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DITPRAN\DATA MASTER\MASTER BARANG JASA 2022\STRUKTUR KODEFIKASI BARANG JASA\"/>
    </mc:Choice>
  </mc:AlternateContent>
  <xr:revisionPtr revIDLastSave="0" documentId="8_{E9E80779-1DD2-4E5B-B447-670DC8502B3D}"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barang'!$A$2:$L$3259</definedName>
    <definedName name="_xlnm._FilterDatabase" localSheetId="11" hidden="1">'spesifikasi brng (2)'!$A$1:$H$2731</definedName>
  </definedNames>
  <calcPr calcId="191028"/>
</workbook>
</file>

<file path=xl/calcChain.xml><?xml version="1.0" encoding="utf-8"?>
<calcChain xmlns="http://schemas.openxmlformats.org/spreadsheetml/2006/main">
  <c r="H3254" i="36" l="1"/>
  <c r="H3258" i="36"/>
  <c r="H3077" i="36" l="1"/>
  <c r="H2785" i="36" l="1"/>
  <c r="H21" i="36" l="1"/>
  <c r="H24" i="36"/>
  <c r="H34" i="36"/>
  <c r="H37" i="36"/>
  <c r="H39" i="36"/>
  <c r="H45" i="36"/>
  <c r="H49" i="36"/>
  <c r="H63" i="36"/>
  <c r="H67" i="36"/>
  <c r="H72" i="36"/>
  <c r="H92" i="36"/>
  <c r="H98" i="36"/>
  <c r="H103" i="36"/>
  <c r="H115" i="36"/>
  <c r="H123" i="36"/>
  <c r="H133" i="36"/>
  <c r="H136" i="36"/>
  <c r="H153" i="36"/>
  <c r="H156" i="36"/>
  <c r="H163" i="36"/>
  <c r="H166" i="36"/>
  <c r="H181" i="36"/>
  <c r="H188" i="36"/>
  <c r="H195" i="36"/>
  <c r="H198" i="36"/>
  <c r="H208" i="36"/>
  <c r="H211" i="36"/>
  <c r="H218" i="36"/>
  <c r="H230" i="36"/>
  <c r="H234" i="36"/>
  <c r="H864" i="36"/>
  <c r="H1157" i="36"/>
  <c r="H1299" i="36"/>
  <c r="H1323" i="36"/>
  <c r="H1326" i="36"/>
  <c r="H1333" i="36"/>
  <c r="H1345" i="36"/>
  <c r="H1354" i="36"/>
  <c r="H1390" i="36"/>
  <c r="H1492" i="36"/>
  <c r="H1537" i="36"/>
  <c r="H1573" i="36"/>
  <c r="H1578" i="36"/>
  <c r="H1581" i="36"/>
  <c r="H1583" i="36"/>
  <c r="H1586" i="36"/>
  <c r="H1588" i="36"/>
  <c r="H1597" i="36"/>
  <c r="H1599" i="36"/>
  <c r="H1609" i="36"/>
  <c r="H1621" i="36"/>
  <c r="H1626" i="36"/>
  <c r="H1634" i="36"/>
  <c r="H1640" i="36"/>
  <c r="H1643" i="36"/>
  <c r="H1645" i="36"/>
  <c r="H1650" i="36"/>
  <c r="H1671" i="36"/>
  <c r="H1717" i="36"/>
  <c r="H1732" i="36"/>
  <c r="H1736" i="36"/>
  <c r="H1742" i="36"/>
  <c r="H1759" i="36"/>
  <c r="H1770" i="36"/>
  <c r="H1777" i="36"/>
  <c r="H1779" i="36"/>
  <c r="H1797" i="36"/>
  <c r="H1802" i="36"/>
  <c r="H1806" i="36"/>
  <c r="H1815" i="36"/>
  <c r="H1823" i="36"/>
  <c r="H1826" i="36"/>
  <c r="H1846" i="36"/>
  <c r="H1861" i="36"/>
  <c r="H1872" i="36"/>
  <c r="H1881" i="36"/>
  <c r="H1885" i="36"/>
  <c r="H1889" i="36"/>
  <c r="H1894" i="36"/>
  <c r="H1896" i="36"/>
  <c r="H1904" i="36"/>
  <c r="H1942" i="36"/>
  <c r="H1983" i="36"/>
  <c r="H1986" i="36"/>
  <c r="H2026" i="36"/>
  <c r="H2107" i="36"/>
  <c r="H2112" i="36"/>
  <c r="H2138" i="36"/>
  <c r="H2216" i="36"/>
  <c r="H2232" i="36"/>
  <c r="H2236" i="36"/>
  <c r="H2239" i="36"/>
  <c r="H2243" i="36"/>
  <c r="H2251" i="36"/>
  <c r="H2270" i="36"/>
  <c r="H2283" i="36"/>
  <c r="H2290" i="36"/>
  <c r="H2294" i="36"/>
  <c r="H2302" i="36"/>
  <c r="H2310" i="36"/>
  <c r="H2357" i="36"/>
  <c r="H2361" i="36"/>
  <c r="H2363" i="36"/>
  <c r="H2372" i="36"/>
  <c r="H2376" i="36"/>
  <c r="H2392" i="36"/>
  <c r="H2411" i="36"/>
  <c r="H2422" i="36"/>
  <c r="H2435" i="36"/>
  <c r="H2450" i="36"/>
  <c r="H2468" i="36"/>
  <c r="H2474" i="36"/>
  <c r="H2478" i="36"/>
  <c r="H2492" i="36"/>
  <c r="H2504" i="36"/>
  <c r="H2521" i="36"/>
  <c r="H2684" i="36"/>
  <c r="H2790" i="36"/>
  <c r="H2794" i="36"/>
  <c r="H2824" i="36"/>
  <c r="H2836" i="36"/>
  <c r="H2850" i="36"/>
  <c r="H2854" i="36"/>
  <c r="H2856" i="36"/>
  <c r="H2858" i="36"/>
  <c r="H2882" i="36"/>
  <c r="H2888" i="36"/>
  <c r="H2896" i="36"/>
  <c r="H2898" i="36"/>
  <c r="H2900" i="36"/>
  <c r="H2903" i="36"/>
  <c r="H2908" i="36"/>
  <c r="H2921" i="36"/>
  <c r="H2963" i="36"/>
  <c r="H2968" i="36"/>
  <c r="H2981" i="36"/>
  <c r="H2983" i="36"/>
  <c r="H2990" i="36"/>
  <c r="H2993" i="36"/>
  <c r="H3010" i="36"/>
  <c r="H3041" i="36"/>
  <c r="H3048" i="36"/>
  <c r="H3056" i="36"/>
  <c r="H3082" i="36"/>
  <c r="H3087" i="36"/>
  <c r="H3094" i="36"/>
  <c r="H3100" i="36"/>
  <c r="H3106" i="36"/>
  <c r="H3119" i="36"/>
  <c r="H3130" i="36"/>
  <c r="H3136" i="36"/>
  <c r="H3141" i="36"/>
  <c r="H3154" i="36"/>
  <c r="H3160" i="36"/>
  <c r="H3174" i="36"/>
  <c r="H3184" i="36"/>
  <c r="H3199" i="36"/>
  <c r="H3208" i="36"/>
  <c r="H3212" i="36"/>
  <c r="H3216" i="36"/>
  <c r="H11"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199" i="36" l="1"/>
  <c r="I3184" i="36"/>
  <c r="I3174" i="36"/>
  <c r="I3160" i="36"/>
  <c r="I3154" i="36"/>
  <c r="I3141" i="36"/>
  <c r="I2908" i="36"/>
  <c r="I2882" i="36"/>
  <c r="I2376"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<sst xmlns="http://schemas.openxmlformats.org/spreadsheetml/2006/main" count="47968" uniqueCount="16417">
  <si>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</si>
  <si>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</si>
  <si>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</si>
  <si>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</si>
  <si>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</si>
  <si>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</si>
  <si>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</si>
  <si>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</si>
  <si>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</si>
  <si>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</si>
  <si>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</si>
  <si>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</si>
  <si>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</si>
  <si>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</si>
  <si>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</si>
  <si>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</si>
  <si>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</si>
  <si>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</si>
  <si>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</si>
  <si>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</si>
  <si>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</si>
  <si>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</si>
  <si>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</si>
  <si>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</si>
  <si>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</si>
  <si>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</si>
  <si>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</si>
  <si>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</si>
  <si>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</si>
  <si>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</si>
  <si>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</si>
  <si>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</si>
  <si>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</si>
  <si>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</si>
  <si>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</si>
  <si>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</si>
  <si>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</si>
  <si>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</si>
  <si>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</si>
  <si>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</si>
  <si>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</si>
  <si>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</si>
  <si>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</si>
  <si>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</si>
  <si>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</si>
  <si>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</si>
  <si>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</si>
  <si>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</si>
  <si>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</si>
  <si>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</si>
  <si>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</si>
  <si>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</si>
  <si>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</si>
  <si>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</si>
  <si>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</si>
  <si>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</si>
  <si>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</si>
  <si>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</si>
  <si>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</si>
  <si>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</si>
  <si>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</si>
  <si>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</si>
  <si>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</si>
  <si>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</si>
  <si>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</si>
  <si>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</si>
  <si>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</si>
  <si>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</si>
  <si>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</si>
  <si>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</si>
  <si>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</si>
  <si>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</si>
  <si>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</si>
  <si>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</si>
  <si>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</si>
  <si>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</si>
  <si>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</si>
  <si>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</si>
  <si>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</si>
  <si>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</si>
  <si>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</si>
  <si>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</si>
  <si>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</si>
  <si>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</si>
  <si>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</si>
  <si>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</si>
  <si>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</si>
  <si>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</si>
  <si>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</si>
  <si>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</si>
  <si>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</si>
  <si>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</si>
  <si>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</si>
  <si>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</si>
  <si>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</si>
  <si>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</si>
  <si>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</si>
  <si>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</si>
  <si>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</si>
  <si>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</si>
  <si>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</si>
  <si>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</si>
  <si>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</si>
  <si>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</si>
  <si>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</si>
  <si>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</si>
  <si>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</si>
  <si>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</si>
  <si>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</si>
  <si>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</si>
  <si>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</si>
  <si>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</si>
  <si>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</si>
  <si>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</si>
  <si>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</si>
  <si>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</si>
  <si>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</si>
  <si>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</si>
  <si>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</si>
  <si>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</si>
  <si>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</si>
  <si>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</si>
  <si>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</si>
  <si>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</si>
  <si>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</si>
  <si>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</si>
  <si>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</si>
  <si>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</si>
  <si>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</si>
  <si>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</si>
  <si>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</si>
  <si>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</si>
  <si>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</si>
  <si>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</si>
  <si>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</si>
  <si>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</si>
  <si>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</si>
  <si>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</si>
  <si>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</si>
  <si>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</si>
  <si>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</si>
  <si>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</si>
  <si>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</si>
  <si>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</si>
  <si>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</si>
  <si>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</si>
  <si>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</si>
  <si>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</si>
  <si>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ITB Expense Item</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</si>
  <si>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</si>
  <si>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</si>
  <si>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</si>
  <si>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</si>
  <si>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</si>
  <si>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</si>
  <si>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</si>
  <si>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</si>
  <si>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</si>
  <si>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</si>
  <si>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</si>
  <si>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</si>
  <si>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</si>
  <si>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</si>
  <si>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</si>
  <si>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</si>
  <si>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</si>
  <si>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</si>
  <si>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</si>
  <si>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</si>
  <si>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</si>
  <si>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</si>
  <si>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</si>
  <si>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</si>
  <si>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</si>
  <si>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</si>
  <si>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</si>
  <si>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</si>
  <si>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</si>
  <si>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</si>
  <si>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</si>
  <si>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</si>
  <si>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</si>
  <si>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</si>
  <si>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</si>
  <si>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</si>
  <si>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</si>
  <si>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</si>
  <si>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</si>
  <si>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</si>
  <si>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</si>
  <si>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</si>
  <si>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</si>
  <si>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</si>
  <si>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</si>
  <si>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</si>
  <si>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</si>
  <si>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</si>
  <si>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</si>
  <si>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</si>
  <si>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</si>
  <si>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</si>
  <si>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</si>
  <si>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</si>
  <si>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</si>
  <si>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</si>
  <si>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</si>
  <si>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</si>
  <si>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</si>
  <si>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</si>
  <si>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</si>
  <si>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</si>
  <si>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</si>
  <si>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</si>
  <si>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</si>
  <si>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</si>
  <si>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</si>
  <si>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</si>
  <si>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</si>
  <si>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</si>
  <si>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</si>
  <si>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</si>
  <si>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</si>
  <si>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</si>
  <si>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</si>
  <si>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</si>
  <si>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</si>
  <si>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</si>
  <si>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</si>
  <si>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</si>
  <si>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</si>
  <si>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</si>
  <si>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</si>
  <si>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</si>
  <si>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</si>
  <si>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</si>
  <si>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</si>
  <si>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</si>
  <si>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</si>
  <si>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</si>
  <si>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</si>
  <si>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</si>
  <si>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</si>
  <si>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</si>
  <si>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</si>
  <si>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</si>
  <si>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</si>
  <si>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</si>
  <si>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</si>
  <si>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</si>
  <si>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</si>
  <si>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</si>
  <si>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</si>
  <si>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</si>
  <si>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</si>
  <si>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</si>
  <si>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</si>
  <si>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</si>
  <si>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</si>
  <si>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</si>
  <si>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</si>
  <si>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</si>
  <si>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</si>
  <si>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</si>
  <si>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</si>
  <si>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</si>
  <si>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</si>
  <si>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</si>
  <si>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</si>
  <si>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</si>
  <si>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</si>
  <si>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</si>
  <si>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</si>
  <si>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</si>
  <si>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</si>
  <si>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</si>
  <si>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</si>
  <si>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</si>
  <si>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</si>
  <si>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</si>
  <si>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</si>
  <si>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</si>
  <si>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</si>
  <si>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</si>
  <si>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</si>
  <si>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</si>
  <si>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</si>
  <si>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</si>
  <si>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</si>
  <si>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</si>
  <si>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</si>
  <si>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</si>
  <si>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</si>
  <si>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</si>
  <si>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</si>
  <si>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</si>
  <si>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</si>
  <si>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</si>
  <si>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</si>
  <si>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</si>
  <si>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</si>
  <si>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</si>
  <si>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</si>
  <si>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</si>
  <si>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</si>
  <si>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</si>
  <si>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</si>
  <si>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</si>
  <si>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</si>
  <si>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</si>
  <si>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</si>
  <si>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</si>
  <si>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</si>
  <si>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</si>
  <si>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</si>
  <si>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</si>
  <si>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</si>
  <si>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</si>
  <si>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</si>
  <si>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</si>
  <si>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</si>
  <si>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</si>
  <si>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</si>
  <si>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</si>
  <si>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</si>
  <si>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</si>
  <si>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</si>
  <si>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</si>
  <si>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</si>
  <si>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</si>
  <si>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</si>
  <si>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</si>
  <si>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</si>
  <si>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</si>
  <si>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</si>
  <si>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</si>
  <si>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</si>
  <si>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</si>
  <si>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</si>
  <si>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</si>
  <si>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</si>
  <si>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</si>
  <si>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</si>
  <si>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</si>
  <si>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</si>
  <si>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</si>
  <si>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</si>
  <si>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</si>
  <si>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</si>
  <si>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</si>
  <si>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</si>
  <si>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</si>
  <si>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</si>
  <si>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</si>
  <si>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</si>
  <si>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</si>
  <si>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</si>
  <si>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</si>
  <si>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</si>
  <si>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</si>
  <si>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</si>
  <si>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</si>
  <si>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</si>
  <si>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</si>
  <si>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</si>
  <si>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</si>
  <si>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</si>
  <si>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</si>
  <si>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</si>
  <si>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</si>
  <si>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</si>
  <si>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</si>
  <si>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</si>
  <si>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</si>
  <si>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</si>
  <si>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</si>
  <si>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</si>
  <si>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</si>
  <si>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</si>
  <si>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</si>
  <si>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</si>
  <si>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</si>
  <si>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</si>
  <si>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</si>
  <si>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</si>
  <si>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</si>
  <si>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</si>
  <si>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</si>
  <si>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</si>
  <si>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</si>
  <si>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</si>
  <si>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</si>
  <si>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</si>
  <si>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</si>
  <si>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</si>
  <si>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</si>
  <si>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</si>
  <si>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</si>
  <si>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</si>
  <si>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</si>
  <si>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</si>
  <si>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</si>
  <si>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</si>
  <si>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</si>
  <si>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</si>
  <si>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</si>
  <si>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</si>
  <si>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</si>
  <si>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</si>
  <si>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</si>
  <si>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</si>
  <si>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</si>
  <si>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</si>
  <si>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</si>
  <si>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</si>
  <si>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</si>
  <si>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</si>
  <si>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</si>
  <si>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</si>
  <si>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</si>
  <si>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</si>
  <si>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</si>
  <si>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</si>
  <si>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</si>
  <si>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</si>
  <si>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</si>
  <si>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</si>
  <si>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</si>
  <si>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</si>
  <si>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</si>
  <si>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</si>
  <si>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</si>
  <si>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</si>
  <si>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</si>
  <si>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</si>
  <si>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</si>
  <si>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</si>
  <si>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</si>
  <si>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</si>
  <si>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</si>
  <si>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</si>
  <si>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</si>
  <si>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</si>
  <si>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</si>
  <si>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</si>
  <si>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</si>
  <si>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</si>
  <si>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</si>
  <si>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</si>
  <si>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</si>
  <si>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</si>
  <si>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</si>
  <si>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</si>
  <si>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</si>
  <si>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</si>
  <si>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</si>
  <si>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</si>
  <si>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</si>
  <si>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</si>
  <si>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</si>
  <si>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</si>
  <si>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</si>
  <si>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</si>
  <si>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</si>
  <si>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</si>
  <si>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</si>
  <si>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</si>
  <si>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</si>
  <si>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</si>
  <si>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</si>
  <si>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</si>
  <si>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</si>
  <si>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</si>
  <si>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</si>
  <si>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</si>
  <si>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</si>
  <si>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</si>
  <si>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</si>
  <si>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</si>
  <si>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</si>
  <si>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</si>
  <si>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</si>
  <si>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</si>
  <si>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</si>
  <si>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</si>
  <si>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</si>
  <si>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</si>
  <si>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</si>
  <si>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</si>
  <si>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</si>
  <si>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</si>
  <si>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</si>
  <si>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</si>
  <si>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</si>
  <si>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</si>
  <si>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</si>
  <si>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</si>
  <si>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</si>
  <si>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</si>
  <si>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</si>
  <si>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</si>
  <si>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</si>
  <si>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</si>
  <si>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</si>
  <si>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</si>
  <si>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</si>
  <si>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</si>
  <si>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</si>
  <si>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</si>
  <si>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</si>
  <si>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</si>
  <si>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</si>
  <si>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</si>
  <si>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</si>
  <si>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</si>
  <si>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</si>
  <si>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</si>
  <si>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</si>
  <si>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</si>
  <si>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</si>
  <si>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</si>
  <si>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</si>
  <si>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</si>
  <si>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</si>
  <si>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</si>
  <si>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</si>
  <si>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</si>
  <si>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</si>
  <si>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</si>
  <si>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</si>
  <si>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</si>
  <si>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</si>
  <si>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</si>
  <si>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</si>
  <si>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</si>
  <si>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</si>
  <si>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</si>
  <si>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</si>
  <si>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</si>
  <si>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</si>
  <si>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</si>
  <si>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</si>
  <si>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</si>
  <si>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</si>
  <si>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</si>
  <si>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</si>
  <si>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</si>
  <si>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</si>
  <si>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</si>
  <si>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</si>
  <si>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</si>
  <si>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</si>
  <si>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</si>
  <si>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</si>
  <si>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</si>
  <si>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</si>
  <si>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</si>
  <si>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</si>
  <si>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</si>
  <si>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</si>
  <si>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</si>
  <si>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</si>
  <si>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</si>
  <si>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</si>
  <si>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</si>
  <si>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</si>
  <si>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</si>
  <si>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N-Decane</t>
  </si>
  <si>
    <t>0420101034</t>
  </si>
  <si>
    <t>Dimethyl Carbonate</t>
  </si>
  <si>
    <t>0420101035</t>
  </si>
  <si>
    <t>Hexamethyleneimine</t>
  </si>
  <si>
    <t>0420101036</t>
  </si>
  <si>
    <t>1,1,1,3,3,3-Hexamethyldisilazane</t>
  </si>
  <si>
    <t>0420101038</t>
  </si>
  <si>
    <t>0420101039</t>
  </si>
  <si>
    <t>2-Mercaptoethanol</t>
  </si>
  <si>
    <t>0420101040</t>
  </si>
  <si>
    <t>Methylcyclohexane</t>
  </si>
  <si>
    <t>0420101041</t>
  </si>
  <si>
    <t>Propylene Carbonate</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</si>
  <si>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</si>
  <si>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</si>
  <si>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</si>
  <si>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</si>
  <si>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</si>
  <si>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</si>
  <si>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</si>
  <si>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</si>
  <si>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</si>
  <si>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</si>
  <si>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</si>
  <si>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</si>
  <si>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</si>
  <si>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</si>
  <si>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</si>
  <si>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</si>
  <si>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</si>
  <si>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</si>
  <si>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</si>
  <si>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</si>
  <si>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</si>
  <si>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</si>
  <si>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</si>
  <si>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</si>
  <si>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</si>
  <si>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</si>
  <si>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</si>
  <si>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</si>
  <si>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</si>
  <si>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</si>
  <si>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</si>
  <si>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</si>
  <si>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Tetra-N-Butylammonium Hydroxide</t>
  </si>
  <si>
    <t>0420101059</t>
  </si>
  <si>
    <t>Sebacoyl Dichloride</t>
  </si>
  <si>
    <t>0420101060</t>
  </si>
  <si>
    <t>Curcumin</t>
  </si>
  <si>
    <t>0420101061</t>
  </si>
  <si>
    <t>4-(Dimethylamino)Pyridine</t>
  </si>
  <si>
    <t>0420101062</t>
  </si>
  <si>
    <t>N-Dodecane</t>
  </si>
  <si>
    <t>0420101063</t>
  </si>
  <si>
    <t>Naphthalene</t>
  </si>
  <si>
    <t>0420101064</t>
  </si>
  <si>
    <t>5-Methylfurfural</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</si>
  <si>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</si>
  <si>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</si>
  <si>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</si>
  <si>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</si>
  <si>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</si>
  <si>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</si>
  <si>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</si>
  <si>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</si>
  <si>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</si>
  <si>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</si>
  <si>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</si>
  <si>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</si>
  <si>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</si>
  <si>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</si>
  <si>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</si>
  <si>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</si>
  <si>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</si>
  <si>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Sulfanilic Acid</t>
  </si>
  <si>
    <t>0420101074</t>
  </si>
  <si>
    <t>Trichloroacetic Acid</t>
  </si>
  <si>
    <t>0420101075</t>
  </si>
  <si>
    <t>Octadecylamine</t>
  </si>
  <si>
    <t>0420101076</t>
  </si>
  <si>
    <t>Methylenesuccinic Anhydride</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</si>
  <si>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</si>
  <si>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</si>
  <si>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</si>
  <si>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</si>
  <si>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</si>
  <si>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</si>
  <si>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</si>
  <si>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</si>
  <si>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</si>
  <si>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</si>
  <si>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</si>
  <si>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</si>
  <si>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</si>
  <si>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</si>
  <si>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</si>
  <si>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</si>
  <si>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</si>
  <si>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</si>
  <si>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</si>
  <si>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</si>
  <si>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</si>
  <si>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</si>
  <si>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</si>
  <si>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</si>
  <si>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</si>
  <si>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</si>
  <si>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</si>
  <si>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</si>
  <si>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</si>
  <si>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</si>
  <si>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</si>
  <si>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</si>
  <si>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</si>
  <si>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</si>
  <si>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</si>
  <si>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</si>
  <si>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</si>
  <si>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</si>
  <si>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</si>
  <si>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</si>
  <si>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</si>
  <si>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</si>
  <si>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</si>
  <si>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</si>
  <si>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</si>
  <si>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</si>
  <si>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</si>
  <si>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</si>
  <si>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</si>
  <si>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</si>
  <si>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</si>
  <si>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</si>
  <si>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</si>
  <si>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</si>
  <si>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</si>
  <si>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</si>
  <si>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</si>
  <si>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</si>
  <si>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</si>
  <si>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</si>
  <si>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</si>
  <si>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</si>
  <si>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</si>
  <si>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</si>
  <si>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</si>
  <si>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</si>
  <si>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</si>
  <si>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</si>
  <si>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</si>
  <si>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</si>
  <si>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</si>
  <si>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</si>
  <si>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</si>
  <si>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</si>
  <si>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</si>
  <si>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</si>
  <si>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</si>
  <si>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</si>
  <si>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</si>
  <si>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</si>
  <si>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</si>
  <si>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</si>
  <si>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</si>
  <si>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</si>
  <si>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</si>
  <si>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</si>
  <si>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</si>
  <si>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</si>
  <si>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</si>
  <si>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</si>
  <si>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</si>
  <si>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</si>
  <si>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</si>
  <si>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</si>
  <si>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</si>
  <si>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</si>
  <si>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</si>
  <si>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</si>
  <si>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</si>
  <si>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</si>
  <si>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</si>
  <si>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</si>
  <si>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</si>
  <si>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</si>
  <si>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</si>
  <si>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</si>
  <si>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</si>
  <si>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</si>
  <si>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</si>
  <si>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</si>
  <si>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</si>
  <si>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</si>
  <si>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</si>
  <si>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</si>
  <si>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</si>
  <si>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</si>
  <si>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</si>
  <si>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</si>
  <si>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</si>
  <si>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</si>
  <si>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</si>
  <si>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</si>
  <si>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</si>
  <si>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</si>
  <si>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</si>
  <si>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</si>
  <si>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</si>
  <si>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</si>
  <si>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</si>
  <si>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</si>
  <si>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</si>
  <si>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</si>
  <si>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</si>
  <si>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</si>
  <si>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</si>
  <si>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</si>
  <si>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</si>
  <si>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</si>
  <si>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</si>
  <si>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</si>
  <si>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</si>
  <si>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</si>
  <si>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</si>
  <si>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</si>
  <si>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</si>
  <si>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</si>
  <si>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</si>
  <si>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</si>
  <si>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</si>
  <si>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</si>
  <si>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</si>
  <si>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</si>
  <si>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</si>
  <si>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</si>
  <si>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</si>
  <si>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</si>
  <si>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</si>
  <si>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</si>
  <si>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</si>
  <si>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</si>
  <si>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</si>
  <si>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</si>
  <si>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</si>
  <si>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</si>
  <si>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</si>
  <si>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</si>
  <si>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</si>
  <si>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</si>
  <si>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</si>
  <si>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</si>
  <si>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</si>
  <si>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</si>
  <si>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</si>
  <si>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</si>
  <si>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</si>
  <si>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</si>
  <si>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</si>
  <si>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</si>
  <si>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</si>
  <si>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</si>
  <si>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</si>
  <si>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</si>
  <si>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</si>
  <si>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</si>
  <si>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</si>
  <si>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</si>
  <si>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</si>
  <si>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</si>
  <si>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</si>
  <si>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</si>
  <si>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</si>
  <si>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</si>
  <si>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</si>
  <si>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</si>
  <si>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</si>
  <si>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</si>
  <si>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</si>
  <si>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</si>
  <si>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</si>
  <si>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</si>
  <si>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</si>
  <si>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</si>
  <si>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</si>
  <si>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</si>
  <si>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</si>
  <si>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</si>
  <si>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</si>
  <si>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</si>
  <si>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</si>
  <si>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</si>
  <si>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</si>
  <si>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</si>
  <si>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</si>
  <si>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</si>
  <si>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</si>
  <si>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</si>
  <si>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</si>
  <si>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</si>
  <si>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</si>
  <si>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</si>
  <si>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</si>
  <si>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</si>
  <si>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</si>
  <si>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</si>
  <si>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</si>
  <si>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</si>
  <si>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</si>
  <si>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</si>
  <si>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</si>
  <si>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</si>
  <si>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</si>
  <si>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</si>
  <si>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</si>
  <si>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</si>
  <si>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</si>
  <si>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</si>
  <si>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</si>
  <si>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</si>
  <si>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</si>
  <si>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</si>
  <si>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</si>
  <si>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</si>
  <si>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</si>
  <si>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</si>
  <si>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</si>
  <si>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</si>
  <si>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</si>
  <si>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</si>
  <si>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</si>
  <si>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</si>
  <si>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</si>
  <si>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</si>
  <si>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</si>
  <si>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</si>
  <si>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</si>
  <si>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</si>
  <si>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</si>
  <si>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</si>
  <si>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</si>
  <si>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</si>
  <si>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</si>
  <si>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</si>
  <si>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</si>
  <si>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</si>
  <si>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</si>
  <si>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</si>
  <si>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</si>
  <si>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</si>
  <si>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</si>
  <si>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</si>
  <si>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</si>
  <si>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</si>
  <si>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</si>
  <si>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</si>
  <si>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</si>
  <si>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</si>
  <si>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</si>
  <si>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</si>
  <si>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</si>
  <si>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</si>
  <si>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</si>
  <si>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</si>
  <si>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</si>
  <si>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</si>
  <si>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</si>
  <si>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</si>
  <si>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</si>
  <si>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</si>
  <si>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</si>
  <si>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</si>
  <si>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</si>
  <si>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</si>
  <si>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</si>
  <si>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</si>
  <si>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</si>
  <si>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</si>
  <si>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</si>
  <si>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</si>
  <si>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</si>
  <si>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</si>
  <si>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</si>
  <si>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</si>
  <si>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</si>
  <si>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</si>
  <si>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</si>
  <si>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</si>
  <si>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</si>
  <si>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</si>
  <si>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</si>
  <si>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</si>
  <si>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</si>
  <si>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</si>
  <si>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</si>
  <si>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</si>
  <si>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</si>
  <si>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</si>
  <si>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</si>
  <si>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</si>
  <si>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</si>
  <si>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</si>
  <si>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2,2-Difenil-1-Pikrilhidrazil</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</si>
  <si>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</si>
  <si>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</si>
  <si>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</si>
  <si>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</si>
  <si>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</si>
  <si>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</si>
  <si>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</si>
  <si>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</si>
  <si>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</si>
  <si>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</si>
  <si>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</si>
  <si>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</si>
  <si>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</si>
  <si>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</si>
  <si>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</si>
  <si>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</si>
  <si>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</si>
  <si>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</si>
  <si>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</si>
  <si>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</si>
  <si>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</si>
  <si>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</si>
  <si>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</si>
  <si>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</si>
  <si>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</si>
  <si>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</si>
  <si>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</si>
  <si>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</si>
  <si>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</si>
  <si>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</si>
  <si>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</si>
  <si>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</si>
  <si>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</si>
  <si>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</si>
  <si>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</si>
  <si>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</si>
  <si>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</si>
  <si>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</si>
  <si>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</si>
  <si>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</si>
  <si>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</si>
  <si>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</si>
  <si>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</si>
  <si>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</si>
  <si>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</si>
  <si>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</si>
  <si>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</si>
  <si>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</si>
  <si>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</si>
  <si>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</si>
  <si>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</si>
  <si>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</si>
  <si>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</si>
  <si>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</si>
  <si>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</si>
  <si>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</si>
  <si>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</si>
  <si>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</si>
  <si>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</si>
  <si>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</si>
  <si>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</si>
  <si>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</si>
  <si>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</si>
  <si>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</si>
  <si>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</si>
  <si>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</si>
  <si>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</si>
  <si>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</si>
  <si>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</si>
  <si>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</si>
  <si>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</si>
  <si>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</si>
  <si>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</si>
  <si>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</si>
  <si>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</si>
  <si>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</si>
  <si>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</si>
  <si>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</si>
  <si>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</si>
  <si>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</si>
  <si>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</si>
  <si>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</si>
  <si>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</si>
  <si>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</si>
  <si>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</si>
  <si>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</si>
  <si>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</si>
  <si>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</si>
  <si>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</si>
  <si>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</si>
  <si>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</si>
  <si>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</si>
  <si>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</si>
  <si>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</si>
  <si>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</si>
  <si>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</si>
  <si>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</si>
  <si>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</si>
  <si>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</si>
  <si>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</si>
  <si>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</si>
  <si>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</si>
  <si>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</si>
  <si>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</si>
  <si>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</si>
  <si>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</si>
  <si>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</si>
  <si>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</si>
  <si>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</si>
  <si>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</si>
  <si>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</si>
  <si>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</si>
  <si>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</si>
  <si>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</si>
  <si>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</si>
  <si>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</si>
  <si>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</si>
  <si>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</si>
  <si>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</si>
  <si>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</si>
  <si>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</si>
  <si>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</si>
  <si>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</si>
  <si>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</si>
  <si>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</si>
  <si>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</si>
  <si>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</si>
  <si>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</si>
  <si>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</si>
  <si>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</si>
  <si>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</si>
  <si>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</si>
  <si>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</si>
  <si>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</si>
  <si>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</si>
  <si>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</si>
  <si>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</si>
  <si>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</si>
  <si>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</si>
  <si>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</si>
  <si>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</si>
  <si>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</si>
  <si>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</si>
  <si>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</si>
  <si>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</si>
  <si>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</si>
  <si>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</si>
  <si>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</si>
  <si>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</si>
  <si>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</si>
  <si>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</si>
  <si>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</si>
  <si>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</si>
  <si>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</si>
  <si>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</si>
  <si>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</si>
  <si>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</si>
  <si>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</si>
  <si>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</si>
  <si>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</si>
  <si>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</si>
  <si>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</si>
  <si>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</si>
  <si>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</si>
  <si>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</si>
  <si>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</si>
  <si>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</si>
  <si>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</si>
  <si>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</si>
  <si>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</si>
  <si>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</si>
  <si>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</si>
  <si>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</si>
  <si>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</si>
  <si>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</si>
  <si>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</si>
  <si>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</si>
  <si>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</si>
  <si>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</si>
  <si>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</si>
  <si>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</si>
  <si>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</si>
  <si>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</si>
  <si>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</si>
  <si>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</si>
  <si>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</si>
  <si>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</si>
  <si>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</si>
  <si>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</si>
  <si>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</si>
  <si>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</si>
  <si>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</si>
  <si>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</si>
  <si>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</si>
  <si>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</si>
  <si>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</si>
  <si>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</si>
  <si>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</si>
  <si>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</si>
  <si>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</si>
  <si>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</si>
  <si>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</si>
  <si>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</si>
  <si>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</si>
  <si>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</si>
  <si>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</si>
  <si>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</si>
  <si>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</si>
  <si>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</si>
  <si>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</si>
  <si>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</si>
  <si>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</si>
  <si>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</si>
  <si>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</si>
  <si>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</si>
  <si>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</si>
  <si>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</si>
  <si>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</si>
  <si>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</si>
  <si>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</si>
  <si>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</si>
  <si>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</si>
  <si>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</si>
  <si>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</si>
  <si>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</si>
  <si>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</si>
  <si>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</si>
  <si>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</si>
  <si>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</si>
  <si>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</si>
  <si>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</si>
  <si>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</si>
  <si>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</si>
  <si>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</si>
  <si>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</si>
  <si>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</si>
  <si>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</si>
  <si>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</si>
  <si>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</si>
  <si>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</si>
  <si>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</si>
  <si>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</si>
  <si>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</si>
  <si>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</si>
  <si>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</si>
  <si>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</si>
  <si>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</si>
  <si>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</si>
  <si>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</si>
  <si>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</si>
  <si>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</si>
  <si>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</si>
  <si>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</si>
  <si>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</si>
  <si>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</si>
  <si>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</si>
  <si>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</si>
  <si>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</si>
  <si>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</si>
  <si>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</si>
  <si>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</si>
  <si>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</si>
  <si>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</si>
  <si>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</si>
  <si>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</si>
  <si>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</si>
  <si>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</si>
  <si>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</si>
  <si>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</si>
  <si>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</si>
  <si>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</si>
  <si>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</si>
  <si>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</si>
  <si>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</si>
  <si>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</si>
  <si>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</si>
  <si>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</si>
  <si>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</si>
  <si>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</si>
  <si>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</si>
  <si>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</si>
  <si>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</si>
  <si>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</si>
  <si>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</si>
  <si>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</si>
  <si>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</si>
  <si>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</si>
  <si>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</si>
  <si>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</si>
  <si>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</si>
  <si>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</si>
  <si>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</si>
  <si>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</si>
  <si>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</si>
  <si>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</si>
  <si>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</si>
  <si>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</si>
  <si>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</si>
  <si>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</si>
  <si>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</si>
  <si>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</si>
  <si>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</si>
  <si>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</si>
  <si>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</si>
  <si>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</si>
  <si>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</si>
  <si>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</si>
  <si>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</si>
  <si>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</si>
  <si>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</si>
  <si>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</si>
  <si>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</si>
  <si>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</si>
  <si>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</si>
  <si>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</si>
  <si>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</si>
  <si>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</si>
  <si>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</si>
  <si>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</si>
  <si>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</si>
  <si>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</si>
  <si>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</si>
  <si>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</si>
  <si>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</si>
  <si>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</si>
  <si>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</si>
  <si>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</si>
  <si>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</si>
  <si>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</si>
  <si>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</si>
  <si>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</si>
  <si>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</si>
  <si>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</si>
  <si>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</si>
  <si>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</si>
  <si>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</si>
  <si>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</si>
  <si>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</si>
  <si>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</si>
  <si>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</si>
  <si>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</si>
  <si>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</si>
  <si>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</si>
  <si>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</si>
  <si>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</si>
  <si>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</si>
  <si>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</si>
  <si>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</si>
  <si>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</si>
  <si>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</si>
  <si>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</si>
  <si>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</si>
  <si>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</si>
  <si>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</si>
  <si>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</si>
  <si>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</si>
  <si>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</si>
  <si>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</si>
  <si>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</si>
  <si>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</si>
  <si>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</si>
  <si>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</si>
  <si>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</si>
  <si>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</si>
  <si>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</si>
  <si>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</si>
  <si>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</si>
  <si>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</si>
  <si>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</si>
  <si>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</si>
  <si>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</si>
  <si>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</si>
  <si>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</si>
  <si>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</si>
  <si>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</si>
  <si>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</si>
  <si>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</si>
  <si>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</si>
  <si>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</si>
  <si>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</si>
  <si>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</si>
  <si>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</si>
  <si>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</si>
  <si>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</si>
  <si>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</si>
  <si>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</si>
  <si>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</si>
  <si>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</si>
  <si>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</si>
  <si>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</si>
  <si>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</si>
  <si>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</si>
  <si>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</si>
  <si>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</si>
  <si>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</si>
  <si>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</si>
  <si>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</si>
  <si>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</si>
  <si>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</si>
  <si>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</si>
  <si>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</si>
  <si>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</si>
  <si>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</si>
  <si>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</si>
  <si>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</si>
  <si>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</si>
  <si>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</si>
  <si>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</si>
  <si>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</si>
  <si>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</si>
  <si>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</si>
  <si>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</si>
  <si>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</si>
  <si>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</si>
  <si>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</si>
  <si>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</si>
  <si>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</si>
  <si>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</si>
  <si>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</si>
  <si>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</si>
  <si>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</si>
  <si>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</si>
  <si>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</si>
  <si>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</si>
  <si>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</si>
  <si>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</si>
  <si>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</si>
  <si>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</si>
  <si>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</si>
  <si>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</si>
  <si>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</si>
  <si>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</si>
  <si>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</si>
  <si>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</si>
  <si>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</si>
  <si>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</si>
  <si>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</si>
  <si>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</si>
  <si>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</si>
  <si>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</si>
  <si>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</si>
  <si>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</si>
  <si>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</si>
  <si>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</si>
  <si>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</si>
  <si>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</si>
  <si>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</si>
  <si>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</si>
  <si>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</si>
  <si>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</si>
  <si>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</si>
  <si>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</si>
  <si>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</si>
  <si>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</si>
  <si>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</si>
  <si>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</si>
  <si>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</si>
  <si>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</si>
  <si>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</si>
  <si>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</si>
  <si>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</si>
  <si>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</si>
  <si>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</si>
  <si>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</si>
  <si>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</si>
  <si>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</si>
  <si>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</si>
  <si>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</si>
  <si>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</si>
  <si>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</si>
  <si>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</si>
  <si>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</si>
  <si>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</si>
  <si>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</si>
  <si>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</si>
  <si>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</si>
  <si>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</si>
  <si>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</si>
  <si>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</si>
  <si>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</si>
  <si>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</si>
  <si>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</si>
  <si>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</si>
  <si>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</si>
  <si>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</si>
  <si>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</si>
  <si>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</si>
  <si>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</si>
  <si>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</si>
  <si>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</si>
  <si>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</si>
  <si>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</si>
  <si>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</si>
  <si>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</si>
  <si>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</si>
  <si>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</si>
  <si>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</si>
  <si>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</si>
  <si>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</si>
  <si>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</si>
  <si>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</si>
  <si>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</si>
  <si>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</si>
  <si>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</si>
  <si>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</si>
  <si>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</si>
  <si>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</si>
  <si>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</si>
  <si>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</si>
  <si>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</si>
  <si>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</si>
  <si>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</si>
  <si>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</si>
  <si>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</si>
  <si>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</si>
  <si>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</si>
  <si>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</si>
  <si>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</si>
  <si>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</si>
  <si>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</si>
  <si>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</si>
  <si>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</si>
  <si>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</si>
  <si>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</si>
  <si>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</si>
  <si>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</si>
  <si>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</si>
  <si>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</si>
  <si>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</si>
  <si>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</si>
  <si>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</si>
  <si>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</si>
  <si>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</si>
  <si>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</si>
  <si>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</si>
  <si>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</si>
  <si>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</si>
  <si>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</si>
  <si>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</si>
  <si>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</si>
  <si>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</si>
  <si>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</si>
  <si>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</si>
  <si>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</si>
  <si>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</si>
  <si>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</si>
  <si>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</si>
  <si>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</si>
  <si>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</si>
  <si>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</si>
  <si>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</si>
  <si>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</si>
  <si>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</si>
  <si>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</si>
  <si>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</si>
  <si>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</si>
  <si>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</si>
  <si>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</si>
  <si>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</si>
  <si>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</si>
  <si>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</si>
  <si>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</si>
  <si>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</si>
  <si>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</si>
  <si>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</si>
  <si>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</si>
  <si>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</si>
  <si>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</si>
  <si>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</si>
  <si>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</si>
  <si>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</si>
  <si>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</si>
  <si>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</si>
  <si>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</si>
  <si>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</si>
  <si>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</si>
  <si>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</si>
  <si>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</si>
  <si>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</si>
  <si>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</si>
  <si>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</si>
  <si>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</si>
  <si>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</si>
  <si>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</si>
  <si>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</si>
  <si>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</si>
  <si>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</si>
  <si>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</si>
  <si>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</si>
  <si>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</si>
  <si>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</si>
  <si>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</si>
  <si>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</si>
  <si>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</si>
  <si>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</si>
  <si>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</si>
  <si>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</si>
  <si>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</si>
  <si>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</si>
  <si>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</si>
  <si>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</si>
  <si>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</si>
  <si>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</si>
  <si>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</si>
  <si>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</si>
  <si>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</si>
  <si>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</si>
  <si>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</si>
  <si>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</si>
  <si>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</si>
  <si>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</si>
  <si>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</si>
  <si>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</si>
  <si>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</si>
  <si>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</si>
  <si>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</si>
  <si>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</si>
  <si>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</si>
  <si>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</si>
  <si>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</si>
  <si>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</si>
  <si>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</si>
  <si>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</si>
  <si>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</si>
  <si>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</si>
  <si>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</si>
  <si>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</si>
  <si>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</si>
  <si>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</si>
  <si>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</si>
  <si>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</si>
  <si>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</si>
  <si>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</si>
  <si>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</si>
  <si>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</si>
  <si>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</si>
  <si>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</si>
  <si>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</si>
  <si>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</si>
  <si>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</si>
  <si>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</si>
  <si>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</si>
  <si>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</si>
  <si>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</si>
  <si>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</si>
  <si>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</si>
  <si>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</si>
  <si>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</si>
  <si>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</si>
  <si>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</si>
  <si>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</si>
  <si>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</si>
  <si>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</si>
  <si>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</si>
  <si>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</si>
  <si>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</si>
  <si>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</si>
  <si>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</si>
  <si>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</si>
  <si>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</si>
  <si>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</si>
  <si>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</si>
  <si>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</si>
  <si>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</si>
  <si>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</si>
  <si>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</si>
  <si>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</si>
  <si>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</si>
  <si>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</si>
  <si>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</si>
  <si>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</si>
  <si>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</si>
  <si>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</si>
  <si>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</si>
  <si>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</si>
  <si>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</si>
  <si>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</si>
  <si>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</si>
  <si>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</si>
  <si>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</si>
  <si>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</si>
  <si>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</si>
  <si>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</si>
  <si>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</si>
  <si>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</si>
  <si>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</si>
  <si>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</si>
  <si>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</si>
  <si>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</si>
  <si>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</si>
  <si>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</si>
  <si>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</si>
  <si>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</si>
  <si>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</si>
  <si>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</si>
  <si>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</si>
  <si>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</si>
  <si>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</si>
  <si>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</si>
  <si>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</si>
  <si>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</si>
  <si>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</si>
  <si>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</si>
  <si>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</si>
  <si>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</si>
  <si>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</si>
  <si>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</si>
  <si>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</si>
  <si>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</si>
  <si>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</si>
  <si>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</si>
  <si>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</si>
  <si>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</si>
  <si>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</si>
  <si>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</si>
  <si>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</si>
  <si>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</si>
  <si>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</si>
  <si>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</si>
  <si>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</si>
  <si>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</si>
  <si>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</si>
  <si>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</si>
  <si>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</si>
  <si>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</si>
  <si>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</si>
  <si>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</si>
  <si>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</si>
  <si>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</si>
  <si>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</si>
  <si>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</si>
  <si>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</si>
  <si>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</si>
  <si>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</si>
  <si>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</si>
  <si>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</si>
  <si>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</si>
  <si>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</si>
  <si>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</si>
  <si>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</si>
  <si>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</si>
  <si>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</si>
  <si>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</si>
  <si>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</si>
  <si>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</si>
  <si>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</si>
  <si>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</si>
  <si>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</si>
  <si>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</si>
  <si>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</si>
  <si>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</si>
  <si>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</si>
  <si>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</si>
  <si>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</si>
  <si>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</si>
  <si>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</si>
  <si>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</si>
  <si>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</si>
  <si>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</si>
  <si>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</si>
  <si>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</si>
  <si>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</si>
  <si>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</si>
  <si>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</si>
  <si>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</si>
  <si>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</si>
  <si>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</si>
  <si>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</si>
  <si>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</si>
  <si>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</si>
  <si>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</si>
  <si>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</si>
  <si>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</si>
  <si>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</si>
  <si>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</si>
  <si>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</si>
  <si>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</si>
  <si>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</si>
  <si>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</si>
  <si>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</si>
  <si>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</si>
  <si>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</si>
  <si>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</si>
  <si>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</si>
  <si>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</si>
  <si>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</si>
  <si>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</si>
  <si>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</si>
  <si>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</si>
  <si>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</si>
  <si>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</si>
  <si>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</si>
  <si>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</si>
  <si>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</si>
  <si>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</si>
  <si>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</si>
  <si>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</si>
  <si>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</si>
  <si>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</si>
  <si>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</si>
  <si>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</si>
  <si>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</si>
  <si>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</si>
  <si>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</si>
  <si>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</si>
  <si>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</si>
  <si>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</si>
  <si>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</si>
  <si>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</si>
  <si>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</si>
  <si>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</si>
  <si>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</si>
  <si>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</si>
  <si>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</si>
  <si>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</si>
  <si>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</si>
  <si>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</si>
  <si>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</si>
  <si>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</si>
  <si>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</si>
  <si>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</si>
  <si>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</si>
  <si>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</si>
  <si>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 xml:space="preserve">Gadolinium(III) Chloride </t>
  </si>
  <si>
    <t>0420102054</t>
  </si>
  <si>
    <t>Pasta TiO2 Transparan</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</si>
  <si>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</si>
  <si>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</si>
  <si>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</si>
  <si>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</si>
  <si>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</si>
  <si>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</si>
  <si>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</si>
  <si>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</si>
  <si>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</si>
  <si>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</si>
  <si>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</si>
  <si>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</si>
  <si>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</si>
  <si>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</si>
  <si>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</si>
  <si>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</si>
  <si>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</si>
  <si>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</si>
  <si>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</si>
  <si>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</si>
  <si>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</si>
  <si>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</si>
  <si>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</si>
  <si>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</si>
  <si>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</si>
  <si>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Manganese(Ii) Sulfate Monohydrate</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</si>
  <si>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</si>
  <si>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</si>
  <si>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</si>
  <si>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</si>
  <si>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</si>
  <si>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</si>
  <si>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</si>
  <si>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</si>
  <si>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</si>
  <si>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</si>
  <si>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</si>
  <si>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</si>
  <si>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</si>
  <si>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</si>
  <si>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</si>
  <si>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</si>
  <si>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</si>
  <si>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</si>
  <si>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</si>
  <si>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</si>
  <si>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</si>
  <si>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</si>
  <si>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</si>
  <si>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</si>
  <si>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</si>
  <si>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</si>
  <si>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</si>
  <si>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</si>
  <si>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</si>
  <si>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</si>
  <si>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</si>
  <si>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</si>
  <si>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</si>
  <si>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</si>
  <si>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</si>
  <si>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</si>
  <si>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</si>
  <si>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</si>
  <si>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</si>
  <si>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</si>
  <si>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</si>
  <si>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</si>
  <si>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</si>
  <si>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</si>
  <si>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</si>
  <si>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</si>
  <si>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</si>
  <si>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</si>
  <si>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</si>
  <si>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</si>
  <si>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</si>
  <si>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</si>
  <si>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</si>
  <si>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</si>
  <si>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</si>
  <si>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</si>
  <si>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</si>
  <si>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</si>
  <si>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Samarium(III) nitrate hexahydrate</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</si>
  <si>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</si>
  <si>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</si>
  <si>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</si>
  <si>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</si>
  <si>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</si>
  <si>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</si>
  <si>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</si>
  <si>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</si>
  <si>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</si>
  <si>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</si>
  <si>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</si>
  <si>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</si>
  <si>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</si>
  <si>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</si>
  <si>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</si>
  <si>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</si>
  <si>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</si>
  <si>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</si>
  <si>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</si>
  <si>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</si>
  <si>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</si>
  <si>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</si>
  <si>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</si>
  <si>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</si>
  <si>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</si>
  <si>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</si>
  <si>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</si>
  <si>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</si>
  <si>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</si>
  <si>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</si>
  <si>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</si>
  <si>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</si>
  <si>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</si>
  <si>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</si>
  <si>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</si>
  <si>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</si>
  <si>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</si>
  <si>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</si>
  <si>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</si>
  <si>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</si>
  <si>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</si>
  <si>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</si>
  <si>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</si>
  <si>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</si>
  <si>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</si>
  <si>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</si>
  <si>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</si>
  <si>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</si>
  <si>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</si>
  <si>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</si>
  <si>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</si>
  <si>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</si>
  <si>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</si>
  <si>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</si>
  <si>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</si>
  <si>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</si>
  <si>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</si>
  <si>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</si>
  <si>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</si>
  <si>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</si>
  <si>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</si>
  <si>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</si>
  <si>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</si>
  <si>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</si>
  <si>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</si>
  <si>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</si>
  <si>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</si>
  <si>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</si>
  <si>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</si>
  <si>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</si>
  <si>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</si>
  <si>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</si>
  <si>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</si>
  <si>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</si>
  <si>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</si>
  <si>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</si>
  <si>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</si>
  <si>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</si>
  <si>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</si>
  <si>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</si>
  <si>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</si>
  <si>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</si>
  <si>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</si>
  <si>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</si>
  <si>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</si>
  <si>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</si>
  <si>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</si>
  <si>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</si>
  <si>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</si>
  <si>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</si>
  <si>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</si>
  <si>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</si>
  <si>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</si>
  <si>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</si>
  <si>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</si>
  <si>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</si>
  <si>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</si>
  <si>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</si>
  <si>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</si>
  <si>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</si>
  <si>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</si>
  <si>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</si>
  <si>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</si>
  <si>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</si>
  <si>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</si>
  <si>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</si>
  <si>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</si>
  <si>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</si>
  <si>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</si>
  <si>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</si>
  <si>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</si>
  <si>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</si>
  <si>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</si>
  <si>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</si>
  <si>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</si>
  <si>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</si>
  <si>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</si>
  <si>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</si>
  <si>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</si>
  <si>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</si>
  <si>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</si>
  <si>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</si>
  <si>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</si>
  <si>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</si>
  <si>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</si>
  <si>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</si>
  <si>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</si>
  <si>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</si>
  <si>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</si>
  <si>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</si>
  <si>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</si>
  <si>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</si>
  <si>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</si>
  <si>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</si>
  <si>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</si>
  <si>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</si>
  <si>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</si>
  <si>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</si>
  <si>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</si>
  <si>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</si>
  <si>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</si>
  <si>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</si>
  <si>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</si>
  <si>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</si>
  <si>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</si>
  <si>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</si>
  <si>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</si>
  <si>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</si>
  <si>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</si>
  <si>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</si>
  <si>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</si>
  <si>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</si>
  <si>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</si>
  <si>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</si>
  <si>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</si>
  <si>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</si>
  <si>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</si>
  <si>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</si>
  <si>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</si>
  <si>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</si>
  <si>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</si>
  <si>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</si>
  <si>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</si>
  <si>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</si>
  <si>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</si>
  <si>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</si>
  <si>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</si>
  <si>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</si>
  <si>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</si>
  <si>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</si>
  <si>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</si>
  <si>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</si>
  <si>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</si>
  <si>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</si>
  <si>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</si>
  <si>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</si>
  <si>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</si>
  <si>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</si>
  <si>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</si>
  <si>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</si>
  <si>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</si>
  <si>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</si>
  <si>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</si>
  <si>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</si>
  <si>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</si>
  <si>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</si>
  <si>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</si>
  <si>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</si>
  <si>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</si>
  <si>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</si>
  <si>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</si>
  <si>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</si>
  <si>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</si>
  <si>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</si>
  <si>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</si>
  <si>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</si>
  <si>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</si>
  <si>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</si>
  <si>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</si>
  <si>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</si>
  <si>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</si>
  <si>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</si>
  <si>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</si>
  <si>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</si>
  <si>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</si>
  <si>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</si>
  <si>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</si>
  <si>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</si>
  <si>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</si>
  <si>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</si>
  <si>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</si>
  <si>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</si>
  <si>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</si>
  <si>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</si>
  <si>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</si>
  <si>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</si>
  <si>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</si>
  <si>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</si>
  <si>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</si>
  <si>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</si>
  <si>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</si>
  <si>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</si>
  <si>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</si>
  <si>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</si>
  <si>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</si>
  <si>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</si>
  <si>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</si>
  <si>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</si>
  <si>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</si>
  <si>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</si>
  <si>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</si>
  <si>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</si>
  <si>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</si>
  <si>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</si>
  <si>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</si>
  <si>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</si>
  <si>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</si>
  <si>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</si>
  <si>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</si>
  <si>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</si>
  <si>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</si>
  <si>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</si>
  <si>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</si>
  <si>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</si>
  <si>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</si>
  <si>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</si>
  <si>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</si>
  <si>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</si>
  <si>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</si>
  <si>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</si>
  <si>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</si>
  <si>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</si>
  <si>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</si>
  <si>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</si>
  <si>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</si>
  <si>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</si>
  <si>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</si>
  <si>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</si>
  <si>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</si>
  <si>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</si>
  <si>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</si>
  <si>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</si>
  <si>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</si>
  <si>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</si>
  <si>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</si>
  <si>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</si>
  <si>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</si>
  <si>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</si>
  <si>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</si>
  <si>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</si>
  <si>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</si>
  <si>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</si>
  <si>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</si>
  <si>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</si>
  <si>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</si>
  <si>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</si>
  <si>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</si>
  <si>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</si>
  <si>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</si>
  <si>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</si>
  <si>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</si>
  <si>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</si>
  <si>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</si>
  <si>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</si>
  <si>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</si>
  <si>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</si>
  <si>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</si>
  <si>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</si>
  <si>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</si>
  <si>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</si>
  <si>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</si>
  <si>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</si>
  <si>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</si>
  <si>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</si>
  <si>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</si>
  <si>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</si>
  <si>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</si>
  <si>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</si>
  <si>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</si>
  <si>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</si>
  <si>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</si>
  <si>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</si>
  <si>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</si>
  <si>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</si>
  <si>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</si>
  <si>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</si>
  <si>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</si>
  <si>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</si>
  <si>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</si>
  <si>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</si>
  <si>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</si>
  <si>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</si>
  <si>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</si>
  <si>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</si>
  <si>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</si>
  <si>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</si>
  <si>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</si>
  <si>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</si>
  <si>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</si>
  <si>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</si>
  <si>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</si>
  <si>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</si>
  <si>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</si>
  <si>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</si>
  <si>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</si>
  <si>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</si>
  <si>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</si>
  <si>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</si>
  <si>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</si>
  <si>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</si>
  <si>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</si>
  <si>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</si>
  <si>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</si>
  <si>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</si>
  <si>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</si>
  <si>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</si>
  <si>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</si>
  <si>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</si>
  <si>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</si>
  <si>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</si>
  <si>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</si>
  <si>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</si>
  <si>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</si>
  <si>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</si>
  <si>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</si>
  <si>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</si>
  <si>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</si>
  <si>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</si>
  <si>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</si>
  <si>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</si>
  <si>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</si>
  <si>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</si>
  <si>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</si>
  <si>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</si>
  <si>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</si>
  <si>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</si>
  <si>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</si>
  <si>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</si>
  <si>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</si>
  <si>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</si>
  <si>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</si>
  <si>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</si>
  <si>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</si>
  <si>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</si>
  <si>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</si>
  <si>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</si>
  <si>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</si>
  <si>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</si>
  <si>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</si>
  <si>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</si>
  <si>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</si>
  <si>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</si>
  <si>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</si>
  <si>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</si>
  <si>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</si>
  <si>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</si>
  <si>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</si>
  <si>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</si>
  <si>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</si>
  <si>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</si>
  <si>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</si>
  <si>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</si>
  <si>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</si>
  <si>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</si>
  <si>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</si>
  <si>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</si>
  <si>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</si>
  <si>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</si>
  <si>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</si>
  <si>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</si>
  <si>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</si>
  <si>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</si>
  <si>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</si>
  <si>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</si>
  <si>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</si>
  <si>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</si>
  <si>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</si>
  <si>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</si>
  <si>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</si>
  <si>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</si>
  <si>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</si>
  <si>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</si>
  <si>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</si>
  <si>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</si>
  <si>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</si>
  <si>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</si>
  <si>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</si>
  <si>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</si>
  <si>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</si>
  <si>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</si>
  <si>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</si>
  <si>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</si>
  <si>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</si>
  <si>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</si>
  <si>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</si>
  <si>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</si>
  <si>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</si>
  <si>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</si>
  <si>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</si>
  <si>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</si>
  <si>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</si>
  <si>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</si>
  <si>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</si>
  <si>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</si>
  <si>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</si>
  <si>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</si>
  <si>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</si>
  <si>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</si>
  <si>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</si>
  <si>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</si>
  <si>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</si>
  <si>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</si>
  <si>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</si>
  <si>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</si>
  <si>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</si>
  <si>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</si>
  <si>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</si>
  <si>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</si>
  <si>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</si>
  <si>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</si>
  <si>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</si>
  <si>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</si>
  <si>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</si>
  <si>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</si>
  <si>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</si>
  <si>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</si>
  <si>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</si>
  <si>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</si>
  <si>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</si>
  <si>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</si>
  <si>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</si>
  <si>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</si>
  <si>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</si>
  <si>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</si>
  <si>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</si>
  <si>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</si>
  <si>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</si>
  <si>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</si>
  <si>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</si>
  <si>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</si>
  <si>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</si>
  <si>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</si>
  <si>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</si>
  <si>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</si>
  <si>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</si>
  <si>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</si>
  <si>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</si>
  <si>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</si>
  <si>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</si>
  <si>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</si>
  <si>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</si>
  <si>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</si>
  <si>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</si>
  <si>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</si>
  <si>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</si>
  <si>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</si>
  <si>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</si>
  <si>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</si>
  <si>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</si>
  <si>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</si>
  <si>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</si>
  <si>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</si>
  <si>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</si>
  <si>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</si>
  <si>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</si>
  <si>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</si>
  <si>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</si>
  <si>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</si>
  <si>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</si>
  <si>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</si>
  <si>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</si>
  <si>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</si>
  <si>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</si>
  <si>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</si>
  <si>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</si>
  <si>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</si>
  <si>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</si>
  <si>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</si>
  <si>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</si>
  <si>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</si>
  <si>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</si>
  <si>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</si>
  <si>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</si>
  <si>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</si>
  <si>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</si>
  <si>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</si>
  <si>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</si>
  <si>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</si>
  <si>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</si>
  <si>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</si>
  <si>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</si>
  <si>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</si>
  <si>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</si>
  <si>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</si>
  <si>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</si>
  <si>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</si>
  <si>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</si>
  <si>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</si>
  <si>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</si>
  <si>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</si>
  <si>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</si>
  <si>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</si>
  <si>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</si>
  <si>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</si>
  <si>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</si>
  <si>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</si>
  <si>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</si>
  <si>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</si>
  <si>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</si>
  <si>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</si>
  <si>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</si>
  <si>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</si>
  <si>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</si>
  <si>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</si>
  <si>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</si>
  <si>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</si>
  <si>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</si>
  <si>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</si>
  <si>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</si>
  <si>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</si>
  <si>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</si>
  <si>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</si>
  <si>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</si>
  <si>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</si>
  <si>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</si>
  <si>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</si>
  <si>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</si>
  <si>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</si>
  <si>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</si>
  <si>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</si>
  <si>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</si>
  <si>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</si>
  <si>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</si>
  <si>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</si>
  <si>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</si>
  <si>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</si>
  <si>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</si>
  <si>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</si>
  <si>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</si>
  <si>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</si>
  <si>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</si>
  <si>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</si>
  <si>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</si>
  <si>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</si>
  <si>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</si>
  <si>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</si>
  <si>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</si>
  <si>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</si>
  <si>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</si>
  <si>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</si>
  <si>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</si>
  <si>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</si>
  <si>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</si>
  <si>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</si>
  <si>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</si>
  <si>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</si>
  <si>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</si>
  <si>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</si>
  <si>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</si>
  <si>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</si>
  <si>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</si>
  <si>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</si>
  <si>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</si>
  <si>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</si>
  <si>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</si>
  <si>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</si>
  <si>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</si>
  <si>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</si>
  <si>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</si>
  <si>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</si>
  <si>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</si>
  <si>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</si>
  <si>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</si>
  <si>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</si>
  <si>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</si>
  <si>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</si>
  <si>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</si>
  <si>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</si>
  <si>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</si>
  <si>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</si>
  <si>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</si>
  <si>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</si>
  <si>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</si>
  <si>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</si>
  <si>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</si>
  <si>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</si>
  <si>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</si>
  <si>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</si>
  <si>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</si>
  <si>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</si>
  <si>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</si>
  <si>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</si>
  <si>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</si>
  <si>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</si>
  <si>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</si>
  <si>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</si>
  <si>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</si>
  <si>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</si>
  <si>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</si>
  <si>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</si>
  <si>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</si>
  <si>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</si>
  <si>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</si>
  <si>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</si>
  <si>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</si>
  <si>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</si>
  <si>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</si>
  <si>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</si>
  <si>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</si>
  <si>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</si>
  <si>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</si>
  <si>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</si>
  <si>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</si>
  <si>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</si>
  <si>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</si>
  <si>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</si>
  <si>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</si>
  <si>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</si>
  <si>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</si>
  <si>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</si>
  <si>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</si>
  <si>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</si>
  <si>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</si>
  <si>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</si>
  <si>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</si>
  <si>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</si>
  <si>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</si>
  <si>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</si>
  <si>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</si>
  <si>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</si>
  <si>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</si>
  <si>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</si>
  <si>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</si>
  <si>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</si>
  <si>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</si>
  <si>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</si>
  <si>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</si>
  <si>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</si>
  <si>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</si>
  <si>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</si>
  <si>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</si>
  <si>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</si>
  <si>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</si>
  <si>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</si>
  <si>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</si>
  <si>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</si>
  <si>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</si>
  <si>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</si>
  <si>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</si>
  <si>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</si>
  <si>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</si>
  <si>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</si>
  <si>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</si>
  <si>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</si>
  <si>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</si>
  <si>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</si>
  <si>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</si>
  <si>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</si>
  <si>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</si>
  <si>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</si>
  <si>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</si>
  <si>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</si>
  <si>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</si>
  <si>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</si>
  <si>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</si>
  <si>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</si>
  <si>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</si>
  <si>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</si>
  <si>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</si>
  <si>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</si>
  <si>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</si>
  <si>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</si>
  <si>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</si>
  <si>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</si>
  <si>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</si>
  <si>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</si>
  <si>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</si>
  <si>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</si>
  <si>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</si>
  <si>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</si>
  <si>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</si>
  <si>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</si>
  <si>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</si>
  <si>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</si>
  <si>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</si>
  <si>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</si>
  <si>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</si>
  <si>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</si>
  <si>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</si>
  <si>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</si>
  <si>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</si>
  <si>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</si>
  <si>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</si>
  <si>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</si>
  <si>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</si>
  <si>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</si>
  <si>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</si>
  <si>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</si>
  <si>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</si>
  <si>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</si>
  <si>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</si>
  <si>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</si>
  <si>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</si>
  <si>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</si>
  <si>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</si>
  <si>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</si>
  <si>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</si>
  <si>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</si>
  <si>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</si>
  <si>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</si>
  <si>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</si>
  <si>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</si>
  <si>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</si>
  <si>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</si>
  <si>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</si>
  <si>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</si>
  <si>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</si>
  <si>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</si>
  <si>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</si>
  <si>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</si>
  <si>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</si>
  <si>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</si>
  <si>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</si>
  <si>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</si>
  <si>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</si>
  <si>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</si>
  <si>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</si>
  <si>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</si>
  <si>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</si>
  <si>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</si>
  <si>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</si>
  <si>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</si>
  <si>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</si>
  <si>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</si>
  <si>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</si>
  <si>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</si>
  <si>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</si>
  <si>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</si>
  <si>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</si>
  <si>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</si>
  <si>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</si>
  <si>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</si>
  <si>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</si>
  <si>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</si>
  <si>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</si>
  <si>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</si>
  <si>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</si>
  <si>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</si>
  <si>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</si>
  <si>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</si>
  <si>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</si>
  <si>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</si>
  <si>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</si>
  <si>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</si>
  <si>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</si>
  <si>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</si>
  <si>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</si>
  <si>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</si>
  <si>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</si>
  <si>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</si>
  <si>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</si>
  <si>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</si>
  <si>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</si>
  <si>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</si>
  <si>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</si>
  <si>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</si>
  <si>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</si>
  <si>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</si>
  <si>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</si>
  <si>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</si>
  <si>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</si>
  <si>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</si>
  <si>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</si>
  <si>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</si>
  <si>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</si>
  <si>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</si>
  <si>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</si>
  <si>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</si>
  <si>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</si>
  <si>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</si>
  <si>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</si>
  <si>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</si>
  <si>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</si>
  <si>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</si>
  <si>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</si>
  <si>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</si>
  <si>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</si>
  <si>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</si>
  <si>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</si>
  <si>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</si>
  <si>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</si>
  <si>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</si>
  <si>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</si>
  <si>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</si>
  <si>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</si>
  <si>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</si>
  <si>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</si>
  <si>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</si>
  <si>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</si>
  <si>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</si>
  <si>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</si>
  <si>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</si>
  <si>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</si>
  <si>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</si>
  <si>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</si>
  <si>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</si>
  <si>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</si>
  <si>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</si>
  <si>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</si>
  <si>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</si>
  <si>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</si>
  <si>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</si>
  <si>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</si>
  <si>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</si>
  <si>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</si>
  <si>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</si>
  <si>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</si>
  <si>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</si>
  <si>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</si>
  <si>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</si>
  <si>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</si>
  <si>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</si>
  <si>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</si>
  <si>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</si>
  <si>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</si>
  <si>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</si>
  <si>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</si>
  <si>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</si>
  <si>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</si>
  <si>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</si>
  <si>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</si>
  <si>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</si>
  <si>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</si>
  <si>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</si>
  <si>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</si>
  <si>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</si>
  <si>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</si>
  <si>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</si>
  <si>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</si>
  <si>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</si>
  <si>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</si>
  <si>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</si>
  <si>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</si>
  <si>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</si>
  <si>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</si>
  <si>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</si>
  <si>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</si>
  <si>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</si>
  <si>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</si>
  <si>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</si>
  <si>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</si>
  <si>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</si>
  <si>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</si>
  <si>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</si>
  <si>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</si>
  <si>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</si>
  <si>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</si>
  <si>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</si>
  <si>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</si>
  <si>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</si>
  <si>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</si>
  <si>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</si>
  <si>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</si>
  <si>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</si>
  <si>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</si>
  <si>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</si>
  <si>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</si>
  <si>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</si>
  <si>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</si>
  <si>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</si>
  <si>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</si>
  <si>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</si>
  <si>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</si>
  <si>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</si>
  <si>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</si>
  <si>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</si>
  <si>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</si>
  <si>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</si>
  <si>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</si>
  <si>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</si>
  <si>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</si>
  <si>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</si>
  <si>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</si>
  <si>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</si>
  <si>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</si>
  <si>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</si>
  <si>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</si>
  <si>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</si>
  <si>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</si>
  <si>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</si>
  <si>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</si>
  <si>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</si>
  <si>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</si>
  <si>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</si>
  <si>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</si>
  <si>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</si>
  <si>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</si>
  <si>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</si>
  <si>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</si>
  <si>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</si>
  <si>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</si>
  <si>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</si>
  <si>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</si>
  <si>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</si>
  <si>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</si>
  <si>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</si>
  <si>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</si>
  <si>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</si>
  <si>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</si>
  <si>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</si>
  <si>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</si>
  <si>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</si>
  <si>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</si>
  <si>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</si>
  <si>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</si>
  <si>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</si>
  <si>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</si>
  <si>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</si>
  <si>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</si>
  <si>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</si>
  <si>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</si>
  <si>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</si>
  <si>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</si>
  <si>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</si>
  <si>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</si>
  <si>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</si>
  <si>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</si>
  <si>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</si>
  <si>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</si>
  <si>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</si>
  <si>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</si>
  <si>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</si>
  <si>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</si>
  <si>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</si>
  <si>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</si>
  <si>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</si>
  <si>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</si>
  <si>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</si>
  <si>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</si>
  <si>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</si>
  <si>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</si>
  <si>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</si>
  <si>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</si>
  <si>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</si>
  <si>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</si>
  <si>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</si>
  <si>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</si>
  <si>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</si>
  <si>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</si>
  <si>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</si>
  <si>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</si>
  <si>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</si>
  <si>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</si>
  <si>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</si>
  <si>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</si>
  <si>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Pipet Volume</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</si>
  <si>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</si>
  <si>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</si>
  <si>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</si>
  <si>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</si>
  <si>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</si>
  <si>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</si>
  <si>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</si>
  <si>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</si>
  <si>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</si>
  <si>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</si>
  <si>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</si>
  <si>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</si>
  <si>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</si>
  <si>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</si>
  <si>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</si>
  <si>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</si>
  <si>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</si>
  <si>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</si>
  <si>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</si>
  <si>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</si>
  <si>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</si>
  <si>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</si>
  <si>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Glucose Test</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</si>
  <si>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</si>
  <si>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</si>
  <si>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</si>
  <si>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</si>
  <si>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</si>
  <si>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</si>
  <si>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</si>
  <si>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</si>
  <si>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</si>
  <si>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</si>
  <si>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</si>
  <si>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</si>
  <si>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</si>
  <si>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</si>
  <si>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</si>
  <si>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</si>
  <si>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</si>
  <si>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</si>
  <si>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</si>
  <si>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</si>
  <si>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</si>
  <si>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</si>
  <si>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</si>
  <si>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</si>
  <si>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</si>
  <si>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</si>
  <si>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</si>
  <si>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</si>
  <si>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</si>
  <si>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Tutup vial</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</si>
  <si>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</si>
  <si>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</si>
  <si>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</si>
  <si>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</si>
  <si>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</si>
  <si>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</si>
  <si>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</si>
  <si>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</si>
  <si>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</si>
  <si>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</si>
  <si>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</si>
  <si>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</si>
  <si>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</si>
  <si>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</si>
  <si>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</si>
  <si>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</si>
  <si>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</si>
  <si>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</si>
  <si>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</si>
  <si>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</si>
  <si>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</si>
  <si>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</si>
  <si>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</si>
  <si>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</si>
  <si>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</si>
  <si>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</si>
  <si>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</si>
  <si>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</si>
  <si>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</si>
  <si>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</si>
  <si>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</si>
  <si>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</si>
  <si>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</si>
  <si>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</si>
  <si>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</si>
  <si>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</si>
  <si>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</si>
  <si>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</si>
  <si>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</si>
  <si>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</si>
  <si>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</si>
  <si>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</si>
  <si>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</si>
  <si>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</si>
  <si>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</si>
  <si>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</si>
  <si>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</si>
  <si>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</si>
  <si>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</si>
  <si>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</si>
  <si>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</si>
  <si>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</si>
  <si>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</si>
  <si>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</si>
  <si>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</si>
  <si>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</si>
  <si>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</si>
  <si>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</si>
  <si>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</si>
  <si>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</si>
  <si>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</si>
  <si>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</si>
  <si>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</si>
  <si>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</si>
  <si>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</si>
  <si>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</si>
  <si>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</si>
  <si>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</si>
  <si>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</si>
  <si>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</si>
  <si>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</si>
  <si>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</si>
  <si>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</si>
  <si>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</si>
  <si>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</si>
  <si>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</si>
  <si>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</si>
  <si>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</si>
  <si>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</si>
  <si>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</si>
  <si>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</si>
  <si>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</si>
  <si>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</si>
  <si>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</si>
  <si>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</si>
  <si>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</si>
  <si>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</si>
  <si>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</si>
  <si>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</si>
  <si>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</si>
  <si>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</si>
  <si>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Paket Alat Dasar Selam</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</si>
  <si>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</si>
  <si>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</si>
  <si>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</si>
  <si>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</si>
  <si>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</si>
  <si>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</si>
  <si>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</si>
  <si>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</si>
  <si>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</si>
  <si>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</si>
  <si>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</si>
  <si>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</si>
  <si>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</si>
  <si>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</si>
  <si>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</si>
  <si>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</si>
  <si>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</si>
  <si>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</si>
  <si>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</si>
  <si>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</si>
  <si>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</si>
  <si>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</si>
  <si>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</si>
  <si>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</si>
  <si>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</si>
  <si>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</si>
  <si>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</si>
  <si>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</si>
  <si>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</si>
  <si>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</si>
  <si>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</si>
  <si>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</si>
  <si>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</si>
  <si>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</si>
  <si>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</si>
  <si>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</si>
  <si>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</si>
  <si>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</si>
  <si>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</si>
  <si>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</si>
  <si>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</si>
  <si>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</si>
  <si>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</si>
  <si>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</si>
  <si>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</si>
  <si>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</si>
  <si>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</si>
  <si>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</si>
  <si>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</si>
  <si>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</si>
  <si>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</si>
  <si>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</si>
  <si>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</si>
  <si>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</si>
  <si>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</si>
  <si>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</si>
  <si>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</si>
  <si>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</si>
  <si>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</si>
  <si>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</si>
  <si>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</si>
  <si>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</si>
  <si>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</si>
  <si>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</si>
  <si>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</si>
  <si>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</si>
  <si>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</si>
  <si>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</si>
  <si>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</si>
  <si>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</si>
  <si>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</si>
  <si>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</si>
  <si>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</si>
  <si>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</si>
  <si>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</si>
  <si>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</si>
  <si>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</si>
  <si>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</si>
  <si>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</si>
  <si>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</si>
  <si>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</si>
  <si>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</si>
  <si>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</si>
  <si>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</si>
  <si>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</si>
  <si>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</si>
  <si>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</si>
  <si>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</si>
  <si>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</si>
  <si>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</si>
  <si>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</si>
  <si>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</si>
  <si>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</si>
  <si>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</si>
  <si>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</si>
  <si>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</si>
  <si>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</si>
  <si>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</si>
  <si>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</si>
  <si>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</si>
  <si>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</si>
  <si>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</si>
  <si>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</si>
  <si>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</si>
  <si>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</si>
  <si>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</si>
  <si>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</si>
  <si>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</si>
  <si>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</si>
  <si>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HDD Internal</t>
  </si>
  <si>
    <t>0520502007</t>
  </si>
  <si>
    <t>SSD Internal</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</si>
  <si>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</si>
  <si>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</si>
  <si>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</si>
  <si>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</si>
  <si>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</si>
  <si>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</si>
  <si>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</si>
  <si>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</si>
  <si>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</si>
  <si>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</si>
  <si>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</si>
  <si>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</si>
  <si>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</si>
  <si>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</si>
  <si>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</si>
  <si>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</si>
  <si>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</si>
  <si>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</si>
  <si>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</si>
  <si>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</si>
  <si>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</si>
  <si>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</si>
  <si>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</si>
  <si>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</si>
  <si>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</si>
  <si>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</si>
  <si>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</si>
  <si>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</si>
  <si>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</si>
  <si>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</si>
  <si>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</si>
  <si>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</si>
  <si>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</si>
  <si>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</si>
  <si>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</si>
  <si>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</si>
  <si>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</si>
  <si>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</si>
  <si>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</si>
  <si>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</si>
  <si>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</si>
  <si>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</si>
  <si>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</si>
  <si>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</si>
  <si>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</si>
  <si>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</si>
  <si>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</si>
  <si>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</si>
  <si>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</si>
  <si>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</si>
  <si>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</si>
  <si>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</si>
  <si>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</si>
  <si>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</si>
  <si>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</si>
  <si>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</si>
  <si>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</si>
  <si>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</si>
  <si>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</si>
  <si>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</si>
  <si>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</si>
  <si>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</si>
  <si>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</si>
  <si>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</si>
  <si>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</si>
  <si>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</si>
  <si>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</si>
  <si>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</si>
  <si>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</si>
  <si>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</si>
  <si>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</si>
  <si>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</si>
  <si>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</si>
  <si>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</si>
  <si>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</si>
  <si>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</si>
  <si>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</si>
  <si>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</si>
  <si>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</si>
  <si>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</si>
  <si>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</si>
  <si>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</si>
  <si>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</si>
  <si>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</si>
  <si>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</si>
  <si>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</si>
  <si>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</si>
  <si>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</si>
  <si>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</si>
  <si>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</si>
  <si>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</si>
  <si>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</si>
  <si>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</si>
  <si>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</si>
  <si>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</si>
  <si>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</si>
  <si>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</si>
  <si>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</si>
  <si>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</si>
  <si>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</si>
  <si>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</si>
  <si>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</si>
  <si>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</si>
  <si>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</si>
  <si>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</si>
  <si>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</si>
  <si>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</si>
  <si>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</si>
  <si>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</si>
  <si>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</si>
  <si>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</si>
  <si>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</si>
  <si>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</si>
  <si>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</si>
  <si>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</si>
  <si>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</si>
  <si>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</si>
  <si>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</si>
  <si>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</si>
  <si>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</si>
  <si>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</si>
  <si>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</si>
  <si>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</si>
  <si>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</si>
  <si>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</si>
  <si>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</si>
  <si>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</si>
  <si>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</si>
  <si>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</si>
  <si>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</si>
  <si>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</si>
  <si>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</si>
  <si>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</si>
  <si>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</si>
  <si>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</si>
  <si>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</si>
  <si>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</si>
  <si>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</si>
  <si>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</si>
  <si>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</si>
  <si>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</si>
  <si>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</si>
  <si>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</si>
  <si>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</si>
  <si>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</si>
  <si>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</si>
  <si>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</si>
  <si>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</si>
  <si>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</si>
  <si>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</si>
  <si>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</si>
  <si>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</si>
  <si>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</si>
  <si>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</si>
  <si>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</si>
  <si>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</si>
  <si>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</si>
  <si>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</si>
  <si>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</si>
  <si>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</si>
  <si>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</si>
  <si>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</si>
  <si>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</si>
  <si>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</si>
  <si>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Warepack</t>
  </si>
  <si>
    <t>0520601005</t>
  </si>
  <si>
    <t>Seragam Kerja</t>
  </si>
  <si>
    <t>0520601006</t>
  </si>
  <si>
    <t>Baju Olahraga</t>
  </si>
  <si>
    <t>0520601007</t>
  </si>
  <si>
    <t>Jas Lab</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</si>
  <si>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</si>
  <si>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</si>
  <si>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</si>
  <si>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</si>
  <si>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</si>
  <si>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</si>
  <si>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</si>
  <si>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</si>
  <si>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</si>
  <si>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</si>
  <si>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</si>
  <si>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</si>
  <si>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</si>
  <si>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</si>
  <si>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</si>
  <si>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</si>
  <si>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</si>
  <si>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</si>
  <si>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</si>
  <si>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</si>
  <si>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</si>
  <si>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</si>
  <si>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</si>
  <si>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</si>
  <si>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</si>
  <si>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</si>
  <si>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</si>
  <si>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</si>
  <si>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</si>
  <si>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</si>
  <si>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</si>
  <si>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</si>
  <si>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</si>
  <si>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</si>
  <si>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</si>
  <si>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</si>
  <si>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</si>
  <si>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</si>
  <si>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</si>
  <si>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</si>
  <si>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</si>
  <si>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</si>
  <si>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</si>
  <si>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</si>
  <si>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</si>
  <si>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</si>
  <si>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</si>
  <si>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</si>
  <si>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</si>
  <si>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</si>
  <si>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</si>
  <si>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</si>
  <si>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</si>
  <si>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</si>
  <si>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</si>
  <si>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</si>
  <si>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</si>
  <si>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</si>
  <si>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</si>
  <si>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</si>
  <si>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</si>
  <si>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</si>
  <si>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</si>
  <si>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</si>
  <si>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</si>
  <si>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</si>
  <si>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</si>
  <si>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</si>
  <si>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</si>
  <si>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</si>
  <si>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</si>
  <si>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</si>
  <si>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</si>
  <si>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</si>
  <si>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</si>
  <si>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</si>
  <si>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</si>
  <si>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</si>
  <si>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</si>
  <si>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</si>
  <si>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</si>
  <si>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</si>
  <si>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</si>
  <si>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</si>
  <si>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</si>
  <si>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</si>
  <si>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</si>
  <si>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</si>
  <si>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</si>
  <si>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</si>
  <si>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</si>
  <si>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</si>
  <si>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</si>
  <si>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</si>
  <si>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</si>
  <si>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</si>
  <si>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</si>
  <si>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</si>
  <si>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</si>
  <si>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</si>
  <si>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</si>
  <si>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</si>
  <si>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</si>
  <si>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</si>
  <si>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</si>
  <si>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</si>
  <si>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</si>
  <si>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</si>
  <si>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</si>
  <si>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</si>
  <si>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</si>
  <si>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</si>
  <si>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</si>
  <si>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</si>
  <si>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</si>
  <si>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</si>
  <si>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</si>
  <si>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</si>
  <si>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</si>
  <si>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</si>
  <si>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</si>
  <si>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</si>
  <si>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</si>
  <si>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</si>
  <si>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</si>
  <si>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</si>
  <si>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</si>
  <si>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</si>
  <si>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</si>
  <si>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</si>
  <si>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</si>
  <si>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</si>
  <si>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</si>
  <si>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</si>
  <si>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</si>
  <si>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</si>
  <si>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</si>
  <si>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</si>
  <si>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</si>
  <si>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</si>
  <si>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</si>
  <si>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</si>
  <si>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</si>
  <si>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</si>
  <si>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</si>
  <si>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</si>
  <si>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</si>
  <si>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</si>
  <si>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</si>
  <si>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</si>
  <si>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</si>
  <si>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</si>
  <si>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</si>
  <si>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</si>
  <si>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</si>
  <si>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</si>
  <si>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</si>
  <si>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</si>
  <si>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</si>
  <si>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</si>
  <si>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</si>
  <si>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</si>
  <si>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</si>
  <si>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</si>
  <si>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</si>
  <si>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</si>
  <si>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</si>
  <si>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</si>
  <si>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</si>
  <si>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</si>
  <si>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</si>
  <si>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</si>
  <si>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</si>
  <si>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</si>
  <si>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</si>
  <si>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</si>
  <si>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</si>
  <si>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</si>
  <si>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</si>
  <si>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</si>
  <si>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</si>
  <si>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</si>
  <si>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</si>
  <si>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</si>
  <si>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</si>
  <si>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</si>
  <si>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</si>
  <si>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</si>
  <si>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</si>
  <si>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</si>
  <si>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</si>
  <si>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</si>
  <si>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</si>
  <si>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</si>
  <si>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</si>
  <si>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</si>
  <si>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</si>
  <si>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</si>
  <si>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</si>
  <si>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</si>
  <si>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</si>
  <si>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</si>
  <si>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</si>
  <si>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</si>
  <si>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</si>
  <si>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</si>
  <si>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</si>
  <si>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</si>
  <si>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</si>
  <si>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</si>
  <si>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</si>
  <si>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</si>
  <si>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</si>
  <si>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</si>
  <si>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</si>
  <si>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</si>
  <si>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</si>
  <si>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</si>
  <si>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</si>
  <si>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</si>
  <si>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</si>
  <si>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</si>
  <si>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</si>
  <si>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</si>
  <si>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</si>
  <si>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</si>
  <si>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</si>
  <si>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</si>
  <si>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</si>
  <si>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</si>
  <si>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</si>
  <si>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</si>
  <si>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</si>
  <si>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</si>
  <si>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</si>
  <si>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</si>
  <si>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</si>
  <si>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</si>
  <si>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</si>
  <si>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</si>
  <si>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</si>
  <si>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</si>
  <si>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</si>
  <si>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</si>
  <si>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</si>
  <si>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</si>
  <si>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</si>
  <si>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</si>
  <si>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</si>
  <si>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</si>
  <si>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</si>
  <si>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</si>
  <si>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</si>
  <si>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</si>
  <si>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</si>
  <si>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</si>
  <si>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</si>
  <si>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</si>
  <si>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</si>
  <si>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</si>
  <si>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</si>
  <si>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</si>
  <si>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Tempat File</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</si>
  <si>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</si>
  <si>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</si>
  <si>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</si>
  <si>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</si>
  <si>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</si>
  <si>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</si>
  <si>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</si>
  <si>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</si>
  <si>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</si>
  <si>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</si>
  <si>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</si>
  <si>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</si>
  <si>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</si>
  <si>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</si>
  <si>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</si>
  <si>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</si>
  <si>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</si>
  <si>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</si>
  <si>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</si>
  <si>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</si>
  <si>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</si>
  <si>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</si>
  <si>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</si>
  <si>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</si>
  <si>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</si>
  <si>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</si>
  <si>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</si>
  <si>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</si>
  <si>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</si>
  <si>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</si>
  <si>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</si>
  <si>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</si>
  <si>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</si>
  <si>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</si>
  <si>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</si>
  <si>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</si>
  <si>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</si>
  <si>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</si>
  <si>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</si>
  <si>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</si>
  <si>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</si>
  <si>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</si>
  <si>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</si>
  <si>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</si>
  <si>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</si>
  <si>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</si>
  <si>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</si>
  <si>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</si>
  <si>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</si>
  <si>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</si>
  <si>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</si>
  <si>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</si>
  <si>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</si>
  <si>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</si>
  <si>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</si>
  <si>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</si>
  <si>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</si>
  <si>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</si>
  <si>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</si>
  <si>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</si>
  <si>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</si>
  <si>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</si>
  <si>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</si>
  <si>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</si>
  <si>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</si>
  <si>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</si>
  <si>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</si>
  <si>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</si>
  <si>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</si>
  <si>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</si>
  <si>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</si>
  <si>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</si>
  <si>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</si>
  <si>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</si>
  <si>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</si>
  <si>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</si>
  <si>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</si>
  <si>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</si>
  <si>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</si>
  <si>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</si>
  <si>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</si>
  <si>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</si>
  <si>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</si>
  <si>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</si>
  <si>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</si>
  <si>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</si>
  <si>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</si>
  <si>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</si>
  <si>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</si>
  <si>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</si>
  <si>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</si>
  <si>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</si>
  <si>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</si>
  <si>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</si>
  <si>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</si>
  <si>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</si>
  <si>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</si>
  <si>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</si>
  <si>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</si>
  <si>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</si>
  <si>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</si>
  <si>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</si>
  <si>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</si>
  <si>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</si>
  <si>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</si>
  <si>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</si>
  <si>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</si>
  <si>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</si>
  <si>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</si>
  <si>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</si>
  <si>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</si>
  <si>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</si>
  <si>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</si>
  <si>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</si>
  <si>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</si>
  <si>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</si>
  <si>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</si>
  <si>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</si>
  <si>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</si>
  <si>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</si>
  <si>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</si>
  <si>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</si>
  <si>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</si>
  <si>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</si>
  <si>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</si>
  <si>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</si>
  <si>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</si>
  <si>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</si>
  <si>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</si>
  <si>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</si>
  <si>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</si>
  <si>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</si>
  <si>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</si>
  <si>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</si>
  <si>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</si>
  <si>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</si>
  <si>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</si>
  <si>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</si>
  <si>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</si>
  <si>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</si>
  <si>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</si>
  <si>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</si>
  <si>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</si>
  <si>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</si>
  <si>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</si>
  <si>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</si>
  <si>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</si>
  <si>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</si>
  <si>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</si>
  <si>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</si>
  <si>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</si>
  <si>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</si>
  <si>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</si>
  <si>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</si>
  <si>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</si>
  <si>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</si>
  <si>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</si>
  <si>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</si>
  <si>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</si>
  <si>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</si>
  <si>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</si>
  <si>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</si>
  <si>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</si>
  <si>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</si>
  <si>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</si>
  <si>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</si>
  <si>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</si>
  <si>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</si>
  <si>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</si>
  <si>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</si>
  <si>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</si>
  <si>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</si>
  <si>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</si>
  <si>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</si>
  <si>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</si>
  <si>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</si>
  <si>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</si>
  <si>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</si>
  <si>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</si>
  <si>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</si>
  <si>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</si>
  <si>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</si>
  <si>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</si>
  <si>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</si>
  <si>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</si>
  <si>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</si>
  <si>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</si>
  <si>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</si>
  <si>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</si>
  <si>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Aromatherapy diffuser Humidifier</t>
  </si>
  <si>
    <t>0521002026</t>
  </si>
  <si>
    <t>Kanebo</t>
  </si>
  <si>
    <t>0521002027</t>
  </si>
  <si>
    <t xml:space="preserve">Pompa Sedot Wastafel / Pompa Penyedot Wc </t>
  </si>
  <si>
    <t>0521002028</t>
  </si>
  <si>
    <t>Tempat Sabun</t>
  </si>
  <si>
    <t>0521002029</t>
  </si>
  <si>
    <t>Gulungan Selang Air</t>
  </si>
  <si>
    <t>0521002030</t>
  </si>
  <si>
    <t>Garpu Rumput</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</si>
  <si>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</si>
  <si>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</si>
  <si>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</si>
  <si>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</si>
  <si>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</si>
  <si>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</si>
  <si>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</si>
  <si>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</si>
  <si>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</si>
  <si>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</si>
  <si>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</si>
  <si>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</si>
  <si>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</si>
  <si>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</si>
  <si>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</si>
  <si>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</si>
  <si>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</si>
  <si>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</si>
  <si>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</si>
  <si>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</si>
  <si>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</si>
  <si>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</si>
  <si>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</si>
  <si>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</si>
  <si>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</si>
  <si>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</si>
  <si>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</si>
  <si>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</si>
  <si>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</si>
  <si>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</si>
  <si>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</si>
  <si>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</si>
  <si>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</si>
  <si>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</si>
  <si>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</si>
  <si>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</si>
  <si>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</si>
  <si>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</si>
  <si>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</si>
  <si>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</si>
  <si>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</si>
  <si>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</si>
  <si>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</si>
  <si>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</si>
  <si>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</si>
  <si>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</si>
  <si>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</si>
  <si>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</si>
  <si>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</si>
  <si>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</si>
  <si>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</si>
  <si>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</si>
  <si>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</si>
  <si>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</si>
  <si>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</si>
  <si>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</si>
  <si>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</si>
  <si>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</si>
  <si>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</si>
  <si>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</si>
  <si>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</si>
  <si>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</si>
  <si>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</si>
  <si>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</si>
  <si>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</si>
  <si>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</si>
  <si>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</si>
  <si>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</si>
  <si>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</si>
  <si>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</si>
  <si>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</si>
  <si>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</si>
  <si>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</si>
  <si>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</si>
  <si>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</si>
  <si>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</si>
  <si>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</si>
  <si>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</si>
  <si>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</si>
  <si>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</si>
  <si>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</si>
  <si>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</si>
  <si>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</si>
  <si>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</si>
  <si>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</si>
  <si>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</si>
  <si>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</si>
  <si>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</si>
  <si>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</si>
  <si>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</si>
  <si>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</si>
  <si>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</si>
  <si>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</si>
  <si>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</si>
  <si>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</si>
  <si>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</si>
  <si>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</si>
  <si>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</si>
  <si>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</si>
  <si>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</si>
  <si>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</si>
  <si>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</si>
  <si>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</si>
  <si>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</si>
  <si>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</si>
  <si>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</si>
  <si>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</si>
  <si>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</si>
  <si>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</si>
  <si>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</si>
  <si>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</si>
  <si>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</si>
  <si>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</si>
  <si>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</si>
  <si>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</si>
  <si>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</si>
  <si>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</si>
  <si>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</si>
  <si>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</si>
  <si>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</si>
  <si>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</si>
  <si>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</si>
  <si>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</si>
  <si>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</si>
  <si>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</si>
  <si>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</si>
  <si>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</si>
  <si>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</si>
  <si>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</si>
  <si>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</si>
  <si>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</si>
  <si>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</si>
  <si>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</si>
  <si>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</si>
  <si>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</si>
  <si>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</si>
  <si>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</si>
  <si>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</si>
  <si>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</si>
  <si>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</si>
  <si>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</si>
  <si>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</si>
  <si>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</si>
  <si>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</si>
  <si>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</si>
  <si>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</si>
  <si>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</si>
  <si>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</si>
  <si>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</si>
  <si>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</si>
  <si>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</si>
  <si>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</si>
  <si>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</si>
  <si>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</si>
  <si>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</si>
  <si>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</si>
  <si>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</si>
  <si>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</si>
  <si>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</si>
  <si>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</si>
  <si>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</si>
  <si>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</si>
  <si>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</si>
  <si>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</si>
  <si>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</si>
  <si>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</si>
  <si>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</si>
  <si>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</si>
  <si>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</si>
  <si>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</si>
  <si>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</si>
  <si>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</si>
  <si>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</si>
  <si>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</si>
  <si>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</si>
  <si>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</si>
  <si>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</si>
  <si>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</si>
  <si>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</si>
  <si>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</si>
  <si>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</si>
  <si>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</si>
  <si>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</si>
  <si>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</si>
  <si>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</si>
  <si>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</si>
  <si>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</si>
  <si>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</si>
  <si>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</si>
  <si>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</si>
  <si>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</si>
  <si>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</si>
  <si>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</si>
  <si>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</si>
  <si>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</si>
  <si>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</si>
  <si>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</si>
  <si>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</si>
  <si>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</si>
  <si>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</si>
  <si>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</si>
  <si>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</si>
  <si>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</si>
  <si>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</si>
  <si>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</si>
  <si>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</si>
  <si>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</si>
  <si>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</si>
  <si>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</si>
  <si>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</si>
  <si>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</si>
  <si>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</si>
  <si>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</si>
  <si>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</si>
  <si>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</si>
  <si>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</si>
  <si>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</si>
  <si>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</si>
  <si>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</si>
  <si>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</si>
  <si>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</si>
  <si>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</si>
  <si>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</si>
  <si>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</si>
  <si>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</si>
  <si>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</si>
  <si>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</si>
  <si>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</si>
  <si>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</si>
  <si>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</si>
  <si>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</si>
  <si>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</si>
  <si>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</si>
  <si>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</si>
  <si>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</si>
  <si>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</si>
  <si>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</si>
  <si>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</si>
  <si>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</si>
  <si>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</si>
  <si>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</si>
  <si>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</si>
  <si>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</si>
  <si>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</si>
  <si>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</si>
  <si>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</si>
  <si>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</si>
  <si>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</si>
  <si>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</si>
  <si>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</si>
  <si>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</si>
  <si>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</si>
  <si>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</si>
  <si>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</si>
  <si>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</si>
  <si>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</si>
  <si>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</si>
  <si>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</si>
  <si>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</si>
  <si>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</si>
  <si>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</si>
  <si>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</si>
  <si>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</si>
  <si>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</si>
  <si>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</si>
  <si>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</si>
  <si>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</si>
  <si>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</si>
  <si>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</si>
  <si>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</si>
  <si>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</si>
  <si>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</si>
  <si>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</si>
  <si>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</si>
  <si>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</si>
  <si>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</si>
  <si>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</si>
  <si>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</si>
  <si>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</si>
  <si>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</si>
  <si>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</si>
  <si>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</si>
  <si>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</si>
  <si>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Kapak Cacah</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</si>
  <si>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</si>
  <si>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</si>
  <si>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</si>
  <si>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</si>
  <si>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</si>
  <si>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</si>
  <si>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</si>
  <si>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</si>
  <si>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</si>
  <si>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</si>
  <si>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</si>
  <si>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</si>
  <si>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</si>
  <si>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</si>
  <si>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</si>
  <si>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</si>
  <si>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</si>
  <si>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</si>
  <si>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</si>
  <si>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</si>
  <si>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</si>
  <si>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</si>
  <si>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</si>
  <si>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</si>
  <si>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</si>
  <si>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</si>
  <si>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</si>
  <si>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</si>
  <si>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</si>
  <si>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</si>
  <si>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</si>
  <si>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</si>
  <si>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</si>
  <si>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</si>
  <si>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</si>
  <si>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</si>
  <si>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</si>
  <si>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</si>
  <si>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</si>
  <si>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</si>
  <si>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</si>
  <si>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</si>
  <si>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</si>
  <si>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</si>
  <si>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</si>
  <si>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</si>
  <si>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</si>
  <si>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</si>
  <si>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</si>
  <si>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</si>
  <si>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</si>
  <si>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</si>
  <si>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</si>
  <si>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Batu Gerinda</t>
  </si>
  <si>
    <t>0521102035</t>
  </si>
  <si>
    <t>Kunci</t>
  </si>
  <si>
    <t>0521102036</t>
  </si>
  <si>
    <t>Mata Pisau Potong</t>
  </si>
  <si>
    <t>0521102037</t>
  </si>
  <si>
    <t>Catok Besi</t>
  </si>
  <si>
    <t>0521102038</t>
  </si>
  <si>
    <t>Stand Solder</t>
  </si>
  <si>
    <t>0521102039</t>
  </si>
  <si>
    <t>Sikat Besi Kape</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</si>
  <si>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</si>
  <si>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</si>
  <si>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</si>
  <si>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</si>
  <si>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</si>
  <si>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</si>
  <si>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</si>
  <si>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</si>
  <si>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</si>
  <si>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</si>
  <si>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</si>
  <si>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</si>
  <si>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</si>
  <si>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</si>
  <si>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</si>
  <si>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</si>
  <si>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</si>
  <si>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</si>
  <si>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</si>
  <si>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</si>
  <si>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</si>
  <si>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</si>
  <si>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</si>
  <si>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</si>
  <si>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</si>
  <si>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</si>
  <si>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</si>
  <si>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</si>
  <si>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</si>
  <si>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</si>
  <si>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</si>
  <si>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</si>
  <si>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</si>
  <si>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</si>
  <si>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</si>
  <si>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</si>
  <si>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</si>
  <si>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</si>
  <si>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</si>
  <si>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</si>
  <si>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</si>
  <si>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</si>
  <si>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</si>
  <si>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</si>
  <si>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</si>
  <si>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</si>
  <si>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</si>
  <si>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</si>
  <si>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</si>
  <si>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</si>
  <si>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</si>
  <si>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</si>
  <si>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</si>
  <si>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</si>
  <si>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</si>
  <si>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</si>
  <si>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</si>
  <si>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</si>
  <si>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</si>
  <si>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</si>
  <si>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</si>
  <si>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</si>
  <si>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</si>
  <si>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</si>
  <si>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</si>
  <si>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</si>
  <si>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</si>
  <si>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</si>
  <si>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</si>
  <si>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</si>
  <si>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</si>
  <si>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</si>
  <si>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</si>
  <si>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</si>
  <si>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</si>
  <si>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</si>
  <si>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</si>
  <si>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</si>
  <si>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</si>
  <si>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</si>
  <si>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</si>
  <si>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</si>
  <si>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</si>
  <si>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</si>
  <si>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</si>
  <si>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</si>
  <si>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</si>
  <si>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</si>
  <si>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</si>
  <si>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</si>
  <si>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</si>
  <si>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</si>
  <si>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</si>
  <si>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</si>
  <si>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</si>
  <si>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</si>
  <si>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</si>
  <si>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</si>
  <si>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</si>
  <si>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</si>
  <si>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</si>
  <si>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</si>
  <si>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</si>
  <si>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</si>
  <si>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</si>
  <si>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</si>
  <si>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</si>
  <si>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</si>
  <si>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</si>
  <si>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</si>
  <si>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</si>
  <si>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</si>
  <si>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</si>
  <si>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</si>
  <si>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</si>
  <si>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</si>
  <si>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</si>
  <si>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</si>
  <si>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</si>
  <si>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</si>
  <si>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</si>
  <si>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</si>
  <si>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</si>
  <si>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</si>
  <si>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</si>
  <si>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</si>
  <si>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</si>
  <si>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</si>
  <si>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</si>
  <si>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</si>
  <si>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</si>
  <si>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</si>
  <si>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</si>
  <si>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</si>
  <si>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</si>
  <si>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</si>
  <si>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</si>
  <si>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</si>
  <si>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</si>
  <si>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</si>
  <si>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</si>
  <si>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</si>
  <si>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</si>
  <si>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</si>
  <si>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</si>
  <si>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</si>
  <si>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</si>
  <si>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</si>
  <si>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</si>
  <si>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</si>
  <si>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</si>
  <si>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</si>
  <si>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</si>
  <si>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</si>
  <si>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</si>
  <si>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</si>
  <si>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</si>
  <si>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</si>
  <si>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</si>
  <si>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</si>
  <si>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</si>
  <si>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</si>
  <si>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</si>
  <si>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</si>
  <si>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</si>
  <si>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</si>
  <si>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</si>
  <si>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</si>
  <si>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</si>
  <si>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</si>
  <si>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</si>
  <si>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</si>
  <si>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</si>
  <si>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</si>
  <si>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</si>
  <si>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</si>
  <si>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</si>
  <si>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</si>
  <si>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</si>
  <si>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</si>
  <si>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</si>
  <si>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</si>
  <si>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</si>
  <si>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</si>
  <si>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</si>
  <si>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</si>
  <si>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</si>
  <si>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</si>
  <si>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</si>
  <si>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</si>
  <si>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</si>
  <si>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</si>
  <si>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</si>
  <si>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</si>
  <si>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</si>
  <si>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</si>
  <si>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</si>
  <si>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</si>
  <si>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</si>
  <si>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</si>
  <si>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</si>
  <si>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</si>
  <si>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</si>
  <si>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</si>
  <si>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</si>
  <si>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</si>
  <si>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</si>
  <si>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</si>
  <si>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</si>
  <si>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</si>
  <si>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</si>
  <si>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</si>
  <si>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</si>
  <si>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</si>
  <si>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</si>
  <si>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</si>
  <si>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</si>
  <si>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</si>
  <si>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</si>
  <si>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</si>
  <si>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</si>
  <si>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</si>
  <si>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</si>
  <si>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</si>
  <si>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</si>
  <si>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</si>
  <si>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</si>
  <si>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</si>
  <si>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</si>
  <si>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</si>
  <si>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</si>
  <si>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</si>
  <si>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</si>
  <si>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</si>
  <si>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</si>
  <si>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Charger Baterai Kamera</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</si>
  <si>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</si>
  <si>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</si>
  <si>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</si>
  <si>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</si>
  <si>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</si>
  <si>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</si>
  <si>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</si>
  <si>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</si>
  <si>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</si>
  <si>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</si>
  <si>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</si>
  <si>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</si>
  <si>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</si>
  <si>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</si>
  <si>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</si>
  <si>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</si>
  <si>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</si>
  <si>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</si>
  <si>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</si>
  <si>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</si>
  <si>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</si>
  <si>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</si>
  <si>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</si>
  <si>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</si>
  <si>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</si>
  <si>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</si>
  <si>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</si>
  <si>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</si>
  <si>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</si>
  <si>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</si>
  <si>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</si>
  <si>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</si>
  <si>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</si>
  <si>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</si>
  <si>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</si>
  <si>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</si>
  <si>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Speaker Pasif</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</si>
  <si>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</si>
  <si>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</si>
  <si>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</si>
  <si>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</si>
  <si>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</si>
  <si>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</si>
  <si>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</si>
  <si>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</si>
  <si>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</si>
  <si>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</si>
  <si>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</si>
  <si>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</si>
  <si>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</si>
  <si>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</si>
  <si>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</si>
  <si>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</si>
  <si>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</si>
  <si>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</si>
  <si>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</si>
  <si>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</si>
  <si>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</si>
  <si>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</si>
  <si>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</si>
  <si>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</si>
  <si>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</si>
  <si>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</si>
  <si>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</si>
  <si>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</si>
  <si>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</si>
  <si>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</si>
  <si>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</si>
  <si>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</si>
  <si>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</si>
  <si>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</si>
  <si>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</si>
  <si>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</si>
  <si>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</si>
  <si>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</si>
  <si>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</si>
  <si>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</si>
  <si>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</si>
  <si>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</si>
  <si>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</si>
  <si>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</si>
  <si>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</si>
  <si>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</si>
  <si>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</si>
  <si>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</si>
  <si>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</si>
  <si>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</si>
  <si>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</si>
  <si>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</si>
  <si>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</si>
  <si>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</si>
  <si>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</si>
  <si>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</si>
  <si>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</si>
  <si>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</si>
  <si>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</si>
  <si>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</si>
  <si>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</si>
  <si>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</si>
  <si>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</si>
  <si>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</si>
  <si>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</si>
  <si>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</si>
  <si>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</si>
  <si>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</si>
  <si>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</si>
  <si>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</si>
  <si>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</si>
  <si>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</si>
  <si>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</si>
  <si>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</si>
  <si>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</si>
  <si>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</si>
  <si>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</si>
  <si>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</si>
  <si>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</si>
  <si>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</si>
  <si>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</si>
  <si>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</si>
  <si>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</si>
  <si>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</si>
  <si>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</si>
  <si>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</si>
  <si>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</si>
  <si>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</si>
  <si>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</si>
  <si>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</si>
  <si>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</si>
  <si>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</si>
  <si>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</si>
  <si>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</si>
  <si>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</si>
  <si>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</si>
  <si>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</si>
  <si>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</si>
  <si>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</si>
  <si>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</si>
  <si>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</si>
  <si>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</si>
  <si>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</si>
  <si>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</si>
  <si>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</si>
  <si>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</si>
  <si>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</si>
  <si>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</si>
  <si>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</si>
  <si>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</si>
  <si>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</si>
  <si>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</si>
  <si>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</si>
  <si>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</si>
  <si>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</si>
  <si>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</si>
  <si>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</si>
  <si>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</si>
  <si>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</si>
  <si>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</si>
  <si>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</si>
  <si>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</si>
  <si>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</si>
  <si>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</si>
  <si>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</si>
  <si>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</si>
  <si>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</si>
  <si>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</si>
  <si>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</si>
  <si>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</si>
  <si>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</si>
  <si>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</si>
  <si>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</si>
  <si>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</si>
  <si>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</si>
  <si>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</si>
  <si>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</si>
  <si>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</si>
  <si>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</si>
  <si>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</si>
  <si>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</si>
  <si>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</si>
  <si>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</si>
  <si>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</si>
  <si>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</si>
  <si>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</si>
  <si>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</si>
  <si>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</si>
  <si>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</si>
  <si>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</si>
  <si>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</si>
  <si>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</si>
  <si>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</si>
  <si>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</si>
  <si>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</si>
  <si>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</si>
  <si>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</si>
  <si>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</si>
  <si>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</si>
  <si>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</si>
  <si>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</si>
  <si>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</si>
  <si>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</si>
  <si>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</si>
  <si>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</si>
  <si>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</si>
  <si>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</si>
  <si>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</si>
  <si>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</si>
  <si>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</si>
  <si>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</si>
  <si>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</si>
  <si>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</si>
  <si>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</si>
  <si>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</si>
  <si>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</si>
  <si>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</si>
  <si>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</si>
  <si>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</si>
  <si>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</si>
  <si>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</si>
  <si>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</si>
  <si>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</si>
  <si>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</si>
  <si>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</si>
  <si>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</si>
  <si>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</si>
  <si>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</si>
  <si>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</si>
  <si>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</si>
  <si>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</si>
  <si>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</si>
  <si>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</si>
  <si>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</si>
  <si>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</si>
  <si>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</si>
  <si>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</si>
  <si>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</si>
  <si>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</si>
  <si>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</si>
  <si>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</si>
  <si>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</si>
  <si>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</si>
  <si>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</si>
  <si>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</si>
  <si>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</si>
  <si>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</si>
  <si>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</si>
  <si>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</si>
  <si>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</si>
  <si>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</si>
  <si>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</si>
  <si>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</si>
  <si>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</si>
  <si>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</si>
  <si>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</si>
  <si>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</si>
  <si>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</si>
  <si>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</si>
  <si>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</si>
  <si>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</si>
  <si>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</si>
  <si>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</si>
  <si>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</si>
  <si>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</si>
  <si>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</si>
  <si>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</si>
  <si>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</si>
  <si>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</si>
  <si>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</si>
  <si>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</si>
  <si>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</si>
  <si>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</si>
  <si>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</si>
  <si>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</si>
  <si>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</si>
  <si>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</si>
  <si>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</si>
  <si>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</si>
  <si>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</si>
  <si>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</si>
  <si>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</si>
  <si>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</si>
  <si>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</si>
  <si>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</si>
  <si>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</si>
  <si>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</si>
  <si>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</si>
  <si>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</si>
  <si>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</si>
  <si>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</si>
  <si>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</si>
  <si>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</si>
  <si>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</si>
  <si>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</si>
  <si>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</si>
  <si>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</si>
  <si>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</si>
  <si>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</si>
  <si>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</si>
  <si>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</si>
  <si>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</si>
  <si>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</si>
  <si>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</si>
  <si>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</si>
  <si>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</si>
  <si>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</si>
  <si>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</si>
  <si>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</si>
  <si>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</si>
  <si>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</si>
  <si>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</si>
  <si>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</si>
  <si>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</si>
  <si>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</si>
  <si>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</si>
  <si>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</si>
  <si>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</si>
  <si>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</si>
  <si>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</si>
  <si>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</si>
  <si>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</si>
  <si>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</si>
  <si>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</si>
  <si>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</si>
  <si>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</si>
  <si>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</si>
  <si>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</si>
  <si>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</si>
  <si>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</si>
  <si>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</si>
  <si>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</si>
  <si>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</si>
  <si>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</si>
  <si>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</si>
  <si>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</si>
  <si>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</si>
  <si>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</si>
  <si>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</si>
  <si>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</si>
  <si>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</si>
  <si>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</si>
  <si>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</si>
  <si>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</si>
  <si>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</si>
  <si>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</si>
  <si>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</si>
  <si>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</si>
  <si>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</si>
  <si>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</si>
  <si>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</si>
  <si>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</si>
  <si>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</si>
  <si>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</si>
  <si>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</si>
  <si>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</si>
  <si>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</si>
  <si>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</si>
  <si>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</si>
  <si>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</si>
  <si>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</si>
  <si>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</si>
  <si>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</si>
  <si>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</si>
  <si>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</si>
  <si>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</si>
  <si>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</si>
  <si>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</si>
  <si>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</si>
  <si>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</si>
  <si>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</si>
  <si>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</si>
  <si>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</si>
  <si>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</si>
  <si>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</si>
  <si>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</si>
  <si>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</si>
  <si>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</si>
  <si>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</si>
  <si>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</si>
  <si>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</si>
  <si>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</si>
  <si>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</si>
  <si>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</si>
  <si>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</si>
  <si>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</si>
  <si>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</si>
  <si>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</si>
  <si>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</si>
  <si>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</si>
  <si>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</si>
  <si>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</si>
  <si>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</si>
  <si>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</si>
  <si>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</si>
  <si>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</si>
  <si>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</si>
  <si>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</si>
  <si>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</si>
  <si>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</si>
  <si>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</si>
  <si>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</si>
  <si>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</si>
  <si>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</si>
  <si>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</si>
  <si>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</si>
  <si>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</si>
  <si>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</si>
  <si>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</si>
  <si>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</si>
  <si>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</si>
  <si>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</si>
  <si>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</si>
  <si>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</si>
  <si>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</si>
  <si>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</si>
  <si>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</si>
  <si>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</si>
  <si>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</si>
  <si>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</si>
  <si>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</si>
  <si>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</si>
  <si>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</si>
  <si>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</si>
  <si>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</si>
  <si>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</si>
  <si>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</si>
  <si>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</si>
  <si>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</si>
  <si>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</si>
  <si>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</si>
  <si>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</si>
  <si>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</si>
  <si>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</si>
  <si>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</si>
  <si>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</si>
  <si>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</si>
  <si>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</si>
  <si>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</si>
  <si>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</si>
  <si>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</si>
  <si>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</si>
  <si>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</si>
  <si>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</si>
  <si>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</si>
  <si>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</si>
  <si>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</si>
  <si>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</si>
  <si>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</si>
  <si>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</si>
  <si>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</si>
  <si>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</si>
  <si>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</si>
  <si>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</si>
  <si>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</si>
  <si>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</si>
  <si>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</si>
  <si>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</si>
  <si>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</si>
  <si>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</si>
  <si>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</si>
  <si>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</si>
  <si>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Gel electrophoresis</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</si>
  <si>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</si>
  <si>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</si>
  <si>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</si>
  <si>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</si>
  <si>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</si>
  <si>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</si>
  <si>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</si>
  <si>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</si>
  <si>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</si>
  <si>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</si>
  <si>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</si>
  <si>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</si>
  <si>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</si>
  <si>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</si>
  <si>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</si>
  <si>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</si>
  <si>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</si>
  <si>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</si>
  <si>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</si>
  <si>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</si>
  <si>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</si>
  <si>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</si>
  <si>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</si>
  <si>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</si>
  <si>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</si>
  <si>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</si>
  <si>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</si>
  <si>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</si>
  <si>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</si>
  <si>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</si>
  <si>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</si>
  <si>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</si>
  <si>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</si>
  <si>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</si>
  <si>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</si>
  <si>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</si>
  <si>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</si>
  <si>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</si>
  <si>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</si>
  <si>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</si>
  <si>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</si>
  <si>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</si>
  <si>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</si>
  <si>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</si>
  <si>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</si>
  <si>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</si>
  <si>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</si>
  <si>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</si>
  <si>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</si>
  <si>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</si>
  <si>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</si>
  <si>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</si>
  <si>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</si>
  <si>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</si>
  <si>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</si>
  <si>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</si>
  <si>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</si>
  <si>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</si>
  <si>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</si>
  <si>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</si>
  <si>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</si>
  <si>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</si>
  <si>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</si>
  <si>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</si>
  <si>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</si>
  <si>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</si>
  <si>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</si>
  <si>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</si>
  <si>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</si>
  <si>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</si>
  <si>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</si>
  <si>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</si>
  <si>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</si>
  <si>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</si>
  <si>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</si>
  <si>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</si>
  <si>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</si>
  <si>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</si>
  <si>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</si>
  <si>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</si>
  <si>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</si>
  <si>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</si>
  <si>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</si>
  <si>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</si>
  <si>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</si>
  <si>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</si>
  <si>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</si>
  <si>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</si>
  <si>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</si>
  <si>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</si>
  <si>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</si>
  <si>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</si>
  <si>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</si>
  <si>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</si>
  <si>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</si>
  <si>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</si>
  <si>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</si>
  <si>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</si>
  <si>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</si>
  <si>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</si>
  <si>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</si>
  <si>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</si>
  <si>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</si>
  <si>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</si>
  <si>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</si>
  <si>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</si>
  <si>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</si>
  <si>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</si>
  <si>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</si>
  <si>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</si>
  <si>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</si>
  <si>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</si>
  <si>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</si>
  <si>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</si>
  <si>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</si>
  <si>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</si>
  <si>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</si>
  <si>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</si>
  <si>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</si>
  <si>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</si>
  <si>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</si>
  <si>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</si>
  <si>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</si>
  <si>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</si>
  <si>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</si>
  <si>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</si>
  <si>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</si>
  <si>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</si>
  <si>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</si>
  <si>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</si>
  <si>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</si>
  <si>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</si>
  <si>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</si>
  <si>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</si>
  <si>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</si>
  <si>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</si>
  <si>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</si>
  <si>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</si>
  <si>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</si>
  <si>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</si>
  <si>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</si>
  <si>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</si>
  <si>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</si>
  <si>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</si>
  <si>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</si>
  <si>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</si>
  <si>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</si>
  <si>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</si>
  <si>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</si>
  <si>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</si>
  <si>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</si>
  <si>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</si>
  <si>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</si>
  <si>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</si>
  <si>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</si>
  <si>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</si>
  <si>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</si>
  <si>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</si>
  <si>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</si>
  <si>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</si>
  <si>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</si>
  <si>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</si>
  <si>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</si>
  <si>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</si>
  <si>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</si>
  <si>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</si>
  <si>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</si>
  <si>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</si>
  <si>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</si>
  <si>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</si>
  <si>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</si>
  <si>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</si>
  <si>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</si>
  <si>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</si>
  <si>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</si>
  <si>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</si>
  <si>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</si>
  <si>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</si>
  <si>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</si>
  <si>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</si>
  <si>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</si>
  <si>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</si>
  <si>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</si>
  <si>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</si>
  <si>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</si>
  <si>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</si>
  <si>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</si>
  <si>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</si>
  <si>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</si>
  <si>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</si>
  <si>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</si>
  <si>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</si>
  <si>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</si>
  <si>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</si>
  <si>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</si>
  <si>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</si>
  <si>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</si>
  <si>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</si>
  <si>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</si>
  <si>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</si>
  <si>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</si>
  <si>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</si>
  <si>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</si>
  <si>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</si>
  <si>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</si>
  <si>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</si>
  <si>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</si>
  <si>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</si>
  <si>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</si>
  <si>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</si>
  <si>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</si>
  <si>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</si>
  <si>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</si>
  <si>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</si>
  <si>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</si>
  <si>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</si>
  <si>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</si>
  <si>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</si>
  <si>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</si>
  <si>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</si>
  <si>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</si>
  <si>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</si>
  <si>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</si>
  <si>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</si>
  <si>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</si>
  <si>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</si>
  <si>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</si>
  <si>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</si>
  <si>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</si>
  <si>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</si>
  <si>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</si>
  <si>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</si>
  <si>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</si>
  <si>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</si>
  <si>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</si>
  <si>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</si>
  <si>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</si>
  <si>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</si>
  <si>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</si>
  <si>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</si>
  <si>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</si>
  <si>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</si>
  <si>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</si>
  <si>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</si>
  <si>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</si>
  <si>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</si>
  <si>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</si>
  <si>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</si>
  <si>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</si>
  <si>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</si>
  <si>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</si>
  <si>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</si>
  <si>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</si>
  <si>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</si>
  <si>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</si>
  <si>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</si>
  <si>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</si>
  <si>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</si>
  <si>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</si>
  <si>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</si>
  <si>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</si>
  <si>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</si>
  <si>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</si>
  <si>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</si>
  <si>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</si>
  <si>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</si>
  <si>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</si>
  <si>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</si>
  <si>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</si>
  <si>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</si>
  <si>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</si>
  <si>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</si>
  <si>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</si>
  <si>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</si>
  <si>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</si>
  <si>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</si>
  <si>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</si>
  <si>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</si>
  <si>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</si>
  <si>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</si>
  <si>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</si>
  <si>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</si>
  <si>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</si>
  <si>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</si>
  <si>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</si>
  <si>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</si>
  <si>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</si>
  <si>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</si>
  <si>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</si>
  <si>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</si>
  <si>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</si>
  <si>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</si>
  <si>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</si>
  <si>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</si>
  <si>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</si>
  <si>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</si>
  <si>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</si>
  <si>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</si>
  <si>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</si>
  <si>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</si>
  <si>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</si>
  <si>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</si>
  <si>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</si>
  <si>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</si>
  <si>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</si>
  <si>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</si>
  <si>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</si>
  <si>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</si>
  <si>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</si>
  <si>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</si>
  <si>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</si>
  <si>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</si>
  <si>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</si>
  <si>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</si>
  <si>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</si>
  <si>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</si>
  <si>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</si>
  <si>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</si>
  <si>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</si>
  <si>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</si>
  <si>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</si>
  <si>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</si>
  <si>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</si>
  <si>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</si>
  <si>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</si>
  <si>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</si>
  <si>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</si>
  <si>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</si>
  <si>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</si>
  <si>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</si>
  <si>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</si>
  <si>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</si>
  <si>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</si>
  <si>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</si>
  <si>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</si>
  <si>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</si>
  <si>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</si>
  <si>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</si>
  <si>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</si>
  <si>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</si>
  <si>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</si>
  <si>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</si>
  <si>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</si>
  <si>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</si>
  <si>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</si>
  <si>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</si>
  <si>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</si>
  <si>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</si>
  <si>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</si>
  <si>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</si>
  <si>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</si>
  <si>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</si>
  <si>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</si>
  <si>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</si>
  <si>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</si>
  <si>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</si>
  <si>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</si>
  <si>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</si>
  <si>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</si>
  <si>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</si>
  <si>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</si>
  <si>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</si>
  <si>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</si>
  <si>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</si>
  <si>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</si>
  <si>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</si>
  <si>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</si>
  <si>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</si>
  <si>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</si>
  <si>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</si>
  <si>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</si>
  <si>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</si>
  <si>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</si>
  <si>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</si>
  <si>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</si>
  <si>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</si>
  <si>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</si>
  <si>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</si>
  <si>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</si>
  <si>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</si>
  <si>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</si>
  <si>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</si>
  <si>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</si>
  <si>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</si>
  <si>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</si>
  <si>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</si>
  <si>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</si>
  <si>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</si>
  <si>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</si>
  <si>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</si>
  <si>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</si>
  <si>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</si>
  <si>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</si>
  <si>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</si>
  <si>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</si>
  <si>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</si>
  <si>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</si>
  <si>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</si>
  <si>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</si>
  <si>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</si>
  <si>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</si>
  <si>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</si>
  <si>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</si>
  <si>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</si>
  <si>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</si>
  <si>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</si>
  <si>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</si>
  <si>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</si>
  <si>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</si>
  <si>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</si>
  <si>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</si>
  <si>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</si>
  <si>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</si>
  <si>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</si>
  <si>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</si>
  <si>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</si>
  <si>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</si>
  <si>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</si>
  <si>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</si>
  <si>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</si>
  <si>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</si>
  <si>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</si>
  <si>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</si>
  <si>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</si>
  <si>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</si>
  <si>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</si>
  <si>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</si>
  <si>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</si>
  <si>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</si>
  <si>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</si>
  <si>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</si>
  <si>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</si>
  <si>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</si>
  <si>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</si>
  <si>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</si>
  <si>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</si>
  <si>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</si>
  <si>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</si>
  <si>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</si>
  <si>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</si>
  <si>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</si>
  <si>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</si>
  <si>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</si>
  <si>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</si>
  <si>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</si>
  <si>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</si>
  <si>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</si>
  <si>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</si>
  <si>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</si>
  <si>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</si>
  <si>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</si>
  <si>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</si>
  <si>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</si>
  <si>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</si>
  <si>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</si>
  <si>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</si>
  <si>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</si>
  <si>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</si>
  <si>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</si>
  <si>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</si>
  <si>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</si>
  <si>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</si>
  <si>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</si>
  <si>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</si>
  <si>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</si>
  <si>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</si>
  <si>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</si>
  <si>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</si>
  <si>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</si>
  <si>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</si>
  <si>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</si>
  <si>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</si>
  <si>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</si>
  <si>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</si>
  <si>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</si>
  <si>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</si>
  <si>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</si>
  <si>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</si>
  <si>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</si>
  <si>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</si>
  <si>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</si>
  <si>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</si>
  <si>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</si>
  <si>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</si>
  <si>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</si>
  <si>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</si>
  <si>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</si>
  <si>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</si>
  <si>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</si>
  <si>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</si>
  <si>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</si>
  <si>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</si>
  <si>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</si>
  <si>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</si>
  <si>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</si>
  <si>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</si>
  <si>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</si>
  <si>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</si>
  <si>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</si>
  <si>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</si>
  <si>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</si>
  <si>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</si>
  <si>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</si>
  <si>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</si>
  <si>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</si>
  <si>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</si>
  <si>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</si>
  <si>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</si>
  <si>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</si>
  <si>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</si>
  <si>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</si>
  <si>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</si>
  <si>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</si>
  <si>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</si>
  <si>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</si>
  <si>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</si>
  <si>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</si>
  <si>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</si>
  <si>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</si>
  <si>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</si>
  <si>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</si>
  <si>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</si>
  <si>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</si>
  <si>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</si>
  <si>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</si>
  <si>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</si>
  <si>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</si>
  <si>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</si>
  <si>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</si>
  <si>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</si>
  <si>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</si>
  <si>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</si>
  <si>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</si>
  <si>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</si>
  <si>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</si>
  <si>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</si>
  <si>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</si>
  <si>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</si>
  <si>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</si>
  <si>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</si>
  <si>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</si>
  <si>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</si>
  <si>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</si>
  <si>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</si>
  <si>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</si>
  <si>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</si>
  <si>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</si>
  <si>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</si>
  <si>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</si>
  <si>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</si>
  <si>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</si>
  <si>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</si>
  <si>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</si>
  <si>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</si>
  <si>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</si>
  <si>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</si>
  <si>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</si>
  <si>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</si>
  <si>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</si>
  <si>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</si>
  <si>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</si>
  <si>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</si>
  <si>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</si>
  <si>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</si>
  <si>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</si>
  <si>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ITB Asset Item</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</si>
  <si>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</si>
  <si>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</si>
  <si>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</si>
  <si>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</si>
  <si>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</si>
  <si>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</si>
  <si>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</si>
  <si>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</si>
  <si>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</si>
  <si>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</si>
  <si>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</si>
  <si>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</si>
  <si>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</si>
  <si>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</si>
  <si>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</si>
  <si>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</si>
  <si>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</si>
  <si>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</si>
  <si>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</si>
  <si>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</si>
  <si>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</si>
  <si>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</si>
  <si>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</si>
  <si>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</si>
  <si>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</si>
  <si>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</si>
  <si>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</si>
  <si>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</si>
  <si>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</si>
  <si>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</si>
  <si>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</si>
  <si>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</si>
  <si>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</si>
  <si>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</si>
  <si>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</si>
  <si>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</si>
  <si>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</si>
  <si>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</si>
  <si>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</si>
  <si>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</si>
  <si>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</si>
  <si>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</si>
  <si>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</si>
  <si>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</si>
  <si>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</si>
  <si>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</si>
  <si>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</si>
  <si>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</si>
  <si>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</si>
  <si>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</si>
  <si>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</si>
  <si>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</si>
  <si>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</si>
  <si>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</si>
  <si>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</si>
  <si>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</si>
  <si>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</si>
  <si>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</si>
  <si>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</si>
  <si>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</si>
  <si>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</si>
  <si>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</si>
  <si>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</si>
  <si>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</si>
  <si>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</si>
  <si>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</si>
  <si>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</si>
  <si>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</si>
  <si>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</si>
  <si>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</si>
  <si>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</si>
  <si>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</si>
  <si>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</si>
  <si>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</si>
  <si>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</si>
  <si>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</si>
  <si>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</si>
  <si>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</si>
  <si>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</si>
  <si>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</si>
  <si>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</si>
  <si>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</si>
  <si>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</si>
  <si>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</si>
  <si>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</si>
  <si>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</si>
  <si>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</si>
  <si>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</si>
  <si>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</si>
  <si>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</si>
  <si>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</si>
  <si>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</si>
  <si>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</si>
  <si>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</si>
  <si>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</si>
  <si>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</si>
  <si>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</si>
  <si>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</si>
  <si>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</si>
  <si>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</si>
  <si>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</si>
  <si>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</si>
  <si>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</si>
  <si>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</si>
  <si>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</si>
  <si>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</si>
  <si>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</si>
  <si>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</si>
  <si>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</si>
  <si>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</si>
  <si>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</si>
  <si>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</si>
  <si>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</si>
  <si>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</si>
  <si>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</si>
  <si>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</si>
  <si>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</si>
  <si>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</si>
  <si>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</si>
  <si>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</si>
  <si>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</si>
  <si>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</si>
  <si>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</si>
  <si>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</si>
  <si>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</si>
  <si>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</si>
  <si>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</si>
  <si>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</si>
  <si>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</si>
  <si>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</si>
  <si>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</si>
  <si>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</si>
  <si>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</si>
  <si>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</si>
  <si>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</si>
  <si>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</si>
  <si>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</si>
  <si>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</si>
  <si>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</si>
  <si>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</si>
  <si>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</si>
  <si>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</si>
  <si>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</si>
  <si>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</si>
  <si>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</si>
  <si>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</si>
  <si>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</si>
  <si>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</si>
  <si>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</si>
  <si>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</si>
  <si>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</si>
  <si>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</si>
  <si>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</si>
  <si>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</si>
  <si>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</si>
  <si>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</si>
  <si>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</si>
  <si>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</si>
  <si>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</si>
  <si>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</si>
  <si>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</si>
  <si>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</si>
  <si>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</si>
  <si>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</si>
  <si>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</si>
  <si>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</si>
  <si>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</si>
  <si>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</si>
  <si>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</si>
  <si>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</si>
  <si>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</si>
  <si>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</si>
  <si>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</si>
  <si>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</si>
  <si>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</si>
  <si>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</si>
  <si>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</si>
  <si>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</si>
  <si>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</si>
  <si>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</si>
  <si>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</si>
  <si>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</si>
  <si>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</si>
  <si>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</si>
  <si>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</si>
  <si>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</si>
  <si>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</si>
  <si>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</si>
  <si>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</si>
  <si>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</si>
  <si>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</si>
  <si>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</si>
  <si>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</si>
  <si>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</si>
  <si>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</si>
  <si>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</si>
  <si>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</si>
  <si>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</si>
  <si>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</si>
  <si>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</si>
  <si>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</si>
  <si>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</si>
  <si>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</si>
  <si>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</si>
  <si>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</si>
  <si>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</si>
  <si>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</si>
  <si>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</si>
  <si>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</si>
  <si>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</si>
  <si>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</si>
  <si>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</si>
  <si>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</si>
  <si>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</si>
  <si>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</si>
  <si>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</si>
  <si>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</si>
  <si>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</si>
  <si>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</si>
  <si>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</si>
  <si>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</si>
  <si>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</si>
  <si>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</si>
  <si>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</si>
  <si>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</si>
  <si>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</si>
  <si>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</si>
  <si>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</si>
  <si>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</si>
  <si>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</si>
  <si>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</si>
  <si>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</si>
  <si>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</si>
  <si>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</si>
  <si>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</si>
  <si>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</si>
  <si>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</si>
  <si>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</si>
  <si>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</si>
  <si>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</si>
  <si>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</si>
  <si>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</si>
  <si>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</si>
  <si>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</si>
  <si>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</si>
  <si>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</si>
  <si>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</si>
  <si>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</si>
  <si>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</si>
  <si>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</si>
  <si>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</si>
  <si>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</si>
  <si>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</si>
  <si>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</si>
  <si>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</si>
  <si>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</si>
  <si>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</si>
  <si>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</si>
  <si>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</si>
  <si>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</si>
  <si>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</si>
  <si>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</si>
  <si>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</si>
  <si>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</si>
  <si>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</si>
  <si>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</si>
  <si>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</si>
  <si>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</si>
  <si>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</si>
  <si>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</si>
  <si>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</si>
  <si>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</si>
  <si>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</si>
  <si>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</si>
  <si>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</si>
  <si>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</si>
  <si>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</si>
  <si>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</si>
  <si>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</si>
  <si>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</si>
  <si>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</si>
  <si>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</si>
  <si>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</si>
  <si>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</si>
  <si>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</si>
  <si>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</si>
  <si>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</si>
  <si>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</si>
  <si>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</si>
  <si>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</si>
  <si>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</si>
  <si>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</si>
  <si>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</si>
  <si>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</si>
  <si>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</si>
  <si>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</si>
  <si>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</si>
  <si>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</si>
  <si>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</si>
  <si>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</si>
  <si>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</si>
  <si>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</si>
  <si>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</si>
  <si>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</si>
  <si>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</si>
  <si>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</si>
  <si>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</si>
  <si>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</si>
  <si>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</si>
  <si>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</si>
  <si>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</si>
  <si>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</si>
  <si>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</si>
  <si>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</si>
  <si>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</si>
  <si>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</si>
  <si>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</si>
  <si>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</si>
  <si>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</si>
  <si>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</si>
  <si>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</si>
  <si>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</si>
  <si>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</si>
  <si>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</si>
  <si>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</si>
  <si>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</si>
  <si>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</si>
  <si>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</si>
  <si>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</si>
  <si>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</si>
  <si>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</si>
  <si>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</si>
  <si>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</si>
  <si>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</si>
  <si>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</si>
  <si>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</si>
  <si>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</si>
  <si>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</si>
  <si>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</si>
  <si>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</si>
  <si>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</si>
  <si>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</si>
  <si>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</si>
  <si>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</si>
  <si>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</si>
  <si>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</si>
  <si>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</si>
  <si>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</si>
  <si>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</si>
  <si>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</si>
  <si>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</si>
  <si>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</si>
  <si>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</si>
  <si>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</si>
  <si>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</si>
  <si>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</si>
  <si>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</si>
  <si>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</si>
  <si>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</si>
  <si>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</si>
  <si>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</si>
  <si>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</si>
  <si>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</si>
  <si>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</si>
  <si>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</si>
  <si>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</si>
  <si>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</si>
  <si>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</si>
  <si>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</si>
  <si>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</si>
  <si>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</si>
  <si>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</si>
  <si>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</si>
  <si>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</si>
  <si>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</si>
  <si>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</si>
  <si>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</si>
  <si>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</si>
  <si>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</si>
  <si>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</si>
  <si>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</si>
  <si>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</si>
  <si>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</si>
  <si>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</si>
  <si>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</si>
  <si>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</si>
  <si>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</si>
  <si>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</si>
  <si>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</si>
  <si>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</si>
  <si>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</si>
  <si>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</si>
  <si>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</si>
  <si>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</si>
  <si>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</si>
  <si>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</si>
  <si>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</si>
  <si>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</si>
  <si>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</si>
  <si>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</si>
  <si>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</si>
  <si>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</si>
  <si>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</si>
  <si>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</si>
  <si>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</si>
  <si>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</si>
  <si>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</si>
  <si>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</si>
  <si>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</si>
  <si>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</si>
  <si>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</si>
  <si>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</si>
  <si>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</si>
  <si>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</si>
  <si>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</si>
  <si>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</si>
  <si>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</si>
  <si>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</si>
  <si>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</si>
  <si>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</si>
  <si>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</si>
  <si>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</si>
  <si>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</si>
  <si>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</si>
  <si>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</si>
  <si>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</si>
  <si>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</si>
  <si>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</si>
  <si>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</si>
  <si>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</si>
  <si>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</si>
  <si>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</si>
  <si>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</si>
  <si>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</si>
  <si>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</si>
  <si>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</si>
  <si>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</si>
  <si>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</si>
  <si>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</si>
  <si>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</si>
  <si>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</si>
  <si>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</si>
  <si>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</si>
  <si>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</si>
  <si>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</si>
  <si>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</si>
  <si>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</si>
  <si>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</si>
  <si>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</si>
  <si>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</si>
  <si>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</si>
  <si>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</si>
  <si>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</si>
  <si>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</si>
  <si>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</si>
  <si>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</si>
  <si>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</si>
  <si>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</si>
  <si>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</si>
  <si>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</si>
  <si>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</si>
  <si>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</si>
  <si>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</si>
  <si>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</si>
  <si>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</si>
  <si>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</si>
  <si>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</si>
  <si>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</si>
  <si>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</si>
  <si>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</si>
  <si>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</si>
  <si>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</si>
  <si>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</si>
  <si>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</si>
  <si>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</si>
  <si>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</si>
  <si>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</si>
  <si>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</si>
  <si>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</si>
  <si>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</si>
  <si>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</si>
  <si>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</si>
  <si>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</si>
  <si>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</si>
  <si>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</si>
  <si>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</si>
  <si>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</si>
  <si>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</si>
  <si>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</si>
  <si>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</si>
  <si>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</si>
  <si>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</si>
  <si>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</si>
  <si>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</si>
  <si>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</si>
  <si>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</si>
  <si>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</si>
  <si>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</si>
  <si>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</si>
  <si>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</si>
  <si>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</si>
  <si>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</si>
  <si>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</si>
  <si>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</si>
  <si>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</si>
  <si>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</si>
  <si>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</si>
  <si>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</si>
  <si>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</si>
  <si>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</si>
  <si>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</si>
  <si>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</si>
  <si>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</si>
  <si>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</si>
  <si>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</si>
  <si>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</si>
  <si>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</si>
  <si>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</si>
  <si>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</si>
  <si>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</si>
  <si>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</si>
  <si>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</si>
  <si>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</si>
  <si>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</si>
  <si>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</si>
  <si>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</si>
  <si>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</si>
  <si>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</si>
  <si>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</si>
  <si>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</si>
  <si>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</si>
  <si>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</si>
  <si>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</si>
  <si>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</si>
  <si>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</si>
  <si>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</si>
  <si>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</si>
  <si>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</si>
  <si>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</si>
  <si>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</si>
  <si>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</si>
  <si>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</si>
  <si>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</si>
  <si>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</si>
  <si>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</si>
  <si>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</si>
  <si>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</si>
  <si>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</si>
  <si>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</si>
  <si>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</si>
  <si>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</si>
  <si>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</si>
  <si>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</si>
  <si>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</si>
  <si>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</si>
  <si>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</si>
  <si>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</si>
  <si>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</si>
  <si>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</si>
  <si>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</si>
  <si>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</si>
  <si>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</si>
  <si>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</si>
  <si>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</si>
  <si>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</si>
  <si>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</si>
  <si>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</si>
  <si>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</si>
  <si>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</si>
  <si>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</si>
  <si>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</si>
  <si>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</si>
  <si>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</si>
  <si>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</si>
  <si>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</si>
  <si>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</si>
  <si>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</si>
  <si>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</si>
  <si>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</si>
  <si>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</si>
  <si>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</si>
  <si>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</si>
  <si>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</si>
  <si>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</si>
  <si>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</si>
  <si>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</si>
  <si>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</si>
  <si>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</si>
  <si>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</si>
  <si>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</si>
  <si>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</si>
  <si>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</si>
  <si>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</si>
  <si>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</si>
  <si>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</si>
  <si>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</si>
  <si>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</si>
  <si>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</si>
  <si>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</si>
  <si>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</si>
  <si>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</si>
  <si>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</si>
  <si>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</si>
  <si>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</si>
  <si>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</si>
  <si>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</si>
  <si>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</si>
  <si>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</si>
  <si>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</si>
  <si>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</si>
  <si>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</si>
  <si>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</si>
  <si>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</si>
  <si>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</si>
  <si>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</si>
  <si>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</si>
  <si>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</si>
  <si>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</si>
  <si>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</si>
  <si>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Tak Berwujud</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</si>
  <si>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</si>
  <si>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</si>
  <si>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</si>
  <si>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</si>
  <si>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</si>
  <si>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</si>
  <si>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</si>
  <si>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</si>
  <si>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</si>
  <si>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</si>
  <si>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</si>
  <si>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</si>
  <si>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</si>
  <si>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</si>
  <si>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</si>
  <si>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</si>
  <si>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</si>
  <si>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</si>
  <si>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</si>
  <si>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</si>
  <si>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</si>
  <si>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</si>
  <si>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</si>
  <si>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</si>
  <si>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</si>
  <si>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</si>
  <si>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</si>
  <si>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</si>
  <si>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</si>
  <si>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</si>
  <si>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</si>
  <si>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</si>
  <si>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</si>
  <si>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</si>
  <si>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</si>
  <si>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</si>
  <si>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</si>
  <si>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</si>
  <si>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</si>
  <si>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</si>
  <si>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</si>
  <si>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</si>
  <si>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</si>
  <si>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</si>
  <si>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</si>
  <si>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</si>
  <si>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</si>
  <si>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</si>
  <si>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</si>
  <si>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</si>
  <si>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</si>
  <si>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</si>
  <si>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</si>
  <si>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</si>
  <si>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</si>
  <si>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</si>
  <si>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</si>
  <si>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</si>
  <si>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</si>
  <si>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</si>
  <si>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</si>
  <si>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</si>
  <si>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</si>
  <si>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</si>
  <si>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</si>
  <si>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</si>
  <si>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</si>
  <si>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</si>
  <si>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</si>
  <si>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</si>
  <si>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</si>
  <si>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</si>
  <si>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</si>
  <si>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</si>
  <si>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</si>
  <si>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</si>
  <si>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</si>
  <si>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</si>
  <si>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</si>
  <si>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</si>
  <si>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</si>
  <si>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</si>
  <si>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</si>
  <si>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</si>
  <si>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</si>
  <si>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</si>
  <si>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</si>
  <si>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</si>
  <si>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</si>
  <si>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</si>
  <si>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</si>
  <si>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</si>
  <si>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</si>
  <si>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</si>
  <si>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</si>
  <si>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</si>
  <si>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</si>
  <si>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</si>
  <si>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</si>
  <si>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</si>
  <si>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</si>
  <si>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</si>
  <si>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</si>
  <si>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</si>
  <si>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</si>
  <si>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</si>
  <si>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</si>
  <si>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</si>
  <si>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</si>
  <si>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</si>
  <si>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</si>
  <si>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</si>
  <si>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</si>
  <si>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</si>
  <si>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</si>
  <si>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</si>
  <si>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</si>
  <si>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</si>
  <si>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</si>
  <si>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</si>
  <si>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</si>
  <si>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</si>
  <si>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</si>
  <si>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</si>
  <si>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</si>
  <si>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</si>
  <si>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</si>
  <si>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</si>
  <si>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</si>
  <si>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</si>
  <si>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</si>
  <si>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</si>
  <si>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</si>
  <si>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</si>
  <si>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</si>
  <si>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</si>
  <si>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</si>
  <si>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</si>
  <si>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</si>
  <si>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</si>
  <si>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</si>
  <si>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</si>
  <si>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</si>
  <si>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</si>
  <si>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</si>
  <si>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</si>
  <si>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</si>
  <si>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</si>
  <si>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</si>
  <si>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</si>
  <si>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</si>
  <si>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</si>
  <si>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</si>
  <si>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</si>
  <si>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</si>
  <si>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</si>
  <si>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</si>
  <si>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</si>
  <si>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</si>
  <si>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</si>
  <si>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</si>
  <si>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</si>
  <si>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</si>
  <si>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</si>
  <si>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</si>
  <si>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</si>
  <si>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</si>
  <si>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</si>
  <si>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</si>
  <si>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</si>
  <si>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</si>
  <si>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</si>
  <si>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</si>
  <si>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</si>
  <si>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</si>
  <si>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</si>
  <si>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</si>
  <si>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</si>
  <si>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</si>
  <si>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</si>
  <si>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</si>
  <si>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</si>
  <si>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</si>
  <si>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</si>
  <si>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</si>
  <si>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</si>
  <si>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</si>
  <si>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</si>
  <si>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</si>
  <si>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</si>
  <si>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</si>
  <si>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</si>
  <si>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</si>
  <si>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</si>
  <si>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</si>
  <si>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</si>
  <si>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</si>
  <si>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</si>
  <si>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</si>
  <si>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</si>
  <si>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</si>
  <si>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</si>
  <si>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</si>
  <si>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</si>
  <si>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</si>
  <si>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</si>
  <si>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</si>
  <si>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</si>
  <si>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</si>
  <si>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</si>
  <si>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</si>
  <si>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</si>
  <si>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</si>
  <si>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</si>
  <si>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</si>
  <si>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</si>
  <si>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</si>
  <si>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</si>
  <si>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</si>
  <si>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</si>
  <si>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</si>
  <si>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</si>
  <si>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</si>
  <si>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</si>
  <si>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</si>
  <si>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</si>
  <si>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</si>
  <si>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</si>
  <si>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</si>
  <si>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</si>
  <si>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</si>
  <si>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</si>
  <si>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</si>
  <si>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</si>
  <si>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</si>
  <si>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</si>
  <si>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</si>
  <si>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</si>
  <si>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</si>
  <si>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</si>
  <si>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</si>
  <si>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</si>
  <si>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</si>
  <si>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</si>
  <si>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</si>
  <si>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</si>
  <si>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</si>
  <si>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</si>
  <si>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</si>
  <si>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</si>
  <si>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</si>
  <si>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</si>
  <si>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</si>
  <si>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</si>
  <si>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</si>
  <si>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</si>
  <si>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</si>
  <si>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</si>
  <si>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</si>
  <si>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</si>
  <si>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</si>
  <si>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</si>
  <si>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</si>
  <si>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</si>
  <si>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</si>
  <si>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</si>
  <si>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</si>
  <si>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</si>
  <si>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</si>
  <si>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</si>
  <si>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</si>
  <si>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</si>
  <si>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</si>
  <si>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</si>
  <si>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</si>
  <si>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</si>
  <si>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</si>
  <si>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</si>
  <si>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</si>
  <si>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</si>
  <si>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</si>
  <si>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</si>
  <si>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</si>
  <si>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</si>
  <si>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</si>
  <si>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</si>
  <si>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</si>
  <si>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</si>
  <si>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</si>
  <si>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</si>
  <si>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</si>
  <si>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</si>
  <si>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</si>
  <si>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</si>
  <si>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</si>
  <si>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</si>
  <si>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</si>
  <si>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</si>
  <si>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</si>
  <si>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</si>
  <si>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</si>
  <si>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</si>
  <si>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</si>
  <si>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</si>
  <si>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</si>
  <si>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</si>
  <si>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</si>
  <si>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</si>
  <si>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</si>
  <si>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</si>
  <si>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</si>
  <si>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</si>
  <si>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</si>
  <si>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</si>
  <si>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</si>
  <si>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</si>
  <si>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</si>
  <si>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</si>
  <si>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</si>
  <si>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</si>
  <si>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</si>
  <si>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</si>
  <si>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</si>
  <si>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</si>
  <si>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</si>
  <si>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</si>
  <si>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</si>
  <si>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</si>
  <si>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</si>
  <si>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</si>
  <si>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</si>
  <si>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</si>
  <si>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</si>
  <si>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</si>
  <si>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</si>
  <si>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</si>
  <si>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</si>
  <si>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</si>
  <si>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</si>
  <si>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</si>
  <si>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</si>
  <si>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</si>
  <si>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</si>
  <si>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</si>
  <si>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</si>
  <si>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</si>
  <si>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</si>
  <si>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</si>
  <si>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</si>
  <si>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</si>
  <si>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</si>
  <si>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</si>
  <si>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</si>
  <si>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</si>
  <si>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</si>
  <si>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</si>
  <si>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</si>
  <si>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</si>
  <si>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</si>
  <si>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</si>
  <si>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</si>
  <si>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</si>
  <si>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</si>
  <si>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</si>
  <si>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</si>
  <si>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</si>
  <si>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</si>
  <si>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</si>
  <si>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</si>
  <si>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</si>
  <si>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</si>
  <si>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</si>
  <si>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</si>
  <si>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</si>
  <si>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</si>
  <si>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</si>
  <si>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</si>
  <si>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</si>
  <si>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</si>
  <si>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</si>
  <si>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</si>
  <si>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</si>
  <si>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</si>
  <si>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</si>
  <si>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</si>
  <si>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</si>
  <si>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</si>
  <si>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</si>
  <si>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</si>
  <si>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</si>
  <si>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</si>
  <si>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</si>
  <si>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</si>
  <si>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</si>
  <si>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</si>
  <si>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</si>
  <si>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</si>
  <si>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</si>
  <si>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</si>
  <si>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</si>
  <si>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</si>
  <si>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</si>
  <si>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</si>
  <si>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</si>
  <si>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</si>
  <si>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</si>
  <si>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</si>
  <si>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</si>
  <si>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</si>
  <si>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</si>
  <si>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</si>
  <si>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</si>
  <si>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</si>
  <si>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</si>
  <si>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</si>
  <si>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</si>
  <si>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</si>
  <si>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</si>
  <si>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</si>
  <si>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</si>
  <si>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</si>
  <si>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</si>
  <si>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</si>
  <si>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</si>
  <si>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</si>
  <si>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</si>
  <si>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</si>
  <si>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</si>
  <si>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</si>
  <si>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</si>
  <si>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</si>
  <si>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</si>
  <si>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</si>
  <si>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</si>
  <si>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</si>
  <si>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</si>
  <si>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</si>
  <si>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</si>
  <si>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</si>
  <si>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</si>
  <si>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</si>
  <si>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</si>
  <si>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</si>
  <si>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</si>
  <si>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</si>
  <si>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</si>
  <si>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</si>
  <si>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</si>
  <si>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</si>
  <si>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</si>
  <si>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</si>
  <si>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</si>
  <si>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</si>
  <si>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</si>
  <si>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</si>
  <si>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</si>
  <si>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</si>
  <si>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</si>
  <si>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</si>
  <si>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</si>
  <si>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</si>
  <si>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</si>
  <si>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</si>
  <si>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</si>
  <si>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</si>
  <si>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</si>
  <si>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</si>
  <si>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</si>
  <si>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</si>
  <si>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</si>
  <si>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</si>
  <si>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</si>
  <si>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</si>
  <si>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</si>
  <si>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</si>
  <si>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</si>
  <si>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</si>
  <si>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</si>
  <si>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</si>
  <si>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</si>
  <si>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</si>
  <si>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</si>
  <si>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</si>
  <si>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</si>
  <si>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</si>
  <si>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</si>
  <si>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</si>
  <si>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</si>
  <si>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</si>
  <si>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</si>
  <si>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</si>
  <si>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</si>
  <si>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</si>
  <si>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</si>
  <si>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</si>
  <si>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</si>
  <si>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</si>
  <si>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</si>
  <si>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</si>
  <si>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</si>
  <si>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</si>
  <si>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</si>
  <si>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</si>
  <si>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</si>
  <si>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</si>
  <si>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</si>
  <si>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</si>
  <si>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</si>
  <si>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</si>
  <si>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</si>
  <si>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</si>
  <si>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</si>
  <si>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</si>
  <si>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</si>
  <si>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</si>
  <si>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</si>
  <si>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</si>
  <si>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</si>
  <si>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</si>
  <si>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</si>
  <si>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</si>
  <si>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</si>
  <si>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</si>
  <si>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</si>
  <si>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</si>
  <si>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</si>
  <si>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</si>
  <si>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</si>
  <si>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</si>
  <si>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</si>
  <si>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</si>
  <si>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</si>
  <si>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</si>
  <si>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</si>
  <si>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</si>
  <si>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</si>
  <si>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</si>
  <si>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</si>
  <si>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</si>
  <si>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</si>
  <si>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</si>
  <si>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</si>
  <si>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</si>
  <si>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</si>
  <si>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</si>
  <si>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</si>
  <si>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</si>
  <si>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</si>
  <si>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</si>
  <si>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</si>
  <si>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</si>
  <si>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</si>
  <si>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</si>
  <si>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</si>
  <si>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</si>
  <si>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</si>
  <si>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</si>
  <si>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</si>
  <si>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</si>
  <si>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</si>
  <si>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</si>
  <si>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</si>
  <si>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</si>
  <si>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</si>
  <si>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</si>
  <si>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</si>
  <si>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</si>
  <si>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</si>
  <si>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</si>
  <si>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</si>
  <si>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</si>
  <si>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</si>
  <si>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</si>
  <si>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</si>
  <si>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</si>
  <si>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</si>
  <si>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</si>
  <si>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</si>
  <si>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</si>
  <si>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</si>
  <si>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</si>
  <si>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</si>
  <si>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</si>
  <si>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</si>
  <si>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</si>
  <si>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</si>
  <si>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</si>
  <si>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</si>
  <si>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</si>
  <si>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</si>
  <si>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</si>
  <si>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</si>
  <si>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</si>
  <si>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</si>
  <si>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</si>
  <si>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</si>
  <si>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</si>
  <si>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</si>
  <si>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</si>
  <si>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</si>
  <si>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</si>
  <si>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</si>
  <si>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</si>
  <si>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</si>
  <si>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</si>
  <si>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</si>
  <si>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</si>
  <si>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</si>
  <si>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</si>
  <si>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</si>
  <si>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</si>
  <si>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</si>
  <si>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</si>
  <si>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</si>
  <si>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</si>
  <si>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</si>
  <si>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</si>
  <si>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</si>
  <si>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</si>
  <si>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</si>
  <si>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</si>
  <si>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</si>
  <si>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</si>
  <si>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</si>
  <si>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</si>
  <si>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</si>
  <si>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</si>
  <si>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</si>
  <si>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</si>
  <si>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</si>
  <si>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</si>
  <si>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</si>
  <si>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</si>
  <si>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</si>
  <si>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</si>
  <si>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</si>
  <si>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</si>
  <si>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</si>
  <si>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</si>
  <si>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</si>
  <si>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</si>
  <si>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</si>
  <si>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</si>
  <si>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</si>
  <si>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</si>
  <si>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</si>
  <si>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</si>
  <si>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</si>
  <si>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</si>
  <si>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</si>
  <si>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</si>
  <si>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</si>
  <si>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</si>
  <si>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</si>
  <si>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</si>
  <si>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</si>
  <si>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</si>
  <si>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</si>
  <si>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</si>
  <si>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</si>
  <si>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</si>
  <si>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</si>
  <si>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</si>
  <si>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</si>
  <si>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</si>
  <si>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</si>
  <si>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</si>
  <si>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</si>
  <si>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</si>
  <si>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</si>
  <si>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</si>
  <si>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</si>
  <si>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</si>
  <si>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</si>
  <si>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</si>
  <si>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</si>
  <si>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</si>
  <si>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</si>
  <si>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</si>
  <si>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</si>
  <si>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</si>
  <si>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</si>
  <si>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</si>
  <si>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</si>
  <si>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</si>
  <si>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</si>
  <si>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</si>
  <si>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</si>
  <si>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</si>
  <si>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</si>
  <si>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</si>
  <si>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</si>
  <si>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</si>
  <si>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</si>
  <si>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</si>
  <si>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</si>
  <si>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</si>
  <si>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</si>
  <si>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</si>
  <si>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</si>
  <si>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</si>
  <si>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</si>
  <si>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</si>
  <si>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</si>
  <si>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</si>
  <si>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</si>
  <si>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</si>
  <si>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</si>
  <si>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</si>
  <si>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</si>
  <si>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</si>
  <si>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</si>
  <si>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</si>
  <si>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</si>
  <si>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</si>
  <si>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</si>
  <si>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</si>
  <si>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</si>
  <si>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</si>
  <si>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</si>
  <si>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</si>
  <si>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</si>
  <si>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</si>
  <si>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</si>
  <si>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</si>
  <si>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</si>
  <si>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</si>
  <si>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</si>
  <si>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</si>
  <si>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</si>
  <si>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</si>
  <si>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</si>
  <si>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</si>
  <si>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</si>
  <si>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</si>
  <si>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</si>
  <si>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</si>
  <si>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</si>
  <si>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</si>
  <si>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</si>
  <si>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</si>
  <si>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</si>
  <si>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</si>
  <si>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</si>
  <si>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</si>
  <si>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</si>
  <si>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</si>
  <si>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</si>
  <si>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</si>
  <si>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</si>
  <si>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</si>
  <si>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</si>
  <si>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</si>
  <si>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</si>
  <si>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</si>
  <si>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</si>
  <si>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</si>
  <si>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</si>
  <si>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</si>
  <si>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</si>
  <si>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</si>
  <si>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</si>
  <si>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</si>
  <si>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</si>
  <si>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</si>
  <si>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</si>
  <si>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</si>
  <si>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</si>
  <si>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</si>
  <si>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</si>
  <si>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</si>
  <si>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</si>
  <si>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</si>
  <si>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</si>
  <si>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</si>
  <si>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</si>
  <si>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</si>
  <si>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</si>
  <si>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</si>
  <si>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</si>
  <si>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</si>
  <si>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</si>
  <si>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</si>
  <si>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</si>
  <si>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</si>
  <si>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</si>
  <si>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</si>
  <si>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</si>
  <si>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</si>
  <si>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</si>
  <si>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</si>
  <si>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</si>
  <si>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</si>
  <si>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</si>
  <si>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</si>
  <si>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</si>
  <si>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</si>
  <si>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</si>
  <si>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</si>
  <si>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</si>
  <si>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</si>
  <si>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</si>
  <si>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</si>
  <si>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</si>
  <si>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</si>
  <si>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</si>
  <si>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</si>
  <si>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</si>
  <si>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</si>
  <si>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</si>
  <si>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</si>
  <si>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</si>
  <si>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</si>
  <si>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</si>
  <si>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</si>
  <si>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</si>
  <si>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</si>
  <si>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</si>
  <si>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</si>
  <si>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</si>
  <si>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</si>
  <si>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</si>
  <si>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</si>
  <si>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</si>
  <si>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</si>
  <si>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</si>
  <si>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</si>
  <si>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</si>
  <si>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</si>
  <si>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</si>
  <si>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</si>
  <si>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</si>
  <si>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</si>
  <si>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</si>
  <si>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</si>
  <si>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</si>
  <si>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</si>
  <si>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</si>
  <si>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</si>
  <si>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</si>
  <si>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</si>
  <si>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</si>
  <si>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</si>
  <si>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</si>
  <si>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</si>
  <si>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</si>
  <si>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</si>
  <si>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</si>
  <si>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</si>
  <si>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</si>
  <si>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</si>
  <si>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</si>
  <si>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</si>
  <si>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</si>
  <si>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</si>
  <si>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</si>
  <si>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</si>
  <si>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</si>
  <si>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</si>
  <si>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</si>
  <si>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</si>
  <si>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</si>
  <si>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</si>
  <si>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</si>
  <si>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</si>
  <si>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</si>
  <si>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</si>
  <si>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</si>
  <si>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</si>
  <si>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</si>
  <si>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</si>
  <si>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</si>
  <si>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</si>
  <si>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</si>
  <si>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</si>
  <si>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</si>
  <si>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</si>
  <si>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</si>
  <si>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</si>
  <si>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</si>
  <si>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</si>
  <si>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</si>
  <si>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</si>
  <si>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</si>
  <si>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</si>
  <si>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</si>
  <si>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</si>
  <si>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</si>
  <si>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</si>
  <si>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</si>
  <si>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</si>
  <si>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</si>
  <si>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</si>
  <si>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</si>
  <si>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</si>
  <si>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</si>
  <si>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</si>
  <si>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</si>
  <si>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</si>
  <si>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</si>
  <si>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</si>
  <si>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</si>
  <si>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</si>
  <si>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</si>
  <si>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</si>
  <si>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</si>
  <si>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</si>
  <si>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</si>
  <si>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</si>
  <si>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</si>
  <si>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</si>
  <si>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</si>
  <si>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</si>
  <si>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</si>
  <si>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</si>
  <si>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</si>
  <si>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</si>
  <si>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</si>
  <si>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</si>
  <si>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</si>
  <si>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</si>
  <si>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</si>
  <si>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</si>
  <si>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</si>
  <si>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</si>
  <si>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</si>
  <si>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</si>
  <si>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</si>
  <si>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</si>
  <si>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</si>
  <si>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</si>
  <si>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</si>
  <si>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</si>
  <si>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</si>
  <si>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</si>
  <si>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</si>
  <si>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</si>
  <si>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</si>
  <si>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</si>
  <si>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</si>
  <si>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</si>
  <si>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</si>
  <si>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</si>
  <si>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</si>
  <si>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</si>
  <si>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</si>
  <si>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</si>
  <si>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</si>
  <si>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</si>
  <si>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</si>
  <si>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</si>
  <si>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</si>
  <si>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</si>
  <si>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</si>
  <si>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</si>
  <si>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</si>
  <si>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</si>
  <si>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</si>
  <si>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</si>
  <si>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</si>
  <si>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</si>
  <si>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</si>
  <si>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</si>
  <si>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</si>
  <si>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</si>
  <si>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</si>
  <si>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</si>
  <si>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</si>
  <si>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</si>
  <si>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</si>
  <si>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</si>
  <si>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</si>
  <si>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</si>
  <si>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</si>
  <si>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</si>
  <si>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</si>
  <si>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</si>
  <si>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</si>
  <si>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</si>
  <si>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</si>
  <si>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</si>
  <si>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</si>
  <si>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</si>
  <si>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</si>
  <si>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</si>
  <si>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</si>
  <si>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</si>
  <si>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</si>
  <si>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</si>
  <si>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</si>
  <si>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</si>
  <si>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</si>
  <si>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</si>
  <si>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</si>
  <si>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</si>
  <si>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</si>
  <si>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</si>
  <si>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</si>
  <si>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</si>
  <si>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</si>
  <si>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</si>
  <si>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</si>
  <si>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</si>
  <si>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</si>
  <si>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</si>
  <si>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</si>
  <si>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</si>
  <si>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</si>
  <si>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</si>
  <si>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</si>
  <si>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</si>
  <si>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</si>
  <si>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</si>
  <si>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</si>
  <si>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</si>
  <si>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</si>
  <si>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</si>
  <si>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</si>
  <si>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</si>
  <si>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</si>
  <si>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</si>
  <si>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</si>
  <si>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</si>
  <si>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</si>
  <si>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</si>
  <si>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</si>
  <si>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</si>
  <si>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</si>
  <si>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</si>
  <si>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</si>
  <si>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</si>
  <si>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</si>
  <si>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</si>
  <si>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</si>
  <si>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</si>
  <si>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</si>
  <si>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</si>
  <si>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</si>
  <si>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</si>
  <si>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</si>
  <si>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</si>
  <si>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</si>
  <si>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</si>
  <si>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</si>
  <si>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</si>
  <si>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</si>
  <si>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</si>
  <si>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</si>
  <si>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</si>
  <si>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</si>
  <si>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</si>
  <si>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</si>
  <si>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</si>
  <si>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</si>
  <si>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</si>
  <si>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</si>
  <si>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</si>
  <si>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</si>
  <si>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</si>
  <si>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</si>
  <si>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</si>
  <si>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</si>
  <si>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</si>
  <si>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</si>
  <si>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</si>
  <si>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</si>
  <si>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</si>
  <si>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</si>
  <si>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</si>
  <si>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</si>
  <si>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</si>
  <si>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</si>
  <si>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</si>
  <si>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</si>
  <si>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</si>
  <si>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</si>
  <si>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</si>
  <si>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</si>
  <si>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</si>
  <si>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</si>
  <si>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</si>
  <si>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</si>
  <si>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</si>
  <si>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</si>
  <si>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</si>
  <si>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</si>
  <si>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</si>
  <si>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</si>
  <si>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</si>
  <si>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</si>
  <si>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</si>
  <si>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</si>
  <si>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</si>
  <si>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</si>
  <si>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</si>
  <si>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</si>
  <si>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</si>
  <si>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</si>
  <si>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</si>
  <si>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</si>
  <si>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</si>
  <si>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</si>
  <si>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</si>
  <si>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</si>
  <si>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</si>
  <si>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</si>
  <si>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</si>
  <si>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</si>
  <si>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</si>
  <si>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</si>
  <si>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</si>
  <si>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</si>
  <si>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</si>
  <si>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</si>
  <si>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</si>
  <si>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</si>
  <si>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</si>
  <si>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</si>
  <si>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</si>
  <si>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</si>
  <si>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</si>
  <si>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</si>
  <si>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</si>
  <si>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</si>
  <si>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</si>
  <si>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</si>
  <si>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</si>
  <si>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</si>
  <si>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</si>
  <si>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</si>
  <si>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</si>
  <si>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</si>
  <si>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</si>
  <si>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</si>
  <si>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</si>
  <si>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</si>
  <si>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</si>
  <si>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</si>
  <si>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</si>
  <si>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</si>
  <si>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</si>
  <si>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</si>
  <si>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</si>
  <si>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</si>
  <si>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</si>
  <si>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</si>
  <si>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</si>
  <si>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</si>
  <si>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</si>
  <si>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</si>
  <si>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</si>
  <si>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</si>
  <si>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</si>
  <si>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</si>
  <si>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</si>
  <si>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</si>
  <si>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</si>
  <si>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</si>
  <si>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</si>
  <si>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</si>
  <si>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</si>
  <si>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</si>
  <si>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</si>
  <si>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</si>
  <si>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</si>
  <si>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</si>
  <si>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</si>
  <si>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</si>
  <si>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</si>
  <si>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</si>
  <si>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</si>
  <si>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</si>
  <si>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</si>
  <si>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</si>
  <si>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</si>
  <si>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</si>
  <si>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</si>
  <si>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</si>
  <si>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</si>
  <si>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</si>
  <si>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</si>
  <si>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</si>
  <si>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</si>
  <si>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</si>
  <si>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</si>
  <si>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</si>
  <si>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</si>
  <si>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</si>
  <si>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</si>
  <si>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</si>
  <si>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</si>
  <si>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</si>
  <si>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</si>
  <si>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</si>
  <si>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</si>
  <si>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</si>
  <si>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</si>
  <si>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</si>
  <si>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</si>
  <si>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</si>
  <si>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</si>
  <si>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</si>
  <si>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</si>
  <si>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</si>
  <si>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</si>
  <si>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</si>
  <si>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</si>
  <si>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</si>
  <si>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</si>
  <si>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</si>
  <si>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</si>
  <si>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</si>
  <si>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</si>
  <si>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</si>
  <si>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</si>
  <si>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</si>
  <si>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</si>
  <si>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</si>
  <si>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</si>
  <si>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</si>
  <si>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</si>
  <si>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</si>
  <si>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</si>
  <si>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</si>
  <si>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</si>
  <si>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</si>
  <si>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</si>
  <si>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</si>
  <si>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</si>
  <si>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</si>
  <si>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</si>
  <si>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</si>
  <si>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</si>
  <si>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</si>
  <si>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</si>
  <si>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</si>
  <si>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</si>
  <si>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</si>
  <si>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</si>
  <si>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</si>
  <si>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</si>
  <si>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</si>
  <si>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</si>
  <si>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</si>
  <si>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</si>
  <si>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</si>
  <si>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</si>
  <si>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</si>
  <si>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</si>
  <si>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</si>
  <si>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</si>
  <si>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</si>
  <si>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</si>
  <si>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</si>
  <si>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</si>
  <si>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</si>
  <si>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</si>
  <si>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</si>
  <si>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</si>
  <si>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</si>
  <si>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</si>
  <si>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</si>
  <si>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</si>
  <si>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</si>
  <si>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</si>
  <si>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</si>
  <si>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</si>
  <si>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</si>
  <si>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</si>
  <si>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</si>
  <si>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</si>
  <si>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</si>
  <si>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</si>
  <si>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</si>
  <si>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</si>
  <si>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</si>
  <si>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</si>
  <si>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</si>
  <si>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</si>
  <si>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</si>
  <si>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</si>
  <si>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</si>
  <si>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</si>
  <si>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</si>
  <si>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</si>
  <si>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</si>
  <si>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</si>
  <si>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</si>
  <si>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</si>
  <si>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</si>
  <si>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</si>
  <si>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</si>
  <si>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</si>
  <si>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</si>
  <si>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</si>
  <si>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</si>
  <si>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</si>
  <si>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</si>
  <si>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</si>
  <si>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</si>
  <si>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</si>
  <si>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</si>
  <si>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</si>
  <si>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</si>
  <si>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</si>
  <si>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</si>
  <si>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</si>
  <si>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</si>
  <si>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</si>
  <si>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</si>
  <si>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</si>
  <si>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</si>
  <si>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</si>
  <si>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</si>
  <si>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</si>
  <si>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</si>
  <si>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</si>
  <si>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</si>
  <si>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</si>
  <si>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</si>
  <si>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</si>
  <si>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</si>
  <si>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</si>
  <si>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</si>
  <si>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</si>
  <si>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</si>
  <si>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</si>
  <si>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</si>
  <si>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</si>
  <si>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</si>
  <si>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</si>
  <si>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</si>
  <si>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</si>
  <si>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</si>
  <si>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</si>
  <si>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</si>
  <si>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</si>
  <si>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</si>
  <si>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</si>
  <si>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</si>
  <si>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</si>
  <si>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</si>
  <si>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</si>
  <si>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</si>
  <si>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</si>
  <si>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</si>
  <si>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</si>
  <si>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</si>
  <si>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</si>
  <si>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</si>
  <si>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</si>
  <si>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</si>
  <si>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</si>
  <si>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</si>
  <si>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</si>
  <si>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</si>
  <si>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</si>
  <si>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</si>
  <si>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</si>
  <si>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</si>
  <si>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</si>
  <si>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</si>
  <si>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</si>
  <si>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</si>
  <si>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</si>
  <si>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</si>
  <si>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</si>
  <si>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</si>
  <si>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</si>
  <si>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</si>
  <si>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</si>
  <si>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</si>
  <si>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</si>
  <si>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</si>
  <si>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</si>
  <si>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</si>
  <si>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</si>
  <si>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</si>
  <si>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</si>
  <si>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</si>
  <si>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</si>
  <si>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</si>
  <si>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</si>
  <si>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</si>
  <si>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</si>
  <si>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</si>
  <si>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</si>
  <si>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</si>
  <si>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</si>
  <si>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</si>
  <si>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</si>
  <si>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</si>
  <si>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</si>
  <si>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</si>
  <si>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</si>
  <si>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</si>
  <si>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</si>
  <si>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</si>
  <si>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</si>
  <si>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</si>
  <si>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</si>
  <si>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</si>
  <si>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</si>
  <si>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</si>
  <si>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</si>
  <si>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</si>
  <si>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</si>
  <si>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</si>
  <si>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</si>
  <si>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</si>
  <si>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</si>
  <si>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</si>
  <si>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</si>
  <si>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</si>
  <si>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</si>
  <si>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</si>
  <si>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</si>
  <si>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</si>
  <si>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</si>
  <si>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</si>
  <si>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</si>
  <si>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</si>
  <si>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</si>
  <si>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</si>
  <si>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</si>
  <si>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</si>
  <si>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</si>
  <si>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</si>
  <si>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</si>
  <si>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</si>
  <si>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</si>
  <si>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</si>
  <si>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</si>
  <si>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</si>
  <si>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</si>
  <si>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</si>
  <si>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</si>
  <si>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</si>
  <si>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</si>
  <si>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</si>
  <si>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</si>
  <si>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</si>
  <si>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</si>
  <si>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</si>
  <si>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</si>
  <si>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</si>
  <si>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</si>
  <si>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</si>
  <si>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</si>
  <si>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</si>
  <si>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</si>
  <si>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</si>
  <si>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</si>
  <si>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</si>
  <si>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</si>
  <si>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</si>
  <si>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</si>
  <si>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</si>
  <si>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</si>
  <si>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</si>
  <si>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</si>
  <si>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</si>
  <si>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</si>
  <si>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</si>
  <si>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</si>
  <si>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</si>
  <si>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</si>
  <si>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</si>
  <si>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</si>
  <si>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</si>
  <si>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</si>
  <si>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</si>
  <si>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</si>
  <si>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</si>
  <si>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</si>
  <si>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</si>
  <si>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</si>
  <si>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</si>
  <si>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</si>
  <si>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</si>
  <si>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</si>
  <si>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</si>
  <si>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</si>
  <si>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</si>
  <si>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</si>
  <si>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</si>
  <si>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</si>
  <si>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</si>
  <si>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</si>
  <si>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</si>
  <si>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</si>
  <si>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</si>
  <si>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</si>
  <si>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</si>
  <si>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</si>
  <si>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</si>
  <si>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</si>
  <si>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</si>
  <si>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</si>
  <si>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</si>
  <si>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</si>
  <si>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</si>
  <si>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</si>
  <si>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</si>
  <si>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</si>
  <si>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</si>
  <si>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</si>
  <si>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</si>
  <si>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</si>
  <si>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</si>
  <si>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</si>
  <si>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</si>
  <si>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</si>
  <si>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</si>
  <si>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</si>
  <si>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</si>
  <si>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</si>
  <si>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</si>
  <si>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</si>
  <si>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</si>
  <si>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</si>
  <si>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</si>
  <si>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</si>
  <si>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</si>
  <si>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</si>
  <si>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</si>
  <si>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</si>
  <si>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</si>
  <si>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</si>
  <si>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</si>
  <si>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</si>
  <si>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</si>
  <si>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</si>
  <si>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</si>
  <si>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</si>
  <si>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</si>
  <si>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</si>
  <si>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</si>
  <si>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</si>
  <si>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</si>
  <si>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</si>
  <si>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</si>
  <si>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</si>
  <si>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</si>
  <si>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</si>
  <si>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</si>
  <si>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</si>
  <si>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</si>
  <si>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</si>
  <si>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</si>
  <si>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</si>
  <si>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</si>
  <si>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</si>
  <si>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</si>
  <si>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</si>
  <si>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</si>
  <si>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</si>
  <si>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</si>
  <si>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</si>
  <si>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</si>
  <si>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</si>
  <si>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</si>
  <si>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</si>
  <si>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</si>
  <si>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</si>
  <si>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</si>
  <si>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</si>
  <si>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</si>
  <si>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</si>
  <si>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</si>
  <si>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</si>
  <si>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</si>
  <si>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</si>
  <si>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</si>
  <si>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</si>
  <si>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</si>
  <si>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</si>
  <si>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</si>
  <si>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</si>
  <si>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</si>
  <si>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</si>
  <si>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</si>
  <si>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</si>
  <si>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</si>
  <si>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</si>
  <si>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</si>
  <si>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</si>
  <si>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</si>
  <si>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</si>
  <si>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</si>
  <si>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</si>
  <si>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</si>
  <si>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</si>
  <si>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</si>
  <si>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</si>
  <si>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</si>
  <si>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</si>
  <si>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</si>
  <si>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</si>
  <si>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</si>
  <si>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</si>
  <si>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</si>
  <si>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</si>
  <si>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</si>
  <si>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</si>
  <si>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</si>
  <si>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</si>
  <si>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</si>
  <si>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</si>
  <si>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</si>
  <si>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</si>
  <si>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</si>
  <si>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</si>
  <si>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</si>
  <si>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</si>
  <si>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</si>
  <si>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</si>
  <si>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</si>
  <si>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</si>
  <si>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</si>
  <si>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</si>
  <si>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</si>
  <si>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</si>
  <si>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</si>
  <si>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</si>
  <si>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</si>
  <si>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</si>
  <si>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</si>
  <si>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</si>
  <si>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</si>
  <si>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</si>
  <si>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</si>
  <si>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</si>
  <si>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</si>
  <si>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</si>
  <si>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</si>
  <si>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</si>
  <si>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</si>
  <si>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</si>
  <si>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</si>
  <si>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</si>
  <si>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</si>
  <si>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</si>
  <si>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</si>
  <si>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</si>
  <si>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</si>
  <si>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</si>
  <si>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</si>
  <si>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</si>
  <si>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</si>
  <si>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</si>
  <si>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</si>
  <si>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</si>
  <si>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</si>
  <si>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</si>
  <si>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</si>
  <si>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</si>
  <si>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</si>
  <si>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</si>
  <si>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</si>
  <si>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</si>
  <si>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</si>
  <si>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</si>
  <si>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</si>
  <si>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</si>
  <si>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</si>
  <si>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</si>
  <si>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</si>
  <si>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</si>
  <si>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</si>
  <si>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</si>
  <si>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</si>
  <si>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</si>
  <si>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</si>
  <si>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</si>
  <si>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</si>
  <si>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</si>
  <si>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</si>
  <si>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</si>
  <si>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</si>
  <si>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</si>
  <si>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</si>
  <si>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</si>
  <si>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</si>
  <si>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</si>
  <si>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</si>
  <si>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</si>
  <si>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</si>
  <si>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</si>
  <si>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</si>
  <si>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</si>
  <si>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</si>
  <si>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</si>
  <si>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</si>
  <si>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</si>
  <si>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</si>
  <si>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</si>
  <si>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</si>
  <si>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</si>
  <si>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</si>
  <si>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</si>
  <si>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</si>
  <si>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</si>
  <si>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</si>
  <si>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</si>
  <si>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</si>
  <si>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</si>
  <si>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</si>
  <si>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</si>
  <si>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</si>
  <si>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</si>
  <si>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</si>
  <si>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</si>
  <si>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</si>
  <si>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</si>
  <si>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</si>
  <si>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</si>
  <si>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</si>
  <si>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</si>
  <si>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</si>
  <si>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</si>
  <si>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</si>
  <si>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</si>
  <si>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</si>
  <si>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</si>
  <si>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</si>
  <si>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</si>
  <si>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</si>
  <si>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</si>
  <si>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</si>
  <si>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</si>
  <si>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</si>
  <si>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</si>
  <si>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</si>
  <si>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</si>
  <si>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</si>
  <si>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</si>
  <si>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</si>
  <si>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</si>
  <si>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</si>
  <si>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</si>
  <si>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</si>
  <si>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</si>
  <si>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</si>
  <si>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</si>
  <si>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</si>
  <si>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</si>
  <si>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</si>
  <si>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</si>
  <si>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</si>
  <si>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</si>
  <si>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</si>
  <si>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</si>
  <si>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</si>
  <si>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</si>
  <si>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</si>
  <si>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</si>
  <si>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</si>
  <si>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</si>
  <si>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</si>
  <si>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</si>
  <si>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</si>
  <si>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</si>
  <si>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</si>
  <si>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</si>
  <si>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</si>
  <si>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</si>
  <si>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</si>
  <si>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</si>
  <si>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</si>
  <si>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</si>
  <si>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</si>
  <si>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</si>
  <si>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</si>
  <si>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</si>
  <si>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</si>
  <si>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</si>
  <si>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</si>
  <si>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</si>
  <si>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</si>
  <si>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</si>
  <si>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</si>
  <si>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</si>
  <si>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</si>
  <si>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</si>
  <si>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</si>
  <si>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</si>
  <si>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</si>
  <si>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</si>
  <si>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</si>
  <si>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</si>
  <si>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</si>
  <si>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</si>
  <si>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</si>
  <si>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</si>
  <si>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</si>
  <si>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</si>
  <si>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</si>
  <si>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</si>
  <si>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</si>
  <si>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</si>
  <si>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</si>
  <si>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</si>
  <si>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</si>
  <si>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</si>
  <si>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</si>
  <si>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</si>
  <si>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</si>
  <si>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</si>
  <si>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</si>
  <si>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</si>
  <si>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</si>
  <si>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</si>
  <si>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</si>
  <si>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</si>
  <si>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</si>
  <si>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</si>
  <si>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</si>
  <si>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</si>
  <si>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</si>
  <si>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</si>
  <si>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</si>
  <si>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</si>
  <si>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</si>
  <si>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</si>
  <si>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</si>
  <si>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</si>
  <si>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</si>
  <si>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</si>
  <si>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</si>
  <si>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</si>
  <si>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</si>
  <si>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</si>
  <si>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</si>
  <si>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</si>
  <si>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</si>
  <si>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</si>
  <si>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</si>
  <si>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</si>
  <si>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</si>
  <si>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</si>
  <si>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</si>
  <si>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</si>
  <si>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</si>
  <si>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</si>
  <si>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</si>
  <si>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</si>
  <si>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</si>
  <si>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</si>
  <si>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</si>
  <si>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</si>
  <si>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</si>
  <si>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</si>
  <si>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</si>
  <si>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</si>
  <si>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</si>
  <si>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</si>
  <si>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</si>
  <si>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</si>
  <si>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</si>
  <si>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</si>
  <si>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</si>
  <si>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</si>
  <si>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</si>
  <si>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</si>
  <si>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</si>
  <si>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</si>
  <si>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</si>
  <si>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</si>
  <si>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</si>
  <si>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</si>
  <si>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</si>
  <si>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</si>
  <si>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</si>
  <si>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</si>
  <si>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</si>
  <si>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</si>
  <si>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</si>
  <si>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</si>
  <si>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</si>
  <si>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</si>
  <si>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</si>
  <si>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</si>
  <si>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</si>
  <si>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</si>
  <si>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</si>
  <si>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</si>
  <si>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</si>
  <si>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</si>
  <si>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</si>
  <si>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</si>
  <si>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</si>
  <si>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</si>
  <si>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</si>
  <si>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</si>
  <si>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</si>
  <si>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</si>
  <si>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</si>
  <si>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</si>
  <si>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</si>
  <si>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</si>
  <si>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</si>
  <si>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</si>
  <si>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</si>
  <si>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</si>
  <si>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</si>
  <si>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</si>
  <si>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</si>
  <si>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</si>
  <si>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</si>
  <si>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</si>
  <si>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</si>
  <si>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</si>
  <si>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</si>
  <si>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</si>
  <si>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</si>
  <si>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</si>
  <si>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</si>
  <si>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</si>
  <si>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</si>
  <si>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</si>
  <si>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</si>
  <si>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</si>
  <si>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</si>
  <si>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</si>
  <si>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</si>
  <si>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</si>
  <si>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</si>
  <si>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</si>
  <si>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</si>
  <si>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</si>
  <si>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</si>
  <si>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</si>
  <si>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</si>
  <si>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</si>
  <si>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</si>
  <si>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</si>
  <si>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</si>
  <si>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</si>
  <si>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</si>
  <si>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</si>
  <si>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</si>
  <si>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</si>
  <si>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</si>
  <si>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</si>
  <si>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</si>
  <si>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</si>
  <si>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</si>
  <si>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</si>
  <si>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</si>
  <si>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</si>
  <si>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</si>
  <si>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</si>
  <si>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</si>
  <si>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</si>
  <si>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</si>
  <si>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</si>
  <si>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</si>
  <si>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</si>
  <si>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</si>
  <si>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</si>
  <si>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</si>
  <si>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</si>
  <si>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</si>
  <si>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</si>
  <si>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</si>
  <si>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</si>
  <si>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</si>
  <si>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</si>
  <si>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</si>
  <si>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</si>
  <si>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</si>
  <si>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</si>
  <si>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</si>
  <si>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</si>
  <si>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</si>
  <si>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</si>
  <si>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</si>
  <si>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</si>
  <si>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</si>
  <si>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</si>
  <si>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</si>
  <si>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</si>
  <si>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</si>
  <si>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</si>
  <si>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</si>
  <si>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</si>
  <si>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</si>
  <si>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</si>
  <si>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</si>
  <si>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</si>
  <si>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</si>
  <si>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</si>
  <si>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</si>
  <si>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</si>
  <si>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</si>
  <si>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</si>
  <si>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</si>
  <si>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</si>
  <si>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</si>
  <si>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</si>
  <si>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</si>
  <si>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</si>
  <si>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</si>
  <si>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</si>
  <si>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</si>
  <si>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</si>
  <si>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</si>
  <si>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</si>
  <si>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</si>
  <si>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</si>
  <si>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</si>
  <si>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</si>
  <si>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</si>
  <si>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</si>
  <si>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</si>
  <si>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</si>
  <si>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</si>
  <si>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</si>
  <si>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</si>
  <si>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</si>
  <si>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</si>
  <si>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</si>
  <si>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</si>
  <si>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</si>
  <si>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</si>
  <si>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</si>
  <si>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</si>
  <si>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</si>
  <si>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</si>
  <si>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</si>
  <si>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</si>
  <si>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</si>
  <si>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</si>
  <si>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</si>
  <si>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</si>
  <si>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</si>
  <si>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</si>
  <si>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</si>
  <si>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</si>
  <si>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</si>
  <si>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</si>
  <si>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</si>
  <si>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</si>
  <si>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</si>
  <si>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</si>
  <si>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</si>
  <si>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</si>
  <si>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</si>
  <si>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</si>
  <si>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</si>
  <si>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</si>
  <si>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</si>
  <si>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</si>
  <si>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</si>
  <si>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</si>
  <si>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</si>
  <si>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</si>
  <si>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</si>
  <si>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</si>
  <si>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</si>
  <si>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</si>
  <si>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</si>
  <si>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</si>
  <si>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</si>
  <si>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</si>
  <si>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</si>
  <si>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</si>
  <si>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</si>
  <si>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</si>
  <si>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</si>
  <si>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</si>
  <si>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</si>
  <si>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</si>
  <si>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</si>
  <si>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</si>
  <si>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</si>
  <si>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</si>
  <si>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</si>
  <si>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</si>
  <si>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</si>
  <si>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</si>
  <si>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</si>
  <si>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</si>
  <si>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</si>
  <si>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</si>
  <si>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</si>
  <si>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</si>
  <si>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</si>
  <si>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</si>
  <si>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</si>
  <si>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</si>
  <si>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</si>
  <si>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</si>
  <si>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</si>
  <si>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</si>
  <si>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</si>
  <si>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</si>
  <si>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</si>
  <si>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</si>
  <si>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</si>
  <si>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</si>
  <si>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</si>
  <si>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</si>
  <si>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</si>
  <si>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</si>
  <si>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</si>
  <si>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</si>
  <si>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</si>
  <si>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</si>
  <si>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</si>
  <si>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</si>
  <si>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</si>
  <si>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</si>
  <si>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</si>
  <si>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</si>
  <si>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</si>
  <si>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</si>
  <si>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</si>
  <si>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</si>
  <si>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</si>
  <si>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</si>
  <si>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</si>
  <si>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</si>
  <si>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</si>
  <si>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</si>
  <si>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</si>
  <si>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</si>
  <si>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</si>
  <si>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</si>
  <si>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</si>
  <si>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</si>
  <si>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</si>
  <si>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</si>
  <si>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</si>
  <si>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</si>
  <si>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</si>
  <si>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</si>
  <si>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</si>
  <si>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</si>
  <si>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</si>
  <si>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</si>
  <si>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</si>
  <si>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</si>
  <si>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</si>
  <si>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</si>
  <si>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</si>
  <si>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</si>
  <si>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</si>
  <si>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</si>
  <si>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</si>
  <si>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</si>
  <si>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</si>
  <si>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</si>
  <si>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</si>
  <si>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</si>
  <si>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</si>
  <si>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</si>
  <si>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</si>
  <si>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</si>
  <si>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</si>
  <si>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</si>
  <si>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</si>
  <si>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</si>
  <si>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</si>
  <si>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</si>
  <si>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</si>
  <si>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</si>
  <si>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</si>
  <si>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</si>
  <si>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</si>
  <si>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</si>
  <si>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</si>
  <si>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</si>
  <si>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</si>
  <si>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</si>
  <si>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</si>
  <si>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</si>
  <si>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</si>
  <si>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</si>
  <si>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</si>
  <si>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</si>
  <si>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</si>
  <si>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</si>
  <si>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</si>
  <si>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</si>
  <si>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</si>
  <si>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</si>
  <si>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</si>
  <si>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</si>
  <si>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</si>
  <si>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</si>
  <si>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</si>
  <si>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</si>
  <si>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</si>
  <si>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</si>
  <si>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</si>
  <si>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</si>
  <si>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</si>
  <si>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</si>
  <si>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</si>
  <si>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</si>
  <si>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</si>
  <si>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</si>
  <si>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</si>
  <si>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</si>
  <si>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</si>
  <si>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</si>
  <si>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</si>
  <si>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</si>
  <si>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</si>
  <si>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</si>
  <si>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</si>
  <si>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</si>
  <si>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</si>
  <si>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</si>
  <si>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</si>
  <si>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</si>
  <si>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</si>
  <si>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</si>
  <si>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</si>
  <si>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</si>
  <si>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</si>
  <si>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</si>
  <si>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</si>
  <si>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</si>
  <si>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</si>
  <si>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</si>
  <si>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</si>
  <si>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</si>
  <si>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</si>
  <si>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</si>
  <si>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</si>
  <si>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</si>
  <si>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</si>
  <si>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</si>
  <si>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</si>
  <si>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</si>
  <si>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</si>
  <si>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</si>
  <si>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</si>
  <si>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</si>
  <si>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</si>
  <si>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</si>
  <si>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</si>
  <si>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</si>
  <si>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</si>
  <si>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</si>
  <si>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</si>
  <si>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</si>
  <si>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</si>
  <si>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</si>
  <si>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</si>
  <si>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</si>
  <si>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</si>
  <si>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</si>
  <si>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</si>
  <si>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</si>
  <si>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</si>
  <si>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</si>
  <si>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</si>
  <si>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</si>
  <si>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</si>
  <si>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</si>
  <si>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</si>
  <si>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</si>
  <si>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</si>
  <si>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</si>
  <si>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</si>
  <si>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</si>
  <si>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</si>
  <si>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</si>
  <si>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</si>
  <si>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</si>
  <si>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</si>
  <si>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</si>
  <si>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</si>
  <si>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</si>
  <si>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</si>
  <si>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</si>
  <si>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</si>
  <si>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</si>
  <si>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</si>
  <si>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</si>
  <si>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</si>
  <si>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</si>
  <si>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</si>
  <si>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</si>
  <si>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</si>
  <si>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</si>
  <si>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</si>
  <si>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</si>
  <si>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</si>
  <si>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</si>
  <si>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</si>
  <si>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</si>
  <si>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</si>
  <si>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</si>
  <si>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</si>
  <si>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</si>
  <si>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</si>
  <si>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</si>
  <si>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</si>
  <si>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</si>
  <si>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</si>
  <si>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</si>
  <si>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</si>
  <si>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</si>
  <si>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</si>
  <si>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</si>
  <si>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</si>
  <si>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</si>
  <si>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</si>
  <si>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</si>
  <si>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</si>
  <si>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</si>
  <si>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</si>
  <si>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</si>
  <si>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</si>
  <si>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</si>
  <si>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</si>
  <si>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</si>
  <si>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</si>
  <si>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</si>
  <si>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</si>
  <si>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</si>
  <si>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</si>
  <si>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</si>
  <si>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</si>
  <si>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</si>
  <si>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</si>
  <si>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</si>
  <si>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</si>
  <si>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</si>
  <si>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</si>
  <si>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</si>
  <si>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</si>
  <si>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</si>
  <si>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</si>
  <si>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</si>
  <si>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</si>
  <si>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</si>
  <si>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</si>
  <si>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</si>
  <si>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</si>
  <si>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</si>
  <si>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</si>
  <si>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</si>
  <si>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</si>
  <si>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</si>
  <si>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</si>
  <si>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</si>
  <si>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</si>
  <si>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</si>
  <si>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</si>
  <si>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</si>
  <si>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</si>
  <si>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</si>
  <si>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</si>
  <si>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</si>
  <si>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</si>
  <si>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</si>
  <si>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</si>
  <si>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</si>
  <si>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</si>
  <si>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</si>
  <si>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</si>
  <si>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</si>
  <si>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</si>
  <si>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</si>
  <si>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</si>
  <si>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</si>
  <si>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</si>
  <si>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</si>
  <si>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</si>
  <si>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</si>
  <si>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</si>
  <si>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</si>
  <si>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</si>
  <si>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</si>
  <si>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</si>
  <si>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</si>
  <si>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</si>
  <si>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</si>
  <si>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</si>
  <si>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</si>
  <si>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</si>
  <si>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</si>
  <si>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</si>
  <si>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</si>
  <si>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</si>
  <si>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</si>
  <si>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</si>
  <si>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</si>
  <si>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</si>
  <si>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</si>
  <si>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</si>
  <si>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</si>
  <si>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</si>
  <si>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</si>
  <si>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</si>
  <si>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</si>
  <si>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</si>
  <si>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</si>
  <si>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</si>
  <si>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</si>
  <si>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</si>
  <si>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</si>
  <si>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</si>
  <si>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</si>
  <si>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</si>
  <si>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</si>
  <si>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</si>
  <si>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</si>
  <si>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</si>
  <si>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</si>
  <si>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</si>
  <si>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</si>
  <si>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</si>
  <si>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</si>
  <si>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</si>
  <si>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</si>
  <si>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</si>
  <si>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</si>
  <si>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</si>
  <si>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</si>
  <si>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</si>
  <si>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</si>
  <si>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</si>
  <si>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</si>
  <si>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</si>
  <si>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</si>
  <si>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</si>
  <si>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</si>
  <si>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</si>
  <si>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</si>
  <si>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</si>
  <si>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</si>
  <si>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</si>
  <si>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</si>
  <si>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</si>
  <si>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</si>
  <si>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</si>
  <si>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</si>
  <si>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</si>
  <si>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</si>
  <si>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</si>
  <si>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</si>
  <si>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</si>
  <si>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</si>
  <si>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</si>
  <si>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</si>
  <si>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</si>
  <si>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</si>
  <si>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</si>
  <si>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</si>
  <si>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</si>
  <si>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</si>
  <si>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</si>
  <si>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</si>
  <si>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</si>
  <si>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</si>
  <si>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</si>
  <si>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</si>
  <si>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</si>
  <si>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</si>
  <si>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</si>
  <si>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</si>
  <si>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</si>
  <si>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</si>
  <si>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</si>
  <si>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</si>
  <si>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</si>
  <si>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</si>
  <si>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</si>
  <si>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</si>
  <si>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</si>
  <si>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</si>
  <si>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</si>
  <si>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</si>
  <si>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</si>
  <si>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</si>
  <si>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</si>
  <si>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</si>
  <si>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</si>
  <si>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</si>
  <si>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</si>
  <si>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</si>
  <si>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</si>
  <si>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</si>
  <si>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</si>
  <si>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</si>
  <si>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</si>
  <si>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</si>
  <si>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</si>
  <si>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</si>
  <si>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</si>
  <si>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</si>
  <si>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</si>
  <si>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</si>
  <si>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</si>
  <si>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</si>
  <si>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</si>
  <si>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</si>
  <si>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</si>
  <si>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</si>
  <si>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</si>
  <si>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</si>
  <si>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</si>
  <si>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</si>
  <si>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</si>
  <si>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</si>
  <si>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</si>
  <si>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</si>
  <si>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</si>
  <si>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</si>
  <si>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</si>
  <si>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</si>
  <si>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</si>
  <si>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</si>
  <si>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</si>
  <si>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</si>
  <si>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</si>
  <si>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</si>
  <si>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</si>
  <si>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</si>
  <si>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</si>
  <si>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</si>
  <si>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</si>
  <si>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</si>
  <si>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</si>
  <si>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</si>
  <si>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</si>
  <si>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</si>
  <si>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</si>
  <si>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</si>
  <si>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</si>
  <si>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</si>
  <si>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</si>
  <si>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</si>
  <si>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</si>
  <si>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</si>
  <si>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</si>
  <si>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</si>
  <si>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</si>
  <si>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</si>
  <si>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</si>
  <si>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</si>
  <si>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</si>
  <si>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</si>
  <si>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</si>
  <si>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</si>
  <si>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</si>
  <si>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</si>
  <si>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</si>
  <si>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</si>
  <si>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</si>
  <si>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</si>
  <si>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</si>
  <si>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</si>
  <si>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</si>
  <si>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</si>
  <si>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</si>
  <si>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</si>
  <si>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</si>
  <si>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</si>
  <si>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</si>
  <si>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</si>
  <si>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</si>
  <si>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</si>
  <si>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</si>
  <si>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</si>
  <si>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</si>
  <si>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</si>
  <si>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</si>
  <si>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</si>
  <si>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</si>
  <si>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</si>
  <si>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</si>
  <si>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</si>
  <si>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</si>
  <si>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</si>
  <si>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</si>
  <si>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</si>
  <si>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</si>
  <si>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</si>
  <si>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</si>
  <si>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</si>
  <si>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</si>
  <si>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</si>
  <si>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</si>
  <si>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</si>
  <si>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</si>
  <si>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</si>
  <si>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</si>
  <si>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</si>
  <si>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</si>
  <si>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</si>
  <si>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</si>
  <si>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</si>
  <si>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</si>
  <si>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</si>
  <si>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</si>
  <si>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</si>
  <si>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</si>
  <si>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</si>
  <si>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</si>
  <si>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</si>
  <si>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</si>
  <si>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</si>
  <si>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</si>
  <si>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</si>
  <si>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</si>
  <si>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</si>
  <si>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</si>
  <si>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</si>
  <si>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</si>
  <si>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</si>
  <si>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</si>
  <si>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</si>
  <si>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</si>
  <si>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</si>
  <si>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</si>
  <si>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</si>
  <si>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</si>
  <si>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</si>
  <si>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</si>
  <si>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</si>
  <si>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</si>
  <si>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</si>
  <si>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</si>
  <si>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</si>
  <si>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</si>
  <si>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</si>
  <si>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</si>
  <si>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</si>
  <si>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</si>
  <si>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</si>
  <si>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</si>
  <si>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</si>
  <si>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</si>
  <si>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</si>
  <si>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</si>
  <si>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</si>
  <si>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</si>
  <si>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</si>
  <si>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</si>
  <si>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</si>
  <si>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</si>
  <si>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</si>
  <si>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</si>
  <si>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</si>
  <si>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</si>
  <si>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</si>
  <si>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</si>
  <si>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</si>
  <si>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</si>
  <si>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</si>
  <si>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</si>
  <si>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</si>
  <si>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</si>
  <si>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</si>
  <si>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</si>
  <si>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</si>
  <si>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</si>
  <si>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</si>
  <si>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</si>
  <si>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</si>
  <si>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</si>
  <si>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</si>
  <si>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</si>
  <si>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</si>
  <si>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</si>
  <si>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</si>
  <si>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</si>
  <si>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</si>
  <si>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</si>
  <si>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</si>
  <si>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</si>
  <si>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</si>
  <si>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</si>
  <si>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</si>
  <si>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</si>
  <si>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</si>
  <si>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</si>
  <si>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</si>
  <si>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</si>
  <si>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</si>
  <si>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</si>
  <si>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</si>
  <si>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</si>
  <si>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</si>
  <si>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</si>
  <si>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</si>
  <si>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</si>
  <si>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</si>
  <si>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</si>
  <si>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</si>
  <si>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</si>
  <si>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</si>
  <si>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</si>
  <si>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</si>
  <si>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</si>
  <si>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</si>
  <si>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</si>
  <si>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</si>
  <si>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</si>
  <si>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</si>
  <si>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</si>
  <si>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</si>
  <si>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</si>
  <si>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</si>
  <si>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</si>
  <si>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</si>
  <si>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</si>
  <si>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</si>
  <si>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</si>
  <si>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</si>
  <si>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</si>
  <si>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</si>
  <si>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</si>
  <si>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</si>
  <si>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</si>
  <si>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</si>
  <si>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</si>
  <si>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</si>
  <si>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</si>
  <si>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</si>
  <si>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</si>
  <si>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</si>
  <si>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</si>
  <si>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</si>
  <si>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</si>
  <si>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</si>
  <si>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</si>
  <si>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</si>
  <si>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</si>
  <si>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</si>
  <si>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</si>
  <si>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</si>
  <si>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</si>
  <si>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</si>
  <si>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</si>
  <si>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</si>
  <si>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</si>
  <si>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</si>
  <si>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</si>
  <si>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</si>
  <si>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</si>
  <si>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</si>
  <si>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</si>
  <si>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</si>
  <si>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</si>
  <si>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</si>
  <si>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</si>
  <si>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</si>
  <si>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</si>
  <si>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</si>
  <si>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</si>
  <si>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</si>
  <si>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</si>
  <si>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</si>
  <si>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</si>
  <si>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</si>
  <si>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</si>
  <si>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</si>
  <si>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</si>
  <si>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</si>
  <si>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</si>
  <si>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</si>
  <si>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</si>
  <si>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</si>
  <si>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</si>
  <si>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</si>
  <si>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</si>
  <si>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</si>
  <si>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</si>
  <si>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</si>
  <si>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</si>
  <si>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</si>
  <si>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</si>
  <si>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</si>
  <si>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</si>
  <si>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</si>
  <si>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</si>
  <si>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</si>
  <si>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</si>
  <si>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</si>
  <si>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</si>
  <si>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</si>
  <si>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</si>
  <si>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</si>
  <si>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</si>
  <si>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</si>
  <si>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</si>
  <si>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</si>
  <si>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</si>
  <si>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</si>
  <si>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</si>
  <si>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</si>
  <si>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</si>
  <si>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</si>
  <si>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</si>
  <si>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</si>
  <si>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</si>
  <si>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</si>
  <si>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</si>
  <si>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</si>
  <si>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</si>
  <si>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</si>
  <si>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</si>
  <si>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</si>
  <si>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</si>
  <si>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</si>
  <si>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</si>
  <si>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</si>
  <si>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</si>
  <si>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</si>
  <si>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</si>
  <si>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</si>
  <si>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</si>
  <si>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</si>
  <si>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</si>
  <si>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</si>
  <si>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</si>
  <si>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</si>
  <si>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</si>
  <si>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</si>
  <si>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</si>
  <si>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</si>
  <si>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</si>
  <si>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</si>
  <si>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</si>
  <si>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</si>
  <si>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</si>
  <si>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</si>
  <si>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</si>
  <si>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</si>
  <si>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</si>
  <si>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</si>
  <si>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</si>
  <si>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</si>
  <si>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</si>
  <si>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</si>
  <si>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</si>
  <si>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</si>
  <si>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</si>
  <si>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</si>
  <si>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</si>
  <si>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</si>
  <si>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</si>
  <si>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</si>
  <si>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</si>
  <si>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</si>
  <si>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</si>
  <si>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</si>
  <si>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</si>
  <si>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</si>
  <si>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</si>
  <si>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</si>
  <si>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</si>
  <si>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</si>
  <si>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</si>
  <si>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</si>
  <si>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</si>
  <si>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</si>
  <si>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</si>
  <si>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</si>
  <si>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</si>
  <si>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</si>
  <si>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</si>
  <si>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</si>
  <si>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</si>
  <si>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</si>
  <si>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</si>
  <si>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</si>
  <si>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</si>
  <si>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</si>
  <si>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</si>
  <si>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</si>
  <si>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</si>
  <si>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</si>
  <si>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</si>
  <si>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</si>
  <si>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</si>
  <si>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</si>
  <si>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</si>
  <si>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</si>
  <si>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</si>
  <si>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</si>
  <si>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</si>
  <si>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</si>
  <si>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</si>
  <si>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</si>
  <si>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</si>
  <si>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</si>
  <si>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</si>
  <si>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</si>
  <si>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</si>
  <si>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</si>
  <si>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</si>
  <si>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</si>
  <si>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</si>
  <si>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</si>
  <si>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</si>
  <si>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</si>
  <si>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</si>
  <si>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</si>
  <si>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</si>
  <si>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</si>
  <si>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</si>
  <si>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</si>
  <si>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</si>
  <si>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</si>
  <si>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</si>
  <si>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</si>
  <si>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</si>
  <si>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</si>
  <si>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</si>
  <si>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</si>
  <si>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</si>
  <si>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</si>
  <si>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</si>
  <si>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</si>
  <si>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</si>
  <si>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</si>
  <si>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</si>
  <si>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</si>
  <si>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</si>
  <si>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</si>
  <si>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</si>
  <si>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</si>
  <si>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</si>
  <si>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</si>
  <si>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</si>
  <si>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</si>
  <si>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</si>
  <si>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</si>
  <si>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</si>
  <si>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</si>
  <si>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</si>
  <si>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</si>
  <si>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</si>
  <si>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</si>
  <si>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</si>
  <si>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</si>
  <si>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</si>
  <si>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</si>
  <si>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</si>
  <si>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</si>
  <si>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</si>
  <si>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</si>
  <si>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</si>
  <si>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</si>
  <si>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</si>
  <si>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</si>
  <si>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</si>
  <si>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</si>
  <si>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</si>
  <si>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</si>
  <si>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</si>
  <si>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</si>
  <si>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</si>
  <si>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</si>
  <si>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</si>
  <si>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</si>
  <si>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</si>
  <si>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</si>
  <si>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</si>
  <si>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</si>
  <si>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</si>
  <si>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</si>
  <si>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</si>
  <si>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</si>
  <si>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</si>
  <si>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</si>
  <si>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</si>
  <si>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</si>
  <si>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</si>
  <si>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</si>
  <si>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</si>
  <si>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</si>
  <si>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</si>
  <si>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</si>
  <si>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</si>
  <si>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</si>
  <si>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</si>
  <si>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</si>
  <si>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</si>
  <si>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</si>
  <si>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</si>
  <si>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</si>
  <si>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</si>
  <si>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</si>
  <si>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</si>
  <si>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</si>
  <si>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</si>
  <si>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</si>
  <si>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</si>
  <si>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</si>
  <si>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</si>
  <si>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</si>
  <si>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</si>
  <si>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</si>
  <si>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</si>
  <si>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</si>
  <si>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</si>
  <si>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</si>
  <si>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</si>
  <si>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</si>
  <si>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</si>
  <si>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</si>
  <si>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</si>
  <si>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</si>
  <si>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</si>
  <si>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</si>
  <si>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</si>
  <si>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</si>
  <si>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</si>
  <si>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</si>
  <si>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</si>
  <si>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</si>
  <si>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</si>
  <si>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</si>
  <si>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</si>
  <si>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</si>
  <si>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</si>
  <si>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</si>
  <si>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</si>
  <si>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</si>
  <si>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</si>
  <si>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</si>
  <si>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</si>
  <si>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</si>
  <si>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</si>
  <si>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</si>
  <si>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</si>
  <si>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</si>
  <si>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</si>
  <si>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</si>
  <si>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</si>
  <si>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</si>
  <si>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</si>
  <si>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</si>
  <si>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</si>
  <si>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</si>
  <si>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</si>
  <si>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</si>
  <si>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</si>
  <si>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</si>
  <si>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</si>
  <si>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</si>
  <si>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</si>
  <si>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</si>
  <si>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</si>
  <si>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</si>
  <si>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</si>
  <si>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</si>
  <si>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</si>
  <si>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</si>
  <si>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</si>
  <si>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</si>
  <si>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</si>
  <si>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</si>
  <si>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</si>
  <si>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</si>
  <si>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</si>
  <si>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</si>
  <si>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</si>
  <si>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</si>
  <si>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</si>
  <si>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</si>
  <si>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</si>
  <si>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</si>
  <si>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</si>
  <si>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</si>
  <si>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</si>
  <si>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</si>
  <si>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</si>
  <si>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</si>
  <si>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</si>
  <si>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</si>
  <si>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</si>
  <si>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</si>
  <si>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</si>
  <si>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</si>
  <si>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</si>
  <si>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</si>
  <si>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</si>
  <si>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</si>
  <si>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</si>
  <si>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</si>
  <si>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</si>
  <si>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</si>
  <si>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</si>
  <si>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</si>
  <si>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</si>
  <si>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</si>
  <si>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</si>
  <si>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</si>
  <si>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</si>
  <si>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</si>
  <si>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</si>
  <si>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</si>
  <si>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</si>
  <si>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</si>
  <si>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</si>
  <si>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</si>
  <si>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</si>
  <si>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</si>
  <si>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</si>
  <si>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</si>
  <si>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</si>
  <si>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</si>
  <si>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</si>
  <si>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</si>
  <si>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</si>
  <si>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</si>
  <si>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</si>
  <si>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</si>
  <si>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</si>
  <si>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</si>
  <si>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</si>
  <si>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</si>
  <si>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</si>
  <si>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</si>
  <si>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</si>
  <si>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</si>
  <si>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</si>
  <si>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</si>
  <si>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</si>
  <si>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</si>
  <si>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</si>
  <si>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</si>
  <si>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</si>
  <si>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</si>
  <si>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</si>
  <si>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</si>
  <si>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</si>
  <si>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</si>
  <si>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</si>
  <si>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</si>
  <si>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</si>
  <si>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</si>
  <si>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</si>
  <si>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</si>
  <si>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</si>
  <si>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</si>
  <si>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</si>
  <si>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</si>
  <si>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</si>
  <si>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</si>
  <si>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</si>
  <si>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</si>
  <si>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</si>
  <si>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</si>
  <si>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</si>
  <si>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</si>
  <si>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</si>
  <si>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</si>
  <si>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</si>
  <si>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</si>
  <si>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</si>
  <si>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</si>
  <si>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</si>
  <si>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</si>
  <si>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</si>
  <si>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</si>
  <si>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</si>
  <si>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</si>
  <si>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</si>
  <si>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</si>
  <si>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</si>
  <si>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</si>
  <si>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</si>
  <si>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</si>
  <si>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</si>
  <si>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</si>
  <si>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</si>
  <si>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</si>
  <si>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</si>
  <si>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</si>
  <si>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</si>
  <si>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</si>
  <si>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</si>
  <si>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</si>
  <si>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</si>
  <si>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</si>
  <si>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</si>
  <si>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</si>
  <si>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</si>
  <si>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</si>
  <si>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</si>
  <si>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</si>
  <si>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</si>
  <si>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</si>
  <si>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</si>
  <si>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</si>
  <si>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</si>
  <si>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</si>
  <si>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</si>
  <si>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</si>
  <si>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</si>
  <si>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</si>
  <si>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</si>
  <si>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</si>
  <si>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</si>
  <si>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</si>
  <si>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</si>
  <si>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</si>
  <si>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</si>
  <si>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</si>
  <si>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</si>
  <si>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</si>
  <si>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</si>
  <si>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</si>
  <si>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</si>
  <si>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</si>
  <si>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</si>
  <si>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</si>
  <si>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</si>
  <si>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</si>
  <si>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</si>
  <si>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</si>
  <si>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</si>
  <si>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</si>
  <si>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</si>
  <si>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</si>
  <si>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</si>
  <si>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</si>
  <si>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</si>
  <si>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</si>
  <si>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</si>
  <si>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</si>
  <si>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</si>
  <si>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</si>
  <si>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</si>
  <si>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</si>
  <si>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</si>
  <si>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</si>
  <si>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</si>
  <si>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</si>
  <si>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</si>
  <si>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</si>
  <si>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</si>
  <si>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</si>
  <si>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</si>
  <si>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</si>
  <si>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</si>
  <si>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</si>
  <si>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</si>
  <si>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</si>
  <si>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</si>
  <si>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</si>
  <si>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</si>
  <si>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</si>
  <si>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</si>
  <si>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</si>
  <si>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</si>
  <si>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</si>
  <si>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</si>
  <si>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</si>
  <si>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</si>
  <si>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</si>
  <si>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</si>
  <si>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</si>
  <si>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</si>
  <si>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</si>
  <si>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</si>
  <si>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</si>
  <si>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</si>
  <si>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</si>
  <si>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</si>
  <si>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</si>
  <si>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</si>
  <si>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</si>
  <si>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</si>
  <si>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</si>
  <si>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</si>
  <si>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</si>
  <si>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</si>
  <si>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</si>
  <si>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</si>
  <si>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</si>
  <si>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</si>
  <si>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</si>
  <si>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</si>
  <si>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</si>
  <si>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</si>
  <si>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</si>
  <si>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</si>
  <si>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</si>
  <si>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</si>
  <si>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</si>
  <si>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</si>
  <si>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</si>
  <si>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</si>
  <si>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</si>
  <si>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</si>
  <si>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</si>
  <si>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</si>
  <si>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</si>
  <si>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</si>
  <si>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</si>
  <si>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</si>
  <si>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</si>
  <si>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</si>
  <si>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</si>
  <si>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</si>
  <si>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</si>
  <si>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</si>
  <si>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</si>
  <si>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</si>
  <si>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</si>
  <si>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</si>
  <si>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</si>
  <si>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</si>
  <si>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</si>
  <si>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</si>
  <si>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</si>
  <si>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</si>
  <si>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</si>
  <si>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</si>
  <si>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</si>
  <si>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</si>
  <si>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</si>
  <si>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</si>
  <si>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</si>
  <si>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</si>
  <si>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</si>
  <si>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</si>
  <si>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</si>
  <si>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</si>
  <si>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</si>
  <si>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</si>
  <si>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</si>
  <si>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</si>
  <si>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</si>
  <si>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</si>
  <si>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</si>
  <si>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</si>
  <si>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</si>
  <si>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</si>
  <si>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</si>
  <si>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</si>
  <si>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</si>
  <si>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</si>
  <si>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</si>
  <si>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</si>
  <si>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</si>
  <si>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</si>
  <si>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</si>
  <si>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</si>
  <si>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</si>
  <si>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</si>
  <si>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</si>
  <si>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</si>
  <si>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</si>
  <si>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</si>
  <si>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</si>
  <si>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</si>
  <si>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</si>
  <si>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</si>
  <si>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</si>
  <si>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</si>
  <si>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</si>
  <si>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</si>
  <si>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</si>
  <si>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</si>
  <si>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</si>
  <si>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</si>
  <si>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</si>
  <si>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</si>
  <si>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</si>
  <si>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</si>
  <si>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</si>
  <si>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</si>
  <si>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</si>
  <si>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</si>
  <si>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</si>
  <si>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</si>
  <si>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</si>
  <si>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</si>
  <si>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</si>
  <si>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</si>
  <si>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</si>
  <si>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</si>
  <si>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</si>
  <si>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</si>
  <si>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</si>
  <si>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</si>
  <si>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</si>
  <si>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</si>
  <si>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</si>
  <si>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</si>
  <si>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</si>
  <si>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</si>
  <si>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</si>
  <si>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</si>
  <si>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</si>
  <si>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</si>
  <si>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</si>
  <si>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</si>
  <si>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</si>
  <si>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</si>
  <si>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</si>
  <si>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</si>
  <si>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</si>
  <si>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</si>
  <si>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</si>
  <si>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</si>
  <si>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</si>
  <si>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</si>
  <si>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</si>
  <si>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</si>
  <si>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</si>
  <si>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</si>
  <si>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</si>
  <si>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</si>
  <si>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</si>
  <si>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</si>
  <si>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</si>
  <si>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</si>
  <si>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</si>
  <si>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</si>
  <si>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</si>
  <si>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</si>
  <si>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</si>
  <si>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</si>
  <si>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</si>
  <si>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</si>
  <si>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</si>
  <si>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</si>
  <si>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</si>
  <si>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</si>
  <si>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</si>
  <si>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</si>
  <si>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</si>
  <si>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</si>
  <si>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</si>
  <si>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</si>
  <si>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</si>
  <si>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</si>
  <si>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</si>
  <si>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</si>
  <si>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</si>
  <si>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</si>
  <si>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</si>
  <si>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</si>
  <si>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</si>
  <si>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</si>
  <si>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</si>
  <si>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</si>
  <si>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</si>
  <si>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</si>
  <si>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</si>
  <si>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</si>
  <si>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</si>
  <si>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</si>
  <si>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</si>
  <si>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</si>
  <si>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</si>
  <si>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</si>
  <si>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</si>
  <si>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</si>
  <si>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</si>
  <si>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</si>
  <si>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</si>
  <si>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</si>
  <si>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</si>
  <si>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</si>
  <si>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</si>
  <si>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</si>
  <si>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</si>
  <si>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</si>
  <si>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</si>
  <si>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</si>
  <si>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</si>
  <si>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</si>
  <si>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</si>
  <si>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</si>
  <si>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</si>
  <si>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</si>
  <si>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</si>
  <si>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</si>
  <si>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</si>
  <si>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</si>
  <si>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</si>
  <si>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</si>
  <si>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</si>
  <si>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</si>
  <si>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</si>
  <si>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</si>
  <si>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</si>
  <si>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</si>
  <si>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</si>
  <si>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</si>
  <si>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</si>
  <si>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</si>
  <si>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</si>
  <si>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</si>
  <si>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</si>
  <si>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</si>
  <si>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</si>
  <si>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</si>
  <si>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</si>
  <si>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</si>
  <si>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</si>
  <si>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</si>
  <si>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</si>
  <si>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</si>
  <si>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</si>
  <si>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</si>
  <si>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</si>
  <si>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</si>
  <si>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</si>
  <si>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</si>
  <si>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</si>
  <si>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</si>
  <si>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</si>
  <si>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</si>
  <si>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</si>
  <si>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</si>
  <si>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</si>
  <si>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</si>
  <si>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</si>
  <si>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</si>
  <si>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</si>
  <si>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</si>
  <si>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</si>
  <si>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</si>
  <si>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</si>
  <si>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</si>
  <si>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</si>
  <si>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</si>
  <si>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</si>
  <si>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</si>
  <si>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</si>
  <si>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</si>
  <si>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</si>
  <si>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</si>
  <si>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</si>
  <si>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</si>
  <si>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</si>
  <si>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</si>
  <si>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</si>
  <si>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</si>
  <si>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</si>
  <si>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</si>
  <si>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</si>
  <si>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</si>
  <si>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</si>
  <si>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</si>
  <si>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</si>
  <si>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</si>
  <si>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</si>
  <si>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</si>
  <si>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</si>
  <si>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</si>
  <si>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</si>
  <si>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</si>
  <si>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</si>
  <si>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</si>
  <si>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</si>
  <si>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</si>
  <si>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</si>
  <si>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</si>
  <si>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</si>
  <si>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</si>
  <si>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</si>
  <si>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</si>
  <si>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</si>
  <si>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</si>
  <si>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</si>
  <si>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</si>
  <si>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</si>
  <si>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</si>
  <si>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</si>
  <si>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</si>
  <si>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</si>
  <si>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</si>
  <si>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</si>
  <si>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</si>
  <si>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</si>
  <si>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</si>
  <si>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</si>
  <si>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</si>
  <si>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</si>
  <si>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</si>
  <si>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</si>
  <si>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</si>
  <si>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</si>
  <si>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</si>
  <si>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</si>
  <si>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</si>
  <si>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</si>
  <si>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</si>
  <si>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</si>
  <si>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</si>
  <si>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</si>
  <si>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</si>
  <si>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</si>
  <si>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</si>
  <si>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</si>
  <si>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</si>
  <si>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</si>
  <si>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</si>
  <si>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</si>
  <si>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</si>
  <si>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</si>
  <si>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</si>
  <si>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</si>
  <si>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</si>
  <si>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</si>
  <si>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</si>
  <si>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</si>
  <si>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</si>
  <si>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</si>
  <si>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</si>
  <si>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</si>
  <si>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</si>
  <si>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</si>
  <si>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</si>
  <si>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</si>
  <si>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</si>
  <si>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</si>
  <si>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</si>
  <si>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</si>
  <si>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</si>
  <si>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</si>
  <si>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</si>
  <si>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</si>
  <si>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</si>
  <si>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</si>
  <si>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</si>
  <si>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</si>
  <si>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</si>
  <si>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</si>
  <si>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</si>
  <si>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</si>
  <si>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</si>
  <si>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</si>
  <si>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</si>
  <si>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</si>
  <si>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</si>
  <si>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</si>
  <si>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</si>
  <si>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</si>
  <si>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</si>
  <si>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</si>
  <si>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</si>
  <si>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</si>
  <si>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</si>
  <si>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</si>
  <si>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</si>
  <si>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</si>
  <si>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</si>
  <si>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</si>
  <si>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</si>
  <si>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</si>
  <si>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</si>
  <si>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</si>
  <si>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</si>
  <si>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</si>
  <si>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</si>
  <si>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</si>
  <si>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</si>
  <si>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</si>
  <si>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</si>
  <si>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</si>
  <si>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</si>
  <si>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</si>
  <si>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</si>
  <si>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</si>
  <si>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</si>
  <si>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</si>
  <si>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</si>
  <si>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</si>
  <si>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</si>
  <si>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</si>
  <si>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</si>
  <si>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</si>
  <si>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</si>
  <si>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</si>
  <si>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</si>
  <si>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</si>
  <si>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</si>
  <si>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</si>
  <si>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</si>
  <si>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</si>
  <si>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</si>
  <si>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</si>
  <si>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</si>
  <si>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</si>
  <si>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</si>
  <si>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</si>
  <si>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</si>
  <si>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</si>
  <si>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</si>
  <si>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</si>
  <si>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</si>
  <si>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</si>
  <si>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</si>
  <si>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</si>
  <si>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</si>
  <si>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</si>
  <si>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</si>
  <si>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</si>
  <si>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</si>
  <si>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</si>
  <si>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</si>
  <si>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</si>
  <si>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</si>
  <si>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</si>
  <si>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</si>
  <si>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</si>
  <si>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</si>
  <si>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</si>
  <si>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</si>
  <si>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</si>
  <si>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</si>
  <si>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</si>
  <si>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</si>
  <si>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</si>
  <si>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</si>
  <si>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</si>
  <si>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</si>
  <si>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</si>
  <si>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</si>
  <si>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</si>
  <si>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</si>
  <si>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</si>
  <si>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</si>
  <si>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</si>
  <si>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</si>
  <si>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</si>
  <si>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</si>
  <si>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</si>
  <si>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</si>
  <si>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</si>
  <si>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</si>
  <si>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</si>
  <si>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</si>
  <si>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</si>
  <si>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</si>
  <si>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</si>
  <si>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</si>
  <si>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</si>
  <si>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</si>
  <si>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</si>
  <si>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</si>
  <si>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</si>
  <si>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</si>
  <si>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</si>
  <si>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</si>
  <si>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</si>
  <si>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</si>
  <si>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</si>
  <si>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</si>
  <si>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</si>
  <si>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</si>
  <si>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</si>
  <si>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</si>
  <si>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</si>
  <si>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</si>
  <si>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</si>
  <si>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</si>
  <si>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</si>
  <si>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</si>
  <si>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</si>
  <si>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</si>
  <si>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</si>
  <si>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</si>
  <si>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</si>
  <si>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</si>
  <si>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</si>
  <si>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</si>
  <si>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</si>
  <si>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</si>
  <si>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</si>
  <si>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</si>
  <si>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</si>
  <si>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</si>
  <si>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</si>
  <si>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</si>
  <si>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</si>
  <si>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</si>
  <si>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</si>
  <si>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</si>
  <si>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</si>
  <si>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</si>
  <si>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</si>
  <si>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</si>
  <si>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</si>
  <si>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</si>
  <si>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</si>
  <si>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</si>
  <si>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</si>
  <si>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</si>
  <si>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</si>
  <si>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</si>
  <si>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</si>
  <si>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</si>
  <si>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</si>
  <si>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</si>
  <si>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</si>
  <si>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</si>
  <si>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</si>
  <si>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</si>
  <si>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</si>
  <si>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</si>
  <si>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</si>
  <si>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</si>
  <si>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</si>
  <si>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</si>
  <si>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</si>
  <si>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</si>
  <si>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</si>
  <si>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</si>
  <si>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</si>
  <si>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</si>
  <si>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</si>
  <si>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</si>
  <si>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</si>
  <si>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</si>
  <si>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</si>
  <si>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</si>
  <si>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</si>
  <si>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</si>
  <si>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</si>
  <si>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</si>
  <si>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</si>
  <si>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</si>
  <si>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</si>
  <si>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</si>
  <si>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</si>
  <si>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</si>
  <si>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</si>
  <si>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</si>
  <si>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</si>
  <si>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</si>
  <si>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</si>
  <si>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</si>
  <si>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</si>
  <si>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</si>
  <si>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</si>
  <si>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</si>
  <si>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</si>
  <si>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</si>
  <si>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</si>
  <si>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</si>
  <si>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</si>
  <si>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</si>
  <si>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</si>
  <si>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</si>
  <si>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</si>
  <si>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</si>
  <si>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</si>
  <si>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</si>
  <si>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</si>
  <si>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</si>
  <si>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</si>
  <si>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</si>
  <si>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</si>
  <si>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</si>
  <si>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</si>
  <si>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</si>
  <si>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</si>
  <si>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</si>
  <si>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</si>
  <si>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</si>
  <si>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</si>
  <si>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</si>
  <si>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</si>
  <si>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</si>
  <si>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</si>
  <si>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</si>
  <si>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</si>
  <si>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</si>
  <si>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</si>
  <si>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</si>
  <si>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</si>
  <si>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</si>
  <si>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</si>
  <si>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</si>
  <si>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</si>
  <si>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</si>
  <si>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</si>
  <si>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</si>
  <si>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</si>
  <si>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</si>
  <si>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</si>
  <si>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</si>
  <si>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</si>
  <si>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</si>
  <si>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</si>
  <si>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</si>
  <si>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</si>
  <si>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</si>
  <si>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</si>
  <si>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</si>
  <si>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</si>
  <si>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</si>
  <si>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</si>
  <si>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</si>
  <si>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</si>
  <si>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</si>
  <si>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</si>
  <si>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</si>
  <si>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</si>
  <si>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</si>
  <si>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</si>
  <si>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</si>
  <si>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</si>
  <si>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</si>
  <si>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</si>
  <si>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</si>
  <si>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</si>
  <si>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</si>
  <si>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</si>
  <si>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</si>
  <si>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</si>
  <si>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</si>
  <si>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</si>
  <si>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</si>
  <si>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</si>
  <si>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</si>
  <si>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</si>
  <si>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</si>
  <si>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</si>
  <si>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</si>
  <si>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</si>
  <si>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</si>
  <si>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</si>
  <si>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</si>
  <si>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</si>
  <si>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</si>
  <si>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</si>
  <si>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</si>
  <si>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</si>
  <si>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</si>
  <si>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</si>
  <si>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</si>
  <si>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</si>
  <si>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</si>
  <si>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</si>
  <si>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</si>
  <si>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</si>
  <si>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</si>
  <si>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</si>
  <si>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</si>
  <si>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</si>
  <si>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</si>
  <si>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</si>
  <si>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</si>
  <si>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</si>
  <si>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</si>
  <si>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</si>
  <si>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</si>
  <si>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</si>
  <si>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</si>
  <si>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</si>
  <si>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</si>
  <si>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</si>
  <si>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</si>
  <si>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</si>
  <si>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</si>
  <si>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</si>
  <si>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</si>
  <si>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</si>
  <si>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</si>
  <si>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</si>
  <si>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</si>
  <si>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</si>
  <si>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</si>
  <si>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</si>
  <si>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</si>
  <si>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</si>
  <si>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</si>
  <si>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</si>
  <si>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</si>
  <si>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</si>
  <si>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</si>
  <si>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</si>
  <si>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</si>
  <si>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</si>
  <si>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</si>
  <si>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</si>
  <si>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</si>
  <si>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</si>
  <si>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</si>
  <si>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</si>
  <si>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</si>
  <si>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</si>
  <si>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</si>
  <si>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</si>
  <si>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</si>
  <si>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</si>
  <si>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</si>
  <si>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</si>
  <si>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</si>
  <si>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</si>
  <si>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</si>
  <si>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</si>
  <si>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</si>
  <si>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</si>
  <si>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</si>
  <si>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</si>
  <si>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</si>
  <si>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</si>
  <si>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</si>
  <si>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</si>
  <si>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</si>
  <si>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</si>
  <si>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</si>
  <si>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</si>
  <si>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</si>
  <si>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</si>
  <si>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</si>
  <si>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</si>
  <si>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</si>
  <si>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</si>
  <si>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</si>
  <si>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</si>
  <si>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</si>
  <si>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</si>
  <si>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</si>
  <si>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</si>
  <si>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</si>
  <si>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</si>
  <si>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</si>
  <si>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</si>
  <si>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</si>
  <si>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</si>
  <si>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</si>
  <si>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</si>
  <si>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</si>
  <si>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</si>
  <si>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</si>
  <si>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</si>
  <si>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</si>
  <si>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</si>
  <si>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</si>
  <si>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</si>
  <si>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</si>
  <si>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</si>
  <si>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</si>
  <si>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</si>
  <si>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</si>
  <si>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</si>
  <si>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</si>
  <si>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</si>
  <si>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</si>
  <si>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</si>
  <si>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</si>
  <si>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</si>
  <si>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</si>
  <si>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</si>
  <si>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</si>
  <si>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</si>
  <si>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</si>
  <si>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</si>
  <si>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</si>
  <si>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</si>
  <si>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</si>
  <si>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</si>
  <si>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</si>
  <si>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</si>
  <si>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</si>
  <si>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</si>
  <si>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</si>
  <si>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</si>
  <si>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</si>
  <si>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</si>
  <si>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</si>
  <si>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</si>
  <si>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</si>
  <si>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</si>
  <si>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</si>
  <si>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</si>
  <si>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</si>
  <si>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</si>
  <si>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</si>
  <si>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</si>
  <si>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</si>
  <si>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</si>
  <si>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</si>
  <si>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</si>
  <si>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</si>
  <si>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</si>
  <si>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</si>
  <si>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</si>
  <si>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</si>
  <si>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</si>
  <si>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</si>
  <si>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</si>
  <si>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</si>
  <si>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</si>
  <si>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</si>
  <si>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</si>
  <si>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</si>
  <si>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</si>
  <si>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</si>
  <si>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</si>
  <si>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</si>
  <si>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</si>
  <si>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</si>
  <si>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</si>
  <si>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</si>
  <si>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</si>
  <si>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</si>
  <si>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</si>
  <si>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</si>
  <si>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</si>
  <si>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</si>
  <si>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</si>
  <si>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</si>
  <si>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</si>
  <si>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</si>
  <si>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</si>
  <si>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</si>
  <si>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</si>
  <si>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</si>
  <si>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</si>
  <si>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</si>
  <si>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</si>
  <si>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</si>
  <si>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</si>
  <si>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</si>
  <si>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</si>
  <si>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</si>
  <si>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</si>
  <si>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</si>
  <si>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</si>
  <si>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</si>
  <si>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</si>
  <si>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</si>
  <si>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</si>
  <si>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</si>
  <si>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</si>
  <si>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</si>
  <si>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</si>
  <si>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</si>
  <si>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</si>
  <si>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</si>
  <si>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</si>
  <si>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</si>
  <si>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</si>
  <si>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</si>
  <si>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</si>
  <si>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</si>
  <si>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</si>
  <si>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</si>
  <si>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</si>
  <si>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</si>
  <si>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</si>
  <si>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</si>
  <si>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</si>
  <si>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</si>
  <si>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</si>
  <si>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</si>
  <si>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</si>
  <si>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</si>
  <si>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</si>
  <si>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</si>
  <si>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</si>
  <si>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</si>
  <si>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</si>
  <si>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</si>
  <si>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</si>
  <si>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</si>
  <si>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</si>
  <si>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</si>
  <si>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</si>
  <si>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</si>
  <si>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</si>
  <si>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</si>
  <si>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</si>
  <si>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</si>
  <si>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</si>
  <si>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</si>
  <si>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</si>
  <si>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</si>
  <si>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</si>
  <si>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</si>
  <si>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</si>
  <si>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</si>
  <si>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</si>
  <si>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</si>
  <si>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</si>
  <si>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</si>
  <si>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</si>
  <si>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</si>
  <si>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</si>
  <si>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</si>
  <si>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</si>
  <si>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</si>
  <si>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</si>
  <si>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</si>
  <si>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</si>
  <si>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</si>
  <si>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</si>
  <si>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</si>
  <si>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</si>
  <si>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</si>
  <si>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</si>
  <si>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</si>
  <si>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</si>
  <si>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</si>
  <si>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</si>
  <si>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</si>
  <si>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</si>
  <si>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</si>
  <si>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</si>
  <si>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</si>
  <si>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</si>
  <si>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</si>
  <si>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</si>
  <si>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</si>
  <si>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</si>
  <si>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</si>
  <si>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</si>
  <si>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</si>
  <si>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</si>
  <si>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</si>
  <si>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</si>
  <si>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</si>
  <si>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</si>
  <si>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</si>
  <si>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</si>
  <si>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</si>
  <si>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</si>
  <si>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</si>
  <si>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</si>
  <si>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</si>
  <si>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</si>
  <si>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</si>
  <si>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</si>
  <si>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</si>
  <si>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</si>
  <si>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</si>
  <si>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</si>
  <si>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</si>
  <si>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</si>
  <si>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</si>
  <si>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</si>
  <si>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</si>
  <si>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</si>
  <si>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</si>
  <si>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</si>
  <si>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</si>
  <si>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</si>
  <si>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</si>
  <si>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</si>
  <si>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</si>
  <si>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</si>
  <si>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</si>
  <si>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</si>
  <si>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</si>
  <si>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</si>
  <si>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</si>
  <si>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</si>
  <si>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</si>
  <si>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</si>
  <si>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</si>
  <si>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</si>
  <si>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</si>
  <si>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</si>
  <si>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</si>
  <si>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</si>
  <si>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</si>
  <si>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</si>
  <si>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</si>
  <si>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</si>
  <si>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</si>
  <si>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</si>
  <si>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</si>
  <si>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</si>
  <si>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</si>
  <si>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</si>
  <si>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</si>
  <si>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</si>
  <si>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</si>
  <si>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</si>
  <si>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</si>
  <si>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</si>
  <si>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</si>
  <si>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</si>
  <si>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</si>
  <si>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</si>
  <si>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</si>
  <si>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</si>
  <si>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</si>
  <si>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</si>
  <si>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</si>
  <si>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</si>
  <si>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</si>
  <si>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</si>
  <si>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</si>
  <si>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</si>
  <si>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</si>
  <si>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</si>
  <si>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</si>
  <si>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</si>
  <si>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</si>
  <si>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</si>
  <si>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</si>
  <si>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</si>
  <si>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</si>
  <si>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</si>
  <si>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</si>
  <si>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</si>
  <si>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</si>
  <si>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</si>
  <si>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</si>
  <si>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</si>
  <si>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</si>
  <si>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</si>
  <si>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</si>
  <si>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</si>
  <si>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</si>
  <si>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</si>
  <si>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</si>
  <si>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</si>
  <si>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</si>
  <si>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</si>
  <si>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</si>
  <si>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</si>
  <si>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</si>
  <si>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</si>
  <si>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</si>
  <si>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</si>
  <si>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</si>
  <si>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</si>
  <si>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</si>
  <si>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</si>
  <si>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</si>
  <si>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</si>
  <si>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</si>
  <si>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</si>
  <si>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</si>
  <si>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</si>
  <si>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</si>
  <si>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</si>
  <si>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</si>
  <si>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</si>
  <si>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</si>
  <si>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</si>
  <si>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</si>
  <si>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</si>
  <si>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</si>
  <si>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</si>
  <si>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</si>
  <si>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</si>
  <si>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</si>
  <si>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</si>
  <si>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</si>
  <si>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</si>
  <si>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</si>
  <si>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</si>
  <si>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</si>
  <si>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</si>
  <si>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</si>
  <si>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</si>
  <si>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</si>
  <si>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</si>
  <si>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</si>
  <si>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</si>
  <si>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</si>
  <si>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</si>
  <si>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</si>
  <si>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</si>
  <si>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</si>
  <si>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</si>
  <si>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</si>
  <si>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</si>
  <si>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</si>
  <si>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</si>
  <si>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</si>
  <si>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</si>
  <si>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</si>
  <si>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</si>
  <si>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</si>
  <si>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</si>
  <si>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</si>
  <si>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</si>
  <si>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</si>
  <si>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</si>
  <si>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</si>
  <si>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</si>
  <si>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</si>
  <si>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</si>
  <si>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</si>
  <si>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</si>
  <si>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</si>
  <si>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</si>
  <si>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</si>
  <si>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</si>
  <si>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</si>
  <si>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</si>
  <si>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</si>
  <si>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</si>
  <si>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</si>
  <si>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</si>
  <si>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</si>
  <si>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</si>
  <si>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</si>
  <si>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</si>
  <si>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</si>
  <si>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</si>
  <si>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</si>
  <si>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</si>
  <si>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</si>
  <si>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</si>
  <si>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</si>
  <si>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</si>
  <si>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</si>
  <si>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</si>
  <si>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</si>
  <si>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</si>
  <si>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</si>
  <si>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</si>
  <si>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</si>
  <si>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</si>
  <si>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</si>
  <si>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</si>
  <si>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</si>
  <si>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</si>
  <si>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</si>
  <si>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</si>
  <si>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</si>
  <si>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</si>
  <si>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</si>
  <si>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</si>
  <si>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</si>
  <si>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</si>
  <si>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</si>
  <si>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</si>
  <si>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</si>
  <si>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</si>
  <si>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</si>
  <si>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</si>
  <si>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</si>
  <si>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</si>
  <si>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</si>
  <si>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</si>
  <si>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</si>
  <si>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</si>
  <si>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</si>
  <si>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</si>
  <si>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</si>
  <si>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</si>
  <si>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</si>
  <si>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</si>
  <si>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</si>
  <si>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</si>
  <si>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</si>
  <si>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</si>
  <si>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</si>
  <si>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</si>
  <si>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</si>
  <si>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</si>
  <si>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</si>
  <si>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</si>
  <si>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</si>
  <si>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</si>
  <si>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</si>
  <si>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</si>
  <si>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</si>
  <si>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</si>
  <si>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</si>
  <si>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</si>
  <si>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</si>
  <si>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</si>
  <si>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</si>
  <si>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</si>
  <si>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</si>
  <si>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</si>
  <si>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</si>
  <si>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</si>
  <si>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</si>
  <si>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</si>
  <si>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</si>
  <si>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</si>
  <si>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</si>
  <si>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</si>
  <si>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</si>
  <si>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</si>
  <si>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</si>
  <si>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</si>
  <si>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</si>
  <si>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</si>
  <si>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</si>
  <si>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</si>
  <si>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</si>
  <si>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</si>
  <si>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</si>
  <si>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</si>
  <si>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</si>
  <si>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</si>
  <si>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</si>
  <si>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</si>
  <si>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</si>
  <si>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</si>
  <si>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</si>
  <si>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</si>
  <si>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</si>
  <si>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</si>
  <si>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</si>
  <si>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</si>
  <si>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</si>
  <si>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</si>
  <si>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</si>
  <si>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</si>
  <si>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</si>
  <si>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</si>
  <si>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</si>
  <si>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</si>
  <si>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</si>
  <si>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</si>
  <si>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</si>
  <si>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</si>
  <si>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</si>
  <si>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</si>
  <si>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</si>
  <si>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</si>
  <si>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</si>
  <si>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</si>
  <si>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</si>
  <si>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</si>
  <si>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</si>
  <si>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</si>
  <si>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</si>
  <si>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</si>
  <si>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</si>
  <si>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</si>
  <si>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</si>
  <si>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</si>
  <si>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</si>
  <si>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</si>
  <si>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</si>
  <si>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</si>
  <si>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</si>
  <si>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</si>
  <si>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</si>
  <si>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</si>
  <si>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</si>
  <si>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</si>
  <si>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</si>
  <si>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</si>
  <si>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</si>
  <si>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</si>
  <si>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</si>
  <si>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</si>
  <si>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</si>
  <si>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</si>
  <si>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</si>
  <si>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</si>
  <si>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</si>
  <si>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</si>
  <si>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</si>
  <si>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</si>
  <si>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</si>
  <si>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</si>
  <si>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</si>
  <si>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</si>
  <si>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</si>
  <si>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</si>
  <si>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</si>
  <si>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</si>
  <si>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</si>
  <si>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</si>
  <si>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</si>
  <si>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</si>
  <si>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</si>
  <si>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</si>
  <si>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</si>
  <si>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</si>
  <si>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</si>
  <si>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</si>
  <si>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</si>
  <si>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</si>
  <si>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</si>
  <si>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</si>
  <si>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</si>
  <si>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</si>
  <si>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</si>
  <si>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</si>
  <si>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</si>
  <si>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</si>
  <si>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</si>
  <si>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</si>
  <si>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</si>
  <si>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</si>
  <si>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</si>
  <si>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</si>
  <si>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</si>
  <si>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</si>
  <si>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</si>
  <si>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</si>
  <si>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</si>
  <si>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</si>
  <si>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</si>
  <si>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</si>
  <si>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</si>
  <si>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</si>
  <si>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</si>
  <si>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</si>
  <si>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</si>
  <si>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</si>
  <si>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</si>
  <si>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</si>
  <si>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</si>
  <si>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</si>
  <si>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</si>
  <si>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</si>
  <si>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</si>
  <si>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</si>
  <si>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</si>
  <si>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</si>
  <si>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</si>
  <si>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</si>
  <si>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</si>
  <si>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</si>
  <si>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</si>
  <si>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</si>
  <si>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</si>
  <si>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</si>
  <si>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</si>
  <si>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</si>
  <si>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</si>
  <si>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</si>
  <si>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</si>
  <si>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</si>
  <si>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</si>
  <si>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</si>
  <si>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</si>
  <si>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</si>
  <si>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</si>
  <si>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</si>
  <si>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</si>
  <si>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</si>
  <si>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</si>
  <si>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</si>
  <si>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</si>
  <si>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</si>
  <si>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</si>
  <si>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</si>
  <si>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</si>
  <si>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</si>
  <si>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</si>
  <si>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</si>
  <si>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</si>
  <si>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</si>
  <si>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</si>
  <si>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</si>
  <si>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</si>
  <si>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</si>
  <si>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</si>
  <si>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</si>
  <si>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</si>
  <si>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</si>
  <si>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</si>
  <si>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</si>
  <si>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</si>
  <si>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</si>
  <si>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</si>
  <si>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</si>
  <si>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</si>
  <si>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</si>
  <si>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</si>
  <si>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</si>
  <si>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</si>
  <si>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</si>
  <si>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</si>
  <si>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</si>
  <si>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</si>
  <si>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</si>
  <si>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</si>
  <si>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</si>
  <si>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</si>
  <si>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</si>
  <si>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</si>
  <si>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</si>
  <si>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</si>
  <si>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</si>
  <si>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</si>
  <si>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</si>
  <si>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</si>
  <si>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</si>
  <si>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</si>
  <si>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</si>
  <si>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</si>
  <si>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</si>
  <si>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</si>
  <si>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</si>
  <si>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</si>
  <si>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</si>
  <si>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</si>
  <si>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</si>
  <si>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</si>
  <si>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</si>
  <si>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</si>
  <si>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</si>
  <si>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</si>
  <si>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</si>
  <si>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</si>
  <si>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</si>
  <si>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</si>
  <si>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</si>
  <si>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</si>
  <si>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</si>
  <si>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</si>
  <si>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</si>
  <si>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</si>
  <si>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</si>
  <si>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</si>
  <si>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</si>
  <si>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</si>
  <si>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</si>
  <si>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</si>
  <si>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</si>
  <si>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</si>
  <si>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</si>
  <si>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</si>
  <si>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</si>
  <si>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</si>
  <si>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</si>
  <si>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</si>
  <si>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</si>
  <si>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</si>
  <si>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</si>
  <si>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</si>
  <si>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</si>
  <si>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</si>
  <si>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</si>
  <si>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</si>
  <si>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</si>
  <si>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</si>
  <si>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</si>
  <si>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</si>
  <si>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</si>
  <si>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</si>
  <si>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</si>
  <si>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</si>
  <si>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</si>
  <si>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</si>
  <si>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</si>
  <si>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</si>
  <si>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</si>
  <si>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</si>
  <si>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</si>
  <si>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</si>
  <si>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</si>
  <si>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</si>
  <si>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</si>
  <si>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</si>
  <si>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</si>
  <si>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</si>
  <si>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</si>
  <si>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</si>
  <si>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</si>
  <si>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</si>
  <si>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</si>
  <si>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</si>
  <si>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</si>
  <si>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</si>
  <si>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</si>
  <si>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</si>
  <si>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</si>
  <si>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</si>
  <si>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</si>
  <si>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</si>
  <si>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</si>
  <si>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</si>
  <si>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</si>
  <si>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</si>
  <si>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</si>
  <si>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</si>
  <si>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</si>
  <si>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</si>
  <si>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</si>
  <si>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</si>
  <si>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</si>
  <si>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</si>
  <si>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</si>
  <si>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</si>
  <si>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</si>
  <si>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</si>
  <si>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</si>
  <si>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</si>
  <si>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</si>
  <si>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</si>
  <si>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</si>
  <si>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</si>
  <si>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</si>
  <si>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</si>
  <si>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</si>
  <si>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</si>
  <si>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</si>
  <si>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</si>
  <si>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</si>
  <si>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</si>
  <si>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</si>
  <si>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</si>
  <si>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</si>
  <si>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</si>
  <si>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</si>
  <si>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</si>
  <si>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</si>
  <si>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</si>
  <si>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</si>
  <si>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</si>
  <si>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</si>
  <si>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</si>
  <si>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</si>
  <si>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</si>
  <si>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</si>
  <si>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</si>
  <si>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</si>
  <si>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</si>
  <si>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</si>
  <si>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</si>
  <si>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</si>
  <si>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</si>
  <si>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</si>
  <si>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</si>
  <si>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</si>
  <si>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</si>
  <si>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</si>
  <si>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</si>
  <si>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</si>
  <si>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</si>
  <si>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</si>
  <si>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</si>
  <si>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</si>
  <si>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</si>
  <si>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</si>
  <si>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</si>
  <si>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</si>
  <si>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</si>
  <si>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</si>
  <si>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</si>
  <si>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</si>
  <si>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</si>
  <si>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</si>
  <si>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</si>
  <si>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</si>
  <si>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</si>
  <si>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</si>
  <si>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</si>
  <si>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</si>
  <si>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</si>
  <si>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</si>
  <si>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</si>
  <si>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</si>
  <si>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</si>
  <si>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</si>
  <si>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</si>
  <si>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</si>
  <si>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</si>
  <si>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</si>
  <si>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</si>
  <si>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</si>
  <si>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</si>
  <si>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</si>
  <si>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</si>
  <si>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</si>
  <si>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</si>
  <si>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</si>
  <si>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</si>
  <si>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</si>
  <si>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</si>
  <si>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</si>
  <si>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</si>
  <si>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</si>
  <si>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</si>
  <si>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</si>
  <si>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</si>
  <si>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</si>
  <si>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</si>
  <si>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</si>
  <si>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</si>
  <si>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</si>
  <si>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</si>
  <si>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</si>
  <si>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</si>
  <si>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</si>
  <si>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</si>
  <si>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</si>
  <si>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</si>
  <si>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</si>
  <si>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</si>
  <si>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</si>
  <si>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</si>
  <si>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</si>
  <si>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</si>
  <si>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</si>
  <si>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</si>
  <si>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</si>
  <si>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</si>
  <si>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</si>
  <si>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</si>
  <si>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</si>
  <si>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</si>
  <si>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</si>
  <si>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</si>
  <si>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</si>
  <si>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</si>
  <si>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</si>
  <si>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</si>
  <si>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</si>
  <si>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</si>
  <si>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</si>
  <si>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</si>
  <si>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</si>
  <si>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</si>
  <si>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</si>
  <si>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</si>
  <si>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</si>
  <si>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</si>
  <si>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</si>
  <si>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</si>
  <si>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</si>
  <si>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</si>
  <si>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</si>
  <si>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</si>
  <si>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</si>
  <si>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</si>
  <si>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</si>
  <si>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</si>
  <si>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</si>
  <si>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</si>
  <si>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</si>
  <si>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</si>
  <si>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</si>
  <si>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</si>
  <si>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</si>
  <si>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</si>
  <si>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</si>
  <si>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</si>
  <si>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</si>
  <si>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</si>
  <si>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</si>
  <si>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</si>
  <si>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</si>
  <si>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</si>
  <si>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</si>
  <si>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</si>
  <si>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</si>
  <si>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</si>
  <si>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</si>
  <si>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</si>
  <si>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</si>
  <si>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</si>
  <si>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</si>
  <si>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</si>
  <si>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</si>
  <si>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</si>
  <si>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</si>
  <si>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</si>
  <si>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</si>
  <si>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</si>
  <si>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</si>
  <si>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</si>
  <si>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</si>
  <si>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</si>
  <si>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</si>
  <si>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</si>
  <si>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</si>
  <si>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</si>
  <si>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</si>
  <si>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</si>
  <si>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</si>
  <si>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</si>
  <si>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</si>
  <si>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</si>
  <si>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</si>
  <si>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</si>
  <si>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</si>
  <si>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</si>
  <si>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</si>
  <si>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</si>
  <si>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</si>
  <si>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</si>
  <si>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</si>
  <si>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</si>
  <si>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</si>
  <si>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</si>
  <si>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</si>
  <si>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</si>
  <si>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</si>
  <si>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</si>
  <si>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</si>
  <si>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</si>
  <si>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</si>
  <si>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</si>
  <si>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</si>
  <si>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</si>
  <si>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</si>
  <si>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</si>
  <si>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</si>
  <si>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</si>
  <si>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</si>
  <si>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</si>
  <si>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</si>
  <si>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</si>
  <si>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</si>
  <si>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</si>
  <si>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</si>
  <si>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</si>
  <si>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</si>
  <si>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</si>
  <si>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</si>
  <si>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</si>
  <si>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</si>
  <si>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</si>
  <si>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</si>
  <si>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</si>
  <si>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</si>
  <si>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</si>
  <si>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</si>
  <si>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</si>
  <si>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</si>
  <si>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</si>
  <si>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</si>
  <si>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</si>
  <si>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</si>
  <si>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</si>
  <si>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</si>
  <si>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</si>
  <si>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</si>
  <si>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</si>
  <si>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</si>
  <si>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</si>
  <si>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</si>
  <si>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</si>
  <si>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</si>
  <si>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</si>
  <si>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</si>
  <si>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</si>
  <si>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</si>
  <si>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</si>
  <si>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</si>
  <si>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</si>
  <si>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</si>
  <si>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</si>
  <si>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</si>
  <si>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</si>
  <si>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</si>
  <si>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</si>
  <si>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</si>
  <si>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</si>
  <si>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</si>
  <si>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</si>
  <si>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</si>
  <si>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</si>
  <si>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</si>
  <si>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</si>
  <si>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</si>
  <si>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</si>
  <si>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</si>
  <si>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</si>
  <si>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</si>
  <si>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</si>
  <si>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</si>
  <si>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</si>
  <si>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</si>
  <si>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</si>
  <si>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</si>
  <si>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</si>
  <si>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</si>
  <si>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</si>
  <si>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</si>
  <si>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</si>
  <si>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</si>
  <si>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</si>
  <si>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</si>
  <si>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</si>
  <si>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</si>
  <si>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</si>
  <si>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</si>
  <si>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</si>
  <si>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</si>
  <si>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</si>
  <si>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</si>
  <si>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</si>
  <si>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</si>
  <si>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</si>
  <si>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</si>
  <si>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</si>
  <si>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</si>
  <si>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</si>
  <si>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</si>
  <si>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</si>
  <si>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</si>
  <si>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</si>
  <si>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</si>
  <si>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</si>
  <si>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</si>
  <si>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</si>
  <si>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</si>
  <si>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</si>
  <si>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</si>
  <si>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</si>
  <si>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</si>
  <si>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</si>
  <si>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</si>
  <si>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</si>
  <si>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</si>
  <si>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</si>
  <si>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</si>
  <si>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</si>
  <si>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</si>
  <si>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</si>
  <si>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</si>
  <si>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</si>
  <si>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</si>
  <si>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</si>
  <si>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</si>
  <si>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</si>
  <si>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</si>
  <si>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</si>
  <si>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</si>
  <si>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</si>
  <si>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</si>
  <si>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</si>
  <si>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</si>
  <si>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</si>
  <si>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</si>
  <si>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</si>
  <si>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</si>
  <si>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</si>
  <si>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</si>
  <si>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</si>
  <si>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</si>
  <si>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</si>
  <si>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</si>
  <si>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</si>
  <si>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</si>
  <si>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</si>
  <si>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</si>
  <si>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</si>
  <si>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</si>
  <si>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</si>
  <si>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</si>
  <si>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</si>
  <si>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</si>
  <si>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</si>
  <si>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</si>
  <si>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</si>
  <si>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</si>
  <si>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</si>
  <si>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</si>
  <si>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</si>
  <si>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</si>
  <si>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</si>
  <si>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</si>
  <si>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</si>
  <si>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</si>
  <si>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</si>
  <si>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</si>
  <si>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</si>
  <si>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</si>
  <si>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</si>
  <si>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</si>
  <si>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</si>
  <si>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</si>
  <si>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</si>
  <si>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</si>
  <si>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</si>
  <si>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</si>
  <si>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</si>
  <si>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</si>
  <si>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</si>
  <si>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</si>
  <si>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</si>
  <si>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</si>
  <si>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</si>
  <si>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</si>
  <si>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</si>
  <si>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</si>
  <si>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</si>
  <si>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</si>
  <si>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</si>
  <si>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</si>
  <si>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</si>
  <si>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</si>
  <si>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</si>
  <si>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</si>
  <si>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</si>
  <si>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</si>
  <si>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</si>
  <si>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</si>
  <si>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</si>
  <si>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</si>
  <si>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</si>
  <si>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</si>
  <si>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</si>
  <si>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</si>
  <si>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</si>
  <si>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</si>
  <si>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</si>
  <si>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</si>
  <si>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</si>
  <si>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</si>
  <si>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</si>
  <si>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</si>
  <si>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</si>
  <si>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</si>
  <si>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</si>
  <si>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</si>
  <si>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</si>
  <si>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</si>
  <si>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</si>
  <si>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</si>
  <si>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</si>
  <si>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</si>
  <si>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</si>
  <si>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</si>
  <si>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</si>
  <si>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</si>
  <si>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</si>
  <si>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</si>
  <si>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</si>
  <si>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</si>
  <si>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</si>
  <si>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</si>
  <si>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</si>
  <si>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</si>
  <si>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</si>
  <si>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</si>
  <si>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</si>
  <si>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</si>
  <si>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</si>
  <si>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</si>
  <si>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</si>
  <si>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</si>
  <si>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</si>
  <si>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</si>
  <si>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</si>
  <si>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</si>
  <si>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</si>
  <si>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</si>
  <si>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</si>
  <si>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</si>
  <si>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</si>
  <si>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</si>
  <si>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</si>
  <si>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</si>
  <si>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</si>
  <si>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</si>
  <si>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</si>
  <si>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</si>
  <si>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</si>
  <si>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</si>
  <si>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</si>
  <si>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</si>
  <si>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</si>
  <si>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</si>
  <si>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</si>
  <si>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</si>
  <si>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</si>
  <si>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</si>
  <si>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</si>
  <si>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</si>
  <si>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</si>
  <si>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</si>
  <si>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</si>
  <si>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</si>
  <si>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</si>
  <si>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</si>
  <si>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</si>
  <si>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</si>
  <si>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</si>
  <si>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</si>
  <si>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</si>
  <si>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</si>
  <si>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</si>
  <si>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</si>
  <si>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</si>
  <si>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</si>
  <si>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</si>
  <si>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</si>
  <si>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</si>
  <si>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</si>
  <si>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</si>
  <si>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</si>
  <si>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</si>
  <si>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</si>
  <si>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</si>
  <si>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</si>
  <si>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</si>
  <si>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</si>
  <si>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</si>
  <si>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</si>
  <si>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</si>
  <si>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</si>
  <si>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</si>
  <si>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</si>
  <si>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</si>
  <si>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</si>
  <si>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</si>
  <si>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</si>
  <si>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</si>
  <si>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</si>
  <si>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</si>
  <si>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</si>
  <si>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</si>
  <si>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</si>
  <si>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</si>
  <si>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</si>
  <si>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</si>
  <si>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</si>
  <si>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</si>
  <si>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</si>
  <si>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</si>
  <si>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</si>
  <si>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</si>
  <si>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</si>
  <si>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</si>
  <si>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</si>
  <si>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</si>
  <si>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</si>
  <si>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</si>
  <si>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</si>
  <si>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</si>
  <si>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</si>
  <si>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</si>
  <si>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</si>
  <si>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</si>
  <si>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</si>
  <si>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</si>
  <si>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</si>
  <si>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</si>
  <si>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</si>
  <si>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</si>
  <si>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</si>
  <si>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</si>
  <si>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</si>
  <si>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</si>
  <si>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</si>
  <si>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</si>
  <si>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</si>
  <si>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</si>
  <si>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</si>
  <si>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</si>
  <si>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</si>
  <si>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</si>
  <si>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</si>
  <si>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</si>
  <si>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</si>
  <si>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</si>
  <si>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</si>
  <si>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</si>
  <si>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</si>
  <si>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</si>
  <si>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</si>
  <si>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</si>
  <si>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</si>
  <si>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</si>
  <si>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</si>
  <si>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</si>
  <si>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</si>
  <si>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</si>
  <si>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</si>
  <si>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</si>
  <si>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</si>
  <si>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</si>
  <si>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</si>
  <si>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</si>
  <si>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</si>
  <si>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</si>
  <si>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</si>
  <si>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</si>
  <si>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</si>
  <si>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</si>
  <si>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</si>
  <si>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</si>
  <si>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</si>
  <si>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</si>
  <si>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</si>
  <si>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</si>
  <si>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</si>
  <si>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</si>
  <si>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</si>
  <si>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</si>
  <si>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</si>
  <si>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</si>
  <si>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</si>
  <si>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</si>
  <si>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</si>
  <si>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</si>
  <si>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</si>
  <si>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</si>
  <si>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</si>
  <si>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</si>
  <si>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</si>
  <si>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</si>
  <si>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</si>
  <si>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</si>
  <si>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</si>
  <si>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</si>
  <si>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</si>
  <si>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</si>
  <si>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</si>
  <si>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</si>
  <si>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</si>
  <si>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</si>
  <si>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</si>
  <si>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</si>
  <si>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</si>
  <si>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</si>
  <si>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</si>
  <si>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</si>
  <si>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</si>
  <si>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</si>
  <si>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</si>
  <si>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</si>
  <si>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</si>
  <si>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</si>
  <si>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</si>
  <si>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</si>
  <si>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</si>
  <si>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</si>
  <si>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</si>
  <si>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</si>
  <si>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</si>
  <si>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</si>
  <si>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</si>
  <si>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</si>
  <si>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</si>
  <si>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</si>
  <si>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</si>
  <si>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</si>
  <si>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</si>
  <si>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</si>
  <si>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</si>
  <si>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</si>
  <si>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</si>
  <si>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</si>
  <si>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</si>
  <si>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</si>
  <si>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</si>
  <si>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</si>
  <si>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</si>
  <si>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</si>
  <si>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</si>
  <si>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</si>
  <si>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</si>
  <si>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</si>
  <si>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</si>
  <si>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</si>
  <si>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</si>
  <si>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</si>
  <si>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</si>
  <si>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</si>
  <si>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</si>
  <si>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</si>
  <si>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</si>
  <si>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</si>
  <si>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</si>
  <si>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</si>
  <si>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</si>
  <si>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</si>
  <si>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</si>
  <si>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</si>
  <si>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</si>
  <si>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</si>
  <si>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</si>
  <si>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</si>
  <si>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</si>
  <si>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</si>
  <si>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</si>
  <si>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</si>
  <si>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</si>
  <si>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</si>
  <si>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</si>
  <si>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</si>
  <si>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</si>
  <si>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</si>
  <si>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</si>
  <si>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</si>
  <si>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</si>
  <si>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</si>
  <si>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</si>
  <si>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</si>
  <si>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</si>
  <si>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</si>
  <si>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</si>
  <si>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</si>
  <si>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</si>
  <si>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</si>
  <si>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</si>
  <si>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</si>
  <si>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</si>
  <si>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</si>
  <si>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</si>
  <si>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</si>
  <si>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</si>
  <si>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</si>
  <si>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</si>
  <si>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</si>
  <si>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</si>
  <si>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</si>
  <si>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</si>
  <si>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</si>
  <si>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</si>
  <si>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</si>
  <si>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</si>
  <si>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</si>
  <si>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</si>
  <si>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</si>
  <si>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</si>
  <si>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</si>
  <si>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</si>
  <si>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</si>
  <si>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</si>
  <si>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</si>
  <si>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</si>
  <si>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</si>
  <si>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</si>
  <si>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</si>
  <si>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</si>
  <si>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</si>
  <si>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</si>
  <si>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</si>
  <si>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</si>
  <si>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</si>
  <si>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</si>
  <si>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</si>
  <si>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</si>
  <si>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</si>
  <si>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</si>
  <si>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</si>
  <si>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</si>
  <si>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</si>
  <si>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</si>
  <si>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</si>
  <si>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</si>
  <si>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</si>
  <si>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</si>
  <si>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</si>
  <si>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</si>
  <si>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</si>
  <si>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</si>
  <si>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</si>
  <si>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</si>
  <si>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</si>
  <si>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</si>
  <si>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</si>
  <si>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</si>
  <si>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</si>
  <si>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</si>
  <si>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</si>
  <si>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</si>
  <si>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</si>
  <si>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</si>
  <si>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</si>
  <si>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</si>
  <si>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</si>
  <si>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</si>
  <si>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</si>
  <si>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</si>
  <si>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</si>
  <si>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</si>
  <si>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</si>
  <si>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</si>
  <si>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</si>
  <si>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</si>
  <si>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</si>
  <si>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</si>
  <si>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</si>
  <si>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</si>
  <si>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</si>
  <si>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</si>
  <si>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</si>
  <si>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</si>
  <si>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</si>
  <si>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</si>
  <si>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</si>
  <si>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</si>
  <si>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</si>
  <si>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</si>
  <si>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</si>
  <si>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</si>
  <si>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</si>
  <si>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</si>
  <si>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</si>
  <si>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</si>
  <si>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</si>
  <si>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</si>
  <si>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</si>
  <si>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</si>
  <si>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</si>
  <si>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</si>
  <si>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</si>
  <si>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</si>
  <si>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</si>
  <si>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</si>
  <si>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</si>
  <si>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</si>
  <si>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</si>
  <si>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</si>
  <si>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</si>
  <si>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</si>
  <si>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</si>
  <si>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</si>
  <si>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</si>
  <si>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</si>
  <si>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</si>
  <si>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</si>
  <si>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</si>
  <si>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</si>
  <si>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</si>
  <si>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</si>
  <si>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</si>
  <si>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</si>
  <si>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</si>
  <si>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</si>
  <si>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</si>
  <si>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</si>
  <si>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</si>
  <si>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</si>
  <si>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</si>
  <si>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</si>
  <si>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</si>
  <si>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</si>
  <si>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</si>
  <si>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</si>
  <si>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</si>
  <si>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</si>
  <si>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</si>
  <si>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</si>
  <si>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</si>
  <si>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</si>
  <si>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</si>
  <si>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</si>
  <si>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</si>
  <si>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</si>
  <si>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</si>
  <si>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</si>
  <si>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</si>
  <si>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</si>
  <si>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</si>
  <si>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</si>
  <si>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</si>
  <si>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</si>
  <si>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</si>
  <si>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</si>
  <si>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</si>
  <si>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</si>
  <si>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</si>
  <si>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</si>
  <si>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</si>
  <si>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</si>
  <si>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</si>
  <si>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</si>
  <si>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</si>
  <si>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</si>
  <si>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</si>
  <si>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</si>
  <si>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</si>
  <si>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</si>
  <si>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</si>
  <si>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</si>
  <si>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</si>
  <si>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</si>
  <si>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</si>
  <si>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</si>
  <si>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</si>
  <si>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</si>
  <si>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</si>
  <si>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</si>
  <si>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</si>
  <si>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</si>
  <si>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</si>
  <si>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</si>
  <si>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</si>
  <si>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</si>
  <si>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</si>
  <si>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</si>
  <si>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</si>
  <si>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</si>
  <si>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</si>
  <si>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</si>
  <si>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</si>
  <si>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</si>
  <si>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</si>
  <si>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</si>
  <si>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</si>
  <si>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</si>
  <si>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</si>
  <si>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</si>
  <si>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</si>
  <si>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</si>
  <si>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</si>
  <si>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</si>
  <si>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</si>
  <si>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</si>
  <si>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</si>
  <si>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</si>
  <si>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</si>
  <si>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</si>
  <si>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</si>
  <si>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</si>
  <si>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</si>
  <si>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</si>
  <si>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</si>
  <si>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</si>
  <si>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</si>
  <si>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</si>
  <si>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</si>
  <si>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</si>
  <si>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</si>
  <si>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</si>
  <si>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</si>
  <si>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</si>
  <si>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</si>
  <si>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</si>
  <si>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</si>
  <si>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</si>
  <si>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</si>
  <si>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</si>
  <si>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</si>
  <si>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</si>
  <si>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</si>
  <si>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</si>
  <si>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</si>
  <si>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</si>
  <si>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</si>
  <si>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</si>
  <si>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</si>
  <si>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</si>
  <si>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</si>
  <si>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</si>
  <si>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</si>
  <si>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</si>
  <si>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</si>
  <si>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</si>
  <si>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</si>
  <si>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</si>
  <si>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</si>
  <si>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</si>
  <si>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</si>
  <si>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</si>
  <si>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</si>
  <si>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</si>
  <si>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</si>
  <si>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</si>
  <si>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</si>
  <si>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</si>
  <si>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</si>
  <si>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</si>
  <si>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</si>
  <si>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</si>
  <si>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</si>
  <si>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</si>
  <si>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</si>
  <si>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</si>
  <si>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</si>
  <si>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</si>
  <si>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</si>
  <si>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</si>
  <si>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</si>
  <si>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</si>
  <si>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</si>
  <si>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</si>
  <si>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</si>
  <si>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</si>
  <si>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</si>
  <si>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</si>
  <si>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</si>
  <si>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</si>
  <si>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</si>
  <si>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</si>
  <si>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</si>
  <si>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</si>
  <si>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</si>
  <si>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</si>
  <si>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</si>
  <si>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</si>
  <si>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</si>
  <si>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</si>
  <si>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</si>
  <si>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</si>
  <si>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</si>
  <si>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</si>
  <si>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</si>
  <si>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</si>
  <si>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</si>
  <si>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</si>
  <si>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</si>
  <si>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</si>
  <si>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</si>
  <si>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</si>
  <si>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</si>
  <si>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</si>
  <si>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</si>
  <si>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</si>
  <si>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</si>
  <si>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</si>
  <si>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</si>
  <si>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</si>
  <si>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</si>
  <si>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</si>
  <si>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</si>
  <si>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</si>
  <si>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</si>
  <si>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</si>
  <si>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</si>
  <si>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</si>
  <si>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</si>
  <si>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</si>
  <si>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</si>
  <si>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</si>
  <si>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</si>
  <si>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</si>
  <si>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</si>
  <si>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</si>
  <si>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</si>
  <si>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</si>
  <si>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</si>
  <si>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</si>
  <si>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</si>
  <si>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</si>
  <si>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</si>
  <si>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</si>
  <si>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</si>
  <si>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</si>
  <si>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</si>
  <si>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</si>
  <si>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</si>
  <si>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</si>
  <si>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</si>
  <si>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</si>
  <si>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</si>
  <si>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</si>
  <si>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</si>
  <si>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</si>
  <si>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</si>
  <si>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</si>
  <si>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</si>
  <si>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</si>
  <si>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</si>
  <si>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</si>
  <si>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</si>
  <si>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</si>
  <si>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</si>
  <si>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</si>
  <si>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</si>
  <si>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</si>
  <si>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</si>
  <si>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</si>
  <si>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</si>
  <si>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</si>
  <si>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</si>
  <si>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</si>
  <si>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</si>
  <si>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</si>
  <si>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</si>
  <si>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</si>
  <si>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</si>
  <si>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</si>
  <si>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</si>
  <si>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</si>
  <si>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</si>
  <si>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</si>
  <si>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</si>
  <si>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</si>
  <si>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</si>
  <si>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</si>
  <si>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</si>
  <si>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</si>
  <si>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</si>
  <si>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</si>
  <si>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</si>
  <si>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</si>
  <si>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</si>
  <si>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</si>
  <si>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</si>
  <si>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</si>
  <si>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</si>
  <si>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</si>
  <si>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</si>
  <si>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</si>
  <si>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</si>
  <si>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</si>
  <si>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</si>
  <si>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</si>
  <si>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</si>
  <si>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</si>
  <si>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</si>
  <si>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</si>
  <si>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</si>
  <si>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</si>
  <si>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</si>
  <si>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</si>
  <si>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</si>
  <si>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</si>
  <si>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</si>
  <si>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</si>
  <si>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</si>
  <si>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</si>
  <si>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</si>
  <si>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</si>
  <si>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</si>
  <si>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</si>
  <si>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</si>
  <si>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</si>
  <si>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</si>
  <si>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</si>
  <si>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</si>
  <si>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</si>
  <si>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</si>
  <si>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</si>
  <si>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</si>
  <si>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</si>
  <si>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</si>
  <si>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</si>
  <si>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</si>
  <si>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</si>
  <si>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</si>
  <si>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</si>
  <si>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</si>
  <si>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</si>
  <si>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</si>
  <si>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</si>
  <si>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</si>
  <si>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</si>
  <si>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</si>
  <si>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</si>
  <si>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</si>
  <si>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</si>
  <si>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</si>
  <si>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</si>
  <si>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</si>
  <si>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</si>
  <si>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</si>
  <si>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</si>
  <si>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</si>
  <si>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</si>
  <si>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</si>
  <si>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</si>
  <si>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</si>
  <si>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</si>
  <si>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</si>
  <si>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</si>
  <si>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</si>
  <si>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</si>
  <si>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</si>
  <si>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</si>
  <si>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</si>
  <si>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</si>
  <si>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</si>
  <si>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</si>
  <si>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</si>
  <si>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</si>
  <si>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</si>
  <si>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</si>
  <si>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</si>
  <si>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</si>
  <si>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</si>
  <si>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</si>
  <si>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</si>
  <si>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</si>
  <si>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</si>
  <si>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</si>
  <si>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</si>
  <si>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</si>
  <si>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</si>
  <si>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</si>
  <si>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</si>
  <si>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</si>
  <si>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</si>
  <si>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</si>
  <si>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</si>
  <si>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</si>
  <si>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</si>
  <si>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</si>
  <si>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</si>
  <si>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</si>
  <si>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</si>
  <si>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</si>
  <si>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</si>
  <si>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</si>
  <si>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</si>
  <si>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</si>
  <si>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</si>
  <si>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</si>
  <si>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</si>
  <si>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</si>
  <si>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</si>
  <si>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</si>
  <si>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</si>
  <si>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</si>
  <si>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</si>
  <si>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</si>
  <si>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</si>
  <si>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</si>
  <si>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</si>
  <si>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</si>
  <si>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</si>
  <si>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</si>
  <si>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</si>
  <si>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</si>
  <si>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</si>
  <si>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</si>
  <si>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</si>
  <si>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</si>
  <si>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</si>
  <si>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</si>
  <si>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</si>
  <si>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</si>
  <si>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</si>
  <si>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</si>
  <si>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</si>
  <si>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</si>
  <si>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</si>
  <si>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</si>
  <si>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</si>
  <si>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</si>
  <si>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</si>
  <si>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</si>
  <si>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</si>
  <si>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</si>
  <si>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</si>
  <si>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</si>
  <si>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</si>
  <si>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</si>
  <si>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</si>
  <si>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</si>
  <si>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</si>
  <si>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</si>
  <si>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</si>
  <si>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</si>
  <si>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</si>
  <si>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</si>
  <si>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</si>
  <si>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</si>
  <si>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</si>
  <si>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</si>
  <si>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</si>
  <si>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</si>
  <si>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</si>
  <si>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</si>
  <si>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</si>
  <si>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</si>
  <si>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</si>
  <si>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</si>
  <si>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</si>
  <si>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</si>
  <si>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</si>
  <si>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</si>
  <si>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</si>
  <si>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</si>
  <si>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</si>
  <si>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</si>
  <si>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</si>
  <si>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</si>
  <si>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</si>
  <si>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</si>
  <si>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</si>
  <si>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</si>
  <si>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</si>
  <si>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</si>
  <si>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</si>
  <si>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</si>
  <si>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</si>
  <si>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</si>
  <si>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</si>
  <si>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</si>
  <si>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</si>
  <si>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</si>
  <si>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</si>
  <si>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</si>
  <si>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</si>
  <si>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</si>
  <si>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</si>
  <si>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</si>
  <si>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</si>
  <si>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</si>
  <si>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</si>
  <si>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</si>
  <si>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</si>
  <si>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</si>
  <si>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</si>
  <si>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</si>
  <si>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</si>
  <si>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</si>
  <si>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</si>
  <si>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</si>
  <si>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</si>
  <si>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</si>
  <si>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</si>
  <si>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</si>
  <si>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</si>
  <si>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</si>
  <si>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</si>
  <si>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</si>
  <si>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</si>
  <si>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</si>
  <si>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</si>
  <si>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</si>
  <si>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</si>
  <si>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</si>
  <si>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</si>
  <si>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</si>
  <si>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</si>
  <si>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</si>
  <si>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</si>
  <si>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</si>
  <si>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</si>
  <si>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</si>
  <si>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</si>
  <si>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</si>
  <si>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</si>
  <si>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</si>
  <si>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</si>
  <si>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</si>
  <si>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</si>
  <si>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</si>
  <si>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</si>
  <si>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</si>
  <si>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</si>
  <si>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</si>
  <si>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</si>
  <si>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</si>
  <si>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</si>
  <si>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</si>
  <si>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</si>
  <si>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</si>
  <si>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</si>
  <si>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</si>
  <si>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</si>
  <si>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</si>
  <si>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</si>
  <si>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</si>
  <si>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</si>
  <si>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</si>
  <si>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</si>
  <si>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</si>
  <si>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</si>
  <si>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</si>
  <si>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</si>
  <si>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</si>
  <si>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</si>
  <si>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</si>
  <si>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</si>
  <si>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</si>
  <si>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</si>
  <si>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</si>
  <si>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</si>
  <si>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</si>
  <si>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</si>
  <si>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</si>
  <si>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</si>
  <si>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</si>
  <si>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</si>
  <si>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</si>
  <si>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</si>
  <si>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</si>
  <si>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</si>
  <si>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</si>
  <si>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</si>
  <si>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</si>
  <si>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</si>
  <si>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</si>
  <si>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</si>
  <si>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</si>
  <si>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</si>
  <si>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</si>
  <si>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</si>
  <si>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</si>
  <si>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</si>
  <si>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</si>
  <si>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</si>
  <si>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</si>
  <si>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</si>
  <si>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</si>
  <si>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</si>
  <si>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</si>
  <si>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</si>
  <si>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</si>
  <si>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</si>
  <si>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</si>
  <si>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</si>
  <si>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</si>
  <si>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</si>
  <si>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</si>
  <si>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</si>
  <si>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</si>
  <si>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</si>
  <si>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</si>
  <si>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</si>
  <si>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</si>
  <si>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</si>
  <si>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</si>
  <si>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</si>
  <si>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</si>
  <si>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</si>
  <si>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</si>
  <si>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</si>
  <si>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</si>
  <si>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</si>
  <si>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</si>
  <si>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</si>
  <si>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</si>
  <si>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</si>
  <si>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</si>
  <si>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</si>
  <si>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</si>
  <si>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</si>
  <si>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</si>
  <si>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</si>
  <si>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</si>
  <si>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</si>
  <si>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</si>
  <si>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</si>
  <si>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</si>
  <si>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</si>
  <si>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</si>
  <si>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</si>
  <si>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</si>
  <si>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</si>
  <si>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</si>
  <si>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</si>
  <si>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</si>
  <si>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</si>
  <si>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</si>
  <si>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</si>
  <si>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</si>
  <si>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</si>
  <si>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</si>
  <si>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</si>
  <si>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</si>
  <si>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</si>
  <si>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</si>
  <si>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</si>
  <si>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</si>
  <si>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</si>
  <si>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</si>
  <si>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</si>
  <si>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</si>
  <si>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</si>
  <si>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</si>
  <si>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</si>
  <si>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</si>
  <si>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</si>
  <si>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</si>
  <si>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</si>
  <si>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</si>
  <si>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</si>
  <si>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</si>
  <si>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</si>
  <si>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</si>
  <si>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</si>
  <si>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</si>
  <si>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</si>
  <si>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</si>
  <si>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</si>
  <si>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</si>
  <si>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</si>
  <si>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</si>
  <si>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</si>
  <si>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</si>
  <si>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</si>
  <si>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</si>
  <si>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</si>
  <si>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</si>
  <si>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</si>
  <si>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</si>
  <si>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</si>
  <si>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</si>
  <si>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</si>
  <si>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</si>
  <si>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</si>
  <si>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</si>
  <si>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</si>
  <si>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</si>
  <si>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</si>
  <si>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</si>
  <si>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</si>
  <si>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</si>
  <si>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</si>
  <si>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</si>
  <si>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</si>
  <si>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</si>
  <si>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</si>
  <si>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</si>
  <si>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</si>
  <si>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</si>
  <si>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</si>
  <si>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</si>
  <si>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</si>
  <si>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</si>
  <si>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</si>
  <si>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</si>
  <si>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</si>
  <si>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</si>
  <si>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</si>
  <si>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</si>
  <si>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</si>
  <si>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</si>
  <si>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</si>
  <si>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</si>
  <si>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</si>
  <si>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</si>
  <si>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</si>
  <si>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</si>
  <si>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</si>
  <si>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</si>
  <si>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</si>
  <si>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</si>
  <si>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</si>
  <si>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</si>
  <si>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</si>
  <si>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</si>
  <si>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</si>
  <si>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</si>
  <si>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</si>
  <si>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</si>
  <si>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</si>
  <si>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</si>
  <si>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</si>
  <si>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</si>
  <si>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</si>
  <si>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</si>
  <si>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</si>
  <si>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</si>
  <si>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</si>
  <si>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</si>
  <si>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</si>
  <si>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</si>
  <si>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</si>
  <si>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</si>
  <si>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</si>
  <si>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</si>
  <si>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</si>
  <si>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</si>
  <si>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</si>
  <si>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</si>
  <si>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</si>
  <si>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</si>
  <si>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</si>
  <si>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</si>
  <si>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</si>
  <si>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</si>
  <si>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</si>
  <si>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</si>
  <si>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</si>
  <si>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</si>
  <si>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</si>
  <si>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</si>
  <si>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</si>
  <si>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</si>
  <si>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</si>
  <si>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</si>
  <si>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</si>
  <si>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</si>
  <si>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</si>
  <si>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</si>
  <si>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</si>
  <si>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</si>
  <si>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</si>
  <si>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</si>
  <si>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</si>
  <si>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</si>
  <si>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</si>
  <si>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</si>
  <si>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</si>
  <si>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</si>
  <si>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</si>
  <si>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</si>
  <si>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</si>
  <si>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</si>
  <si>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</si>
  <si>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</si>
  <si>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</si>
  <si>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</si>
  <si>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</si>
  <si>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</si>
  <si>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</si>
  <si>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</si>
  <si>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</si>
  <si>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</si>
  <si>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</si>
  <si>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</si>
  <si>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</si>
  <si>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</si>
  <si>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</si>
  <si>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</si>
  <si>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</si>
  <si>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</si>
  <si>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</si>
  <si>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</si>
  <si>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</si>
  <si>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</si>
  <si>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</si>
  <si>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</si>
  <si>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</si>
  <si>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</si>
  <si>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</si>
  <si>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</si>
  <si>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</si>
  <si>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</si>
  <si>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</si>
  <si>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</si>
  <si>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</si>
  <si>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</si>
  <si>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</si>
  <si>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</si>
  <si>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</si>
  <si>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</si>
  <si>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</si>
  <si>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</si>
  <si>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</si>
  <si>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</si>
  <si>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</si>
  <si>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</si>
  <si>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</si>
  <si>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</si>
  <si>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</si>
  <si>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</si>
  <si>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</si>
  <si>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</si>
  <si>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</si>
  <si>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</si>
  <si>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</si>
  <si>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</si>
  <si>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</si>
  <si>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</si>
  <si>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</si>
  <si>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</si>
  <si>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</si>
  <si>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</si>
  <si>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</si>
  <si>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</si>
  <si>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</si>
  <si>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</si>
  <si>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</si>
  <si>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</si>
  <si>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</si>
  <si>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</si>
  <si>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</si>
  <si>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</si>
  <si>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</si>
  <si>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</si>
  <si>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</si>
  <si>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</si>
  <si>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</si>
  <si>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</si>
  <si>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</si>
  <si>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</si>
  <si>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</si>
  <si>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</si>
  <si>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</si>
  <si>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</si>
  <si>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</si>
  <si>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</si>
  <si>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</si>
  <si>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</si>
  <si>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</si>
  <si>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</si>
  <si>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</si>
  <si>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</si>
  <si>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</si>
  <si>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</si>
  <si>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</si>
  <si>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</si>
  <si>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</si>
  <si>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</si>
  <si>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</si>
  <si>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</si>
  <si>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</si>
  <si>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</si>
  <si>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</si>
  <si>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</si>
  <si>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</si>
  <si>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</si>
  <si>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</si>
  <si>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</si>
  <si>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</si>
  <si>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</si>
  <si>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</si>
  <si>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</si>
  <si>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</si>
  <si>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</si>
  <si>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</si>
  <si>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</si>
  <si>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</si>
  <si>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</si>
  <si>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</si>
  <si>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</si>
  <si>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</si>
  <si>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</si>
  <si>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</si>
  <si>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</si>
  <si>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</si>
  <si>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</si>
  <si>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</si>
  <si>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</si>
  <si>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</si>
  <si>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</si>
  <si>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</si>
  <si>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</si>
  <si>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</si>
  <si>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</si>
  <si>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</si>
  <si>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</si>
  <si>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</si>
  <si>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</si>
  <si>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</si>
  <si>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</si>
  <si>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</si>
  <si>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</si>
  <si>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</si>
  <si>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</si>
  <si>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</si>
  <si>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</si>
  <si>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</si>
  <si>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</si>
  <si>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</si>
  <si>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</si>
  <si>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</si>
  <si>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</si>
  <si>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</si>
  <si>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</si>
  <si>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</si>
  <si>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</si>
  <si>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</si>
  <si>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</si>
  <si>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</si>
  <si>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</si>
  <si>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</si>
  <si>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</si>
  <si>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</si>
  <si>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</si>
  <si>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</si>
  <si>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</si>
  <si>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</si>
  <si>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</si>
  <si>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</si>
  <si>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</si>
  <si>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</si>
  <si>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</si>
  <si>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</si>
  <si>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</si>
  <si>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</si>
  <si>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</si>
  <si>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</si>
  <si>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</si>
  <si>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</si>
  <si>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</si>
  <si>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</si>
  <si>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</si>
  <si>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</si>
  <si>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</si>
  <si>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</si>
  <si>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</si>
  <si>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</si>
  <si>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</si>
  <si>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</si>
  <si>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</si>
  <si>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</si>
  <si>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</si>
  <si>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</si>
  <si>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</si>
  <si>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</si>
  <si>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</si>
  <si>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</si>
  <si>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</si>
  <si>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</si>
  <si>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</si>
  <si>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</si>
  <si>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</si>
  <si>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</si>
  <si>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</si>
  <si>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</si>
  <si>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</si>
  <si>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</si>
  <si>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</si>
  <si>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</si>
  <si>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</si>
  <si>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</si>
  <si>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</si>
  <si>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</si>
  <si>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</si>
  <si>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</si>
  <si>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</si>
  <si>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</si>
  <si>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</si>
  <si>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</si>
  <si>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</si>
  <si>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</si>
  <si>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</si>
  <si>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</si>
  <si>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</si>
  <si>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</si>
  <si>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</si>
  <si>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</si>
  <si>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</si>
  <si>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</si>
  <si>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</si>
  <si>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</si>
  <si>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</si>
  <si>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</si>
  <si>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</si>
  <si>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</si>
  <si>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</si>
  <si>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</si>
  <si>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</si>
  <si>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</si>
  <si>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</si>
  <si>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</si>
  <si>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</si>
  <si>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</si>
  <si>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</si>
  <si>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</si>
  <si>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</si>
  <si>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</si>
  <si>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</si>
  <si>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</si>
  <si>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</si>
  <si>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</si>
  <si>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</si>
  <si>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</si>
  <si>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</si>
  <si>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</si>
  <si>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</si>
  <si>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</si>
  <si>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</si>
  <si>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</si>
  <si>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</si>
  <si>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</si>
  <si>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</si>
  <si>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</si>
  <si>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</si>
  <si>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</si>
  <si>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</si>
  <si>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</si>
  <si>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</si>
  <si>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</si>
  <si>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</si>
  <si>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</si>
  <si>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</si>
  <si>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</si>
  <si>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</si>
  <si>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</si>
  <si>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</si>
  <si>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</si>
  <si>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</si>
  <si>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</si>
  <si>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</si>
  <si>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</si>
  <si>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</si>
  <si>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</si>
  <si>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</si>
  <si>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</si>
  <si>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</si>
  <si>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</si>
  <si>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</si>
  <si>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</si>
  <si>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</si>
  <si>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</si>
  <si>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</si>
  <si>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</si>
  <si>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</si>
  <si>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</si>
  <si>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</si>
  <si>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</si>
  <si>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</si>
  <si>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</si>
  <si>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</si>
  <si>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</si>
  <si>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</si>
  <si>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</si>
  <si>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</si>
  <si>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</si>
  <si>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</si>
  <si>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</si>
  <si>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</si>
  <si>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</si>
  <si>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</si>
  <si>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</si>
  <si>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</si>
  <si>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</si>
  <si>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</si>
  <si>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</si>
  <si>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</si>
  <si>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</si>
  <si>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</si>
  <si>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</si>
  <si>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</si>
  <si>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</si>
  <si>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</si>
  <si>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</si>
  <si>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</si>
  <si>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</si>
  <si>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</si>
  <si>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</si>
  <si>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</si>
  <si>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</si>
  <si>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</si>
  <si>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</si>
  <si>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</si>
  <si>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</si>
  <si>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</si>
  <si>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</si>
  <si>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</si>
  <si>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</si>
  <si>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</si>
  <si>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</si>
  <si>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</si>
  <si>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</si>
  <si>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</si>
  <si>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</si>
  <si>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</si>
  <si>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</si>
  <si>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</si>
  <si>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</si>
  <si>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</si>
  <si>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</si>
  <si>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</si>
  <si>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</si>
  <si>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</si>
  <si>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</si>
  <si>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</si>
  <si>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</si>
  <si>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</si>
  <si>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</si>
  <si>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</si>
  <si>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</si>
  <si>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</si>
  <si>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</si>
  <si>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</si>
  <si>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</si>
  <si>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</si>
  <si>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</si>
  <si>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</si>
  <si>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</si>
  <si>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</si>
  <si>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</si>
  <si>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</si>
  <si>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</si>
  <si>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</si>
  <si>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</si>
  <si>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</si>
  <si>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</si>
  <si>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</si>
  <si>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</si>
  <si>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</si>
  <si>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</si>
  <si>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</si>
  <si>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</si>
  <si>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</si>
  <si>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</si>
  <si>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</si>
  <si>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</si>
  <si>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</si>
  <si>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</si>
  <si>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</si>
  <si>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</si>
  <si>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</si>
  <si>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</si>
  <si>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</si>
  <si>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</si>
  <si>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</si>
  <si>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</si>
  <si>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</si>
  <si>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</si>
  <si>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</si>
  <si>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</si>
  <si>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</si>
  <si>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</si>
  <si>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</si>
  <si>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</si>
  <si>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</si>
  <si>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</si>
  <si>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</si>
  <si>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</si>
  <si>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</si>
  <si>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</si>
  <si>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</si>
  <si>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</si>
  <si>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</si>
  <si>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</si>
  <si>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</si>
  <si>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</si>
  <si>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</si>
  <si>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</si>
  <si>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</si>
  <si>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</si>
  <si>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</si>
  <si>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</si>
  <si>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</si>
  <si>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</si>
  <si>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</si>
  <si>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</si>
  <si>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</si>
  <si>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</si>
  <si>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</si>
  <si>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</si>
  <si>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</si>
  <si>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</si>
  <si>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</si>
  <si>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</si>
  <si>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</si>
  <si>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</si>
  <si>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</si>
  <si>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</si>
  <si>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</si>
  <si>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</si>
  <si>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</si>
  <si>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</si>
  <si>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</si>
  <si>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</si>
  <si>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</si>
  <si>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</si>
  <si>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</si>
  <si>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</si>
  <si>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</si>
  <si>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</si>
  <si>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</si>
  <si>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</si>
  <si>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</si>
  <si>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</si>
  <si>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</si>
  <si>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</si>
  <si>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</si>
  <si>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</si>
  <si>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</si>
  <si>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</si>
  <si>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</si>
  <si>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</si>
  <si>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</si>
  <si>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</si>
  <si>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</si>
  <si>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</si>
  <si>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</si>
  <si>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</si>
  <si>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</si>
  <si>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</si>
  <si>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</si>
  <si>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</si>
  <si>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</si>
  <si>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</si>
  <si>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</si>
  <si>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</si>
  <si>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</si>
  <si>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</si>
  <si>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</si>
  <si>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</si>
  <si>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</si>
  <si>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</si>
  <si>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</si>
  <si>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</si>
  <si>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</si>
  <si>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</si>
  <si>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</si>
  <si>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</si>
  <si>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</si>
  <si>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</si>
  <si>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</si>
  <si>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</si>
  <si>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</si>
  <si>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</si>
  <si>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</si>
  <si>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</si>
  <si>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</si>
  <si>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</si>
  <si>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</si>
  <si>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</si>
  <si>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</si>
  <si>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</si>
  <si>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</si>
  <si>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</si>
  <si>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</si>
  <si>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</si>
  <si>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</si>
  <si>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</si>
  <si>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</si>
  <si>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</si>
  <si>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</si>
  <si>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</si>
  <si>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</si>
  <si>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</si>
  <si>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</si>
  <si>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</si>
  <si>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</si>
  <si>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</si>
  <si>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</si>
  <si>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</si>
  <si>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</si>
  <si>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</si>
  <si>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</si>
  <si>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</si>
  <si>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</si>
  <si>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</si>
  <si>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</si>
  <si>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</si>
  <si>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</si>
  <si>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</si>
  <si>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</si>
  <si>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</si>
  <si>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</si>
  <si>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</si>
  <si>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</si>
  <si>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</si>
  <si>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</si>
  <si>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</si>
  <si>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</si>
  <si>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</si>
  <si>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</si>
  <si>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</si>
  <si>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</si>
  <si>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</si>
  <si>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</si>
  <si>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</si>
  <si>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</si>
  <si>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</si>
  <si>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</si>
  <si>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</si>
  <si>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</si>
  <si>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</si>
  <si>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</si>
  <si>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</si>
  <si>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</si>
  <si>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</si>
  <si>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</si>
  <si>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</si>
  <si>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</si>
  <si>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</si>
  <si>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</si>
  <si>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</si>
  <si>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</si>
  <si>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</si>
  <si>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</si>
  <si>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</si>
  <si>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</si>
  <si>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</si>
  <si>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</si>
  <si>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</si>
  <si>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</si>
  <si>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</si>
  <si>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</si>
  <si>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</si>
  <si>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</si>
  <si>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</si>
  <si>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</si>
  <si>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</si>
  <si>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</si>
  <si>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</si>
  <si>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</si>
  <si>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</si>
  <si>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</si>
  <si>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</si>
  <si>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</si>
  <si>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</si>
  <si>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</si>
  <si>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</si>
  <si>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</si>
  <si>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</si>
  <si>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</si>
  <si>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</si>
  <si>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</si>
  <si>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</si>
  <si>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</si>
  <si>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</si>
  <si>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</si>
  <si>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</si>
  <si>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</si>
  <si>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</si>
  <si>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</si>
  <si>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</si>
  <si>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</si>
  <si>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</si>
  <si>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</si>
  <si>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</si>
  <si>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</si>
  <si>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</si>
  <si>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</si>
  <si>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</si>
  <si>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</si>
  <si>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</si>
  <si>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</si>
  <si>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</si>
  <si>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</si>
  <si>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</si>
  <si>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</si>
  <si>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</si>
  <si>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</si>
  <si>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</si>
  <si>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</si>
  <si>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</si>
  <si>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</si>
  <si>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</si>
  <si>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</si>
  <si>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</si>
  <si>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</si>
  <si>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</si>
  <si>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</si>
  <si>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</si>
  <si>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</si>
  <si>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</si>
  <si>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</si>
  <si>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</si>
  <si>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</si>
  <si>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</si>
  <si>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</si>
  <si>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</si>
  <si>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</si>
  <si>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</si>
  <si>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</si>
  <si>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</si>
  <si>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</si>
  <si>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</si>
  <si>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</si>
  <si>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</si>
  <si>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</si>
  <si>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</si>
  <si>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</si>
  <si>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</si>
  <si>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</si>
  <si>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</si>
  <si>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</si>
  <si>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</si>
  <si>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</si>
  <si>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</si>
  <si>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</si>
  <si>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</si>
  <si>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</si>
  <si>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</si>
  <si>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</si>
  <si>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</si>
  <si>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</si>
  <si>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</si>
  <si>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</si>
  <si>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</si>
  <si>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</si>
  <si>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</si>
  <si>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</si>
  <si>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</si>
  <si>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</si>
  <si>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</si>
  <si>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</si>
  <si>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</si>
  <si>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</si>
  <si>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</si>
  <si>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</si>
  <si>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</si>
  <si>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</si>
  <si>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</si>
  <si>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</si>
  <si>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</si>
  <si>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</si>
  <si>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</si>
  <si>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</si>
  <si>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</si>
  <si>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</si>
  <si>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</si>
  <si>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</si>
  <si>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</si>
  <si>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</si>
  <si>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</si>
  <si>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</si>
  <si>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</si>
  <si>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</si>
  <si>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</si>
  <si>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</si>
  <si>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</si>
  <si>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</si>
  <si>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</si>
  <si>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</si>
  <si>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</si>
  <si>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</si>
  <si>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</si>
  <si>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</si>
  <si>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</si>
  <si>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</si>
  <si>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</si>
  <si>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</si>
  <si>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</si>
  <si>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</si>
  <si>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</si>
  <si>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</si>
  <si>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</si>
  <si>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</si>
  <si>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</si>
  <si>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</si>
  <si>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</si>
  <si>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</si>
  <si>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</si>
  <si>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</si>
  <si>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</si>
  <si>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</si>
  <si>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</si>
  <si>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</si>
  <si>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</si>
  <si>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</si>
  <si>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</si>
  <si>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</si>
  <si>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</si>
  <si>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</si>
  <si>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</si>
  <si>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</si>
  <si>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</si>
  <si>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</si>
  <si>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</si>
  <si>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</si>
  <si>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</si>
  <si>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</si>
  <si>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</si>
  <si>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</si>
  <si>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</si>
  <si>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</si>
  <si>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</si>
  <si>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</si>
  <si>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</si>
  <si>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</si>
  <si>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</si>
  <si>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</si>
  <si>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</si>
  <si>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</si>
  <si>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</si>
  <si>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</si>
  <si>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</si>
  <si>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</si>
  <si>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</si>
  <si>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</si>
  <si>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</si>
  <si>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</si>
  <si>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</si>
  <si>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</si>
  <si>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</si>
  <si>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</si>
  <si>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</si>
  <si>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</si>
  <si>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</si>
  <si>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</si>
  <si>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</si>
  <si>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</si>
  <si>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</si>
  <si>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</si>
  <si>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</si>
  <si>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</si>
  <si>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</si>
  <si>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</si>
  <si>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</si>
  <si>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</si>
  <si>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</si>
  <si>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</si>
  <si>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</si>
  <si>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</si>
  <si>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</si>
  <si>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</si>
  <si>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</si>
  <si>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</si>
  <si>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</si>
  <si>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</si>
  <si>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</si>
  <si>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</si>
  <si>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</si>
  <si>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</si>
  <si>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</si>
  <si>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</si>
  <si>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</si>
  <si>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</si>
  <si>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</si>
  <si>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</si>
  <si>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</si>
  <si>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</si>
  <si>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</si>
  <si>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</si>
  <si>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</si>
  <si>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</si>
  <si>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</si>
  <si>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</si>
  <si>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</si>
  <si>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</si>
  <si>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</si>
  <si>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</si>
  <si>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</si>
  <si>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</si>
  <si>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</si>
  <si>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</si>
  <si>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</si>
  <si>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</si>
  <si>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</si>
  <si>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</si>
  <si>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</si>
  <si>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</si>
  <si>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</si>
  <si>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</si>
  <si>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</si>
  <si>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</si>
  <si>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</si>
  <si>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</si>
  <si>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</si>
  <si>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</si>
  <si>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</si>
  <si>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</si>
  <si>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</si>
  <si>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</si>
  <si>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</si>
  <si>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</si>
  <si>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</si>
  <si>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</si>
  <si>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</si>
  <si>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</si>
  <si>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</si>
  <si>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</si>
  <si>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</si>
  <si>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</si>
  <si>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</si>
  <si>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</si>
  <si>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</si>
  <si>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</si>
  <si>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</si>
  <si>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</si>
  <si>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</si>
  <si>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</si>
  <si>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</si>
  <si>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</si>
  <si>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</si>
  <si>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</si>
  <si>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</si>
  <si>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</si>
  <si>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</si>
  <si>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</si>
  <si>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</si>
  <si>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</si>
  <si>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</si>
  <si>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</si>
  <si>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</si>
  <si>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</si>
  <si>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</si>
  <si>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</si>
  <si>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</si>
  <si>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</si>
  <si>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</si>
  <si>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</si>
  <si>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</si>
  <si>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</si>
  <si>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</si>
  <si>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</si>
  <si>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</si>
  <si>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</si>
  <si>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</si>
  <si>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</si>
  <si>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</si>
  <si>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</si>
  <si>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</si>
  <si>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</si>
  <si>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</si>
  <si>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</si>
  <si>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</si>
  <si>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</si>
  <si>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</si>
  <si>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</si>
  <si>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</si>
  <si>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</si>
  <si>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</si>
  <si>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</si>
  <si>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</si>
  <si>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</si>
  <si>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</si>
  <si>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</si>
  <si>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</si>
  <si>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</si>
  <si>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</si>
  <si>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</si>
  <si>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</si>
  <si>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</si>
  <si>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</si>
  <si>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</si>
  <si>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</si>
  <si>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</si>
  <si>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</si>
  <si>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</si>
  <si>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</si>
  <si>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</si>
  <si>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</si>
  <si>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</si>
  <si>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</si>
  <si>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</si>
  <si>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</si>
  <si>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</si>
  <si>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</si>
  <si>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</si>
  <si>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</si>
  <si>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</si>
  <si>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</si>
  <si>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</si>
  <si>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</si>
  <si>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</si>
  <si>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</si>
  <si>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</si>
  <si>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</si>
  <si>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</si>
  <si>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</si>
  <si>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</si>
  <si>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</si>
  <si>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</si>
  <si>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</si>
  <si>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</si>
  <si>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</si>
  <si>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</si>
  <si>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</si>
  <si>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</si>
  <si>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</si>
  <si>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</si>
  <si>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</si>
  <si>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</si>
  <si>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</si>
  <si>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</si>
  <si>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</si>
  <si>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</si>
  <si>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</si>
  <si>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</si>
  <si>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</si>
  <si>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</si>
  <si>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</si>
  <si>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</si>
  <si>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</si>
  <si>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</si>
  <si>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</si>
  <si>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</si>
  <si>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</si>
  <si>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</si>
  <si>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</si>
  <si>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</si>
  <si>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</si>
  <si>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</si>
  <si>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</si>
  <si>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</si>
  <si>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</si>
  <si>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</si>
  <si>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</si>
  <si>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</si>
  <si>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</si>
  <si>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</si>
  <si>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</si>
  <si>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</si>
  <si>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</si>
  <si>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</si>
  <si>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</si>
  <si>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</si>
  <si>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</si>
  <si>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</si>
  <si>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</si>
  <si>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</si>
  <si>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</si>
  <si>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</si>
  <si>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</si>
  <si>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</si>
  <si>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</si>
  <si>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</si>
  <si>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</si>
  <si>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</si>
  <si>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</si>
  <si>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</si>
  <si>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</si>
  <si>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</si>
  <si>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</si>
  <si>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</si>
  <si>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</si>
  <si>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</si>
  <si>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</si>
  <si>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</si>
  <si>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</si>
  <si>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</si>
  <si>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</si>
  <si>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</si>
  <si>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</si>
  <si>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</si>
  <si>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</si>
  <si>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</si>
  <si>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</si>
  <si>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</si>
  <si>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</si>
  <si>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</si>
  <si>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</si>
  <si>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</si>
  <si>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</si>
  <si>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</si>
  <si>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</si>
  <si>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</si>
  <si>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</si>
  <si>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</si>
  <si>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</si>
  <si>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</si>
  <si>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</si>
  <si>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</si>
  <si>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</si>
  <si>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</si>
  <si>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</si>
  <si>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</si>
  <si>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</si>
  <si>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</si>
  <si>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</si>
  <si>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</si>
  <si>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</si>
  <si>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</si>
  <si>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</si>
  <si>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</si>
  <si>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</si>
  <si>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</si>
  <si>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</si>
  <si>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</si>
  <si>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</si>
  <si>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</si>
  <si>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</si>
  <si>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</si>
  <si>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</si>
  <si>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</si>
  <si>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</si>
  <si>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</si>
  <si>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</si>
  <si>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</si>
  <si>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</si>
  <si>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</si>
  <si>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</si>
  <si>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</si>
  <si>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</si>
  <si>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</si>
  <si>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</si>
  <si>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</si>
  <si>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</si>
  <si>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</si>
  <si>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</si>
  <si>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</si>
  <si>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</si>
  <si>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</si>
  <si>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</si>
  <si>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</si>
  <si>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</si>
  <si>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</si>
  <si>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</si>
  <si>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</si>
  <si>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</si>
  <si>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</si>
  <si>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</si>
  <si>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</si>
  <si>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</si>
  <si>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</si>
  <si>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</si>
  <si>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</si>
  <si>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</si>
  <si>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</si>
  <si>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</si>
  <si>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</si>
  <si>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</si>
  <si>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</si>
  <si>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</si>
  <si>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</si>
  <si>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</si>
  <si>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</si>
  <si>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</si>
  <si>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</si>
  <si>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</si>
  <si>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</si>
  <si>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</si>
  <si>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</si>
  <si>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</si>
  <si>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</si>
  <si>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</si>
  <si>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</si>
  <si>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</si>
  <si>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</si>
  <si>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</si>
  <si>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</si>
  <si>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</si>
  <si>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</si>
  <si>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</si>
  <si>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</si>
  <si>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</si>
  <si>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</si>
  <si>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</si>
  <si>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</si>
  <si>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</si>
  <si>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</si>
  <si>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</si>
  <si>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</si>
  <si>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</si>
  <si>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</si>
  <si>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</si>
  <si>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</si>
  <si>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</si>
  <si>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</si>
  <si>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</si>
  <si>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</si>
  <si>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</si>
  <si>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</si>
  <si>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</si>
  <si>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</si>
  <si>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</si>
  <si>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</si>
  <si>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</si>
  <si>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</si>
  <si>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</si>
  <si>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</si>
  <si>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</si>
  <si>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</si>
  <si>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</si>
  <si>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</si>
  <si>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</si>
  <si>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</si>
  <si>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</si>
  <si>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</si>
  <si>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</si>
  <si>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</si>
  <si>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</si>
  <si>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</si>
  <si>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</si>
  <si>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</si>
  <si>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</si>
  <si>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</si>
  <si>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</si>
  <si>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</si>
  <si>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</si>
  <si>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</si>
  <si>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</si>
  <si>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</si>
  <si>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</si>
  <si>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</si>
  <si>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</si>
  <si>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</si>
  <si>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</si>
  <si>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</si>
  <si>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</si>
  <si>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</si>
  <si>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</si>
  <si>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</si>
  <si>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</si>
  <si>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</si>
  <si>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</si>
  <si>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</si>
  <si>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</si>
  <si>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</si>
  <si>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</si>
  <si>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</si>
  <si>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</si>
  <si>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</si>
  <si>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</si>
  <si>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</si>
  <si>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</si>
  <si>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</si>
  <si>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</si>
  <si>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</si>
  <si>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</si>
  <si>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</si>
  <si>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</si>
  <si>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</si>
  <si>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</si>
  <si>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</si>
  <si>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</si>
  <si>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</si>
  <si>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</si>
  <si>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</si>
  <si>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</si>
  <si>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</si>
  <si>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</si>
  <si>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</si>
  <si>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</si>
  <si>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</si>
  <si>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</si>
  <si>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</si>
  <si>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</si>
  <si>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</si>
  <si>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</si>
  <si>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</si>
  <si>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</si>
  <si>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</si>
  <si>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</si>
  <si>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</si>
  <si>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</si>
  <si>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</si>
  <si>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</si>
  <si>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</si>
  <si>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</si>
  <si>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</si>
  <si>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</si>
  <si>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</si>
  <si>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</si>
  <si>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</si>
  <si>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</si>
  <si>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</si>
  <si>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</si>
  <si>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</si>
  <si>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</si>
  <si>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</si>
  <si>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</si>
  <si>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</si>
  <si>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</si>
  <si>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</si>
  <si>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</si>
  <si>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</si>
  <si>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</si>
  <si>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</si>
  <si>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</si>
  <si>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</si>
  <si>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</si>
  <si>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</si>
  <si>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</si>
  <si>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</si>
  <si>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</si>
  <si>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</si>
  <si>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</si>
  <si>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</si>
  <si>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</si>
  <si>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</si>
  <si>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</si>
  <si>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</si>
  <si>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</si>
  <si>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</si>
  <si>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</si>
  <si>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</si>
  <si>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</si>
  <si>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</si>
  <si>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</si>
  <si>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</si>
  <si>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</si>
  <si>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</si>
  <si>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</si>
  <si>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</si>
  <si>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</si>
  <si>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</si>
  <si>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</si>
  <si>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</si>
  <si>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</si>
  <si>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</si>
  <si>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</si>
  <si>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</si>
  <si>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</si>
  <si>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</si>
  <si>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</si>
  <si>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</si>
  <si>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</si>
  <si>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</si>
  <si>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</si>
  <si>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</si>
  <si>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</si>
  <si>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</si>
  <si>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</si>
  <si>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</si>
  <si>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</si>
  <si>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</si>
  <si>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</si>
  <si>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</si>
  <si>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</si>
  <si>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</si>
  <si>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</si>
  <si>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</si>
  <si>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</si>
  <si>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</si>
  <si>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</si>
  <si>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</si>
  <si>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</si>
  <si>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</si>
  <si>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</si>
  <si>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</si>
  <si>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</si>
  <si>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</si>
  <si>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</si>
  <si>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</si>
  <si>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</si>
  <si>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</si>
  <si>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</si>
  <si>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</si>
  <si>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</si>
  <si>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</si>
  <si>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</si>
  <si>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</si>
  <si>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</si>
  <si>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</si>
  <si>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</si>
  <si>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</si>
  <si>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</si>
  <si>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</si>
  <si>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</si>
  <si>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</si>
  <si>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</si>
  <si>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</si>
  <si>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</si>
  <si>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</si>
  <si>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</si>
  <si>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</si>
  <si>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</si>
  <si>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</si>
  <si>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</si>
  <si>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</si>
  <si>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</si>
  <si>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</si>
  <si>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</si>
  <si>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</si>
  <si>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</si>
  <si>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</si>
  <si>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</si>
  <si>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</si>
  <si>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</si>
  <si>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</si>
  <si>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</si>
  <si>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</si>
  <si>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</si>
  <si>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</si>
  <si>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</si>
  <si>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</si>
  <si>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</si>
  <si>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</si>
  <si>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</si>
  <si>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</si>
  <si>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</si>
  <si>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</si>
  <si>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</si>
  <si>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</si>
  <si>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</si>
  <si>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</si>
  <si>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</si>
  <si>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</si>
  <si>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</si>
  <si>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</si>
  <si>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</si>
  <si>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</si>
  <si>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</si>
  <si>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</si>
  <si>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</si>
  <si>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</si>
  <si>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</si>
  <si>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</si>
  <si>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</si>
  <si>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</si>
  <si>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</si>
  <si>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</si>
  <si>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</si>
  <si>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</si>
  <si>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</si>
  <si>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</si>
  <si>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</si>
  <si>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</si>
  <si>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</si>
  <si>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</si>
  <si>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</si>
  <si>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</si>
  <si>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</si>
  <si>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</si>
  <si>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</si>
  <si>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</si>
  <si>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</si>
  <si>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</si>
  <si>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</si>
  <si>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</si>
  <si>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</si>
  <si>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</si>
  <si>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</si>
  <si>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</si>
  <si>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</si>
  <si>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</si>
  <si>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</si>
  <si>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</si>
  <si>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</si>
  <si>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</si>
  <si>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</si>
  <si>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</si>
  <si>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</si>
  <si>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</si>
  <si>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</si>
  <si>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</si>
  <si>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</si>
  <si>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</si>
  <si>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</si>
  <si>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</si>
  <si>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</si>
  <si>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</si>
  <si>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</si>
  <si>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</si>
  <si>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</si>
  <si>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</si>
  <si>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</si>
  <si>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</si>
  <si>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</si>
  <si>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</si>
  <si>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</si>
  <si>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</si>
  <si>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</si>
  <si>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</si>
  <si>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</si>
  <si>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</si>
  <si>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</si>
  <si>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</si>
  <si>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</si>
  <si>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</si>
  <si>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</si>
  <si>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</si>
  <si>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</si>
  <si>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</si>
  <si>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</si>
  <si>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</si>
  <si>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</si>
  <si>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</si>
  <si>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</si>
  <si>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</si>
  <si>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</si>
  <si>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</si>
  <si>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</si>
  <si>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</si>
  <si>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</si>
  <si>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</si>
  <si>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</si>
  <si>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</si>
  <si>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</si>
  <si>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</si>
  <si>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</si>
  <si>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</si>
  <si>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</si>
  <si>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</si>
  <si>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</si>
  <si>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</si>
  <si>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</si>
  <si>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</si>
  <si>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</si>
  <si>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</si>
  <si>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</si>
  <si>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</si>
  <si>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</si>
  <si>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</si>
  <si>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</si>
  <si>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</si>
  <si>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</si>
  <si>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</si>
  <si>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</si>
  <si>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</si>
  <si>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</si>
  <si>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</si>
  <si>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</si>
  <si>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</si>
  <si>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</si>
  <si>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</si>
  <si>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</si>
  <si>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</si>
  <si>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</si>
  <si>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</si>
  <si>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</si>
  <si>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</si>
  <si>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</si>
  <si>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</si>
  <si>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</si>
  <si>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</si>
  <si>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</si>
  <si>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</si>
  <si>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</si>
  <si>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</si>
  <si>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</si>
  <si>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</si>
  <si>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</si>
  <si>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</si>
  <si>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</si>
  <si>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</si>
  <si>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</si>
  <si>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</si>
  <si>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</si>
  <si>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</si>
  <si>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</si>
  <si>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</si>
  <si>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</si>
  <si>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</si>
  <si>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</si>
  <si>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</si>
  <si>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</si>
  <si>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</si>
  <si>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</si>
  <si>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</si>
  <si>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</si>
  <si>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</si>
  <si>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</si>
  <si>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</si>
  <si>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</si>
  <si>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</si>
  <si>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</si>
  <si>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</si>
  <si>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</si>
  <si>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</si>
  <si>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</si>
  <si>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</si>
  <si>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</si>
  <si>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</si>
  <si>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</si>
  <si>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</si>
  <si>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</si>
  <si>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</si>
  <si>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</si>
  <si>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</si>
  <si>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</si>
  <si>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</si>
  <si>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</si>
  <si>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</si>
  <si>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</si>
  <si>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</si>
  <si>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</si>
  <si>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</si>
  <si>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</si>
  <si>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</si>
  <si>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</si>
  <si>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</si>
  <si>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</si>
  <si>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</si>
  <si>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</si>
  <si>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</si>
  <si>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</si>
  <si>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</si>
  <si>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</si>
  <si>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</si>
  <si>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</si>
  <si>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</si>
  <si>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</si>
  <si>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</si>
  <si>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</si>
  <si>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</si>
  <si>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</si>
  <si>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</si>
  <si>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</si>
  <si>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</si>
  <si>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</si>
  <si>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</si>
  <si>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</si>
  <si>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</si>
  <si>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</si>
  <si>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</si>
  <si>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</si>
  <si>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</si>
  <si>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</si>
  <si>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</si>
  <si>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</si>
  <si>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</si>
  <si>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</si>
  <si>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</si>
  <si>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</si>
  <si>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</si>
  <si>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</si>
  <si>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</si>
  <si>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</si>
  <si>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</si>
  <si>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</si>
  <si>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</si>
  <si>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</si>
  <si>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</si>
  <si>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</si>
  <si>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</si>
  <si>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</si>
  <si>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</si>
  <si>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</si>
  <si>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</si>
  <si>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</si>
  <si>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</si>
  <si>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</si>
  <si>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</si>
  <si>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</si>
  <si>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</si>
  <si>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</si>
  <si>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</si>
  <si>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</si>
  <si>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</si>
  <si>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</si>
  <si>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</si>
  <si>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</si>
  <si>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</si>
  <si>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</si>
  <si>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</si>
  <si>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</si>
  <si>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</si>
  <si>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</si>
  <si>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</si>
  <si>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</si>
  <si>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</si>
  <si>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</si>
  <si>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</si>
  <si>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</si>
  <si>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</si>
  <si>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</si>
  <si>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</si>
  <si>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</si>
  <si>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</si>
  <si>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</si>
  <si>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</si>
  <si>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</si>
  <si>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</si>
  <si>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</si>
  <si>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</si>
  <si>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</si>
  <si>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</si>
  <si>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</si>
  <si>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</si>
  <si>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</si>
  <si>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</si>
  <si>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</si>
  <si>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</si>
  <si>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</si>
  <si>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</si>
  <si>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</si>
  <si>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</si>
  <si>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</si>
  <si>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</si>
  <si>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</si>
  <si>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</si>
  <si>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</si>
  <si>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</si>
  <si>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</si>
  <si>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</si>
  <si>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</si>
  <si>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</si>
  <si>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</si>
  <si>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</si>
  <si>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</si>
  <si>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</si>
  <si>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</si>
  <si>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</si>
  <si>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</si>
  <si>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</si>
  <si>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</si>
  <si>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</si>
  <si>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</si>
  <si>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</si>
  <si>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</si>
  <si>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</si>
  <si>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</si>
  <si>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</si>
  <si>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</si>
  <si>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</si>
  <si>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</si>
  <si>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</si>
  <si>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</si>
  <si>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</si>
  <si>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</si>
  <si>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</si>
  <si>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</si>
  <si>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</si>
  <si>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</si>
  <si>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</si>
  <si>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</si>
  <si>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</si>
  <si>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</si>
  <si>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</si>
  <si>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</si>
  <si>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</si>
  <si>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</si>
  <si>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</si>
  <si>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</si>
  <si>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</si>
  <si>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</si>
  <si>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</si>
  <si>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</si>
  <si>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</si>
  <si>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</si>
  <si>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</si>
  <si>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</si>
  <si>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</si>
  <si>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</si>
  <si>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</si>
  <si>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</si>
  <si>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</si>
  <si>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</si>
  <si>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</si>
  <si>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</si>
  <si>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</si>
  <si>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</si>
  <si>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</si>
  <si>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</si>
  <si>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</si>
  <si>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</si>
  <si>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</si>
  <si>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</si>
  <si>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</si>
  <si>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</si>
  <si>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</si>
  <si>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</si>
  <si>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</si>
  <si>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</si>
  <si>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</si>
  <si>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</si>
  <si>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</si>
  <si>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</si>
  <si>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</si>
  <si>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</si>
  <si>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</si>
  <si>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</si>
  <si>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</si>
  <si>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</si>
  <si>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</si>
  <si>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</si>
  <si>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</si>
  <si>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</si>
  <si>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</si>
  <si>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</si>
  <si>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</si>
  <si>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</si>
  <si>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</si>
  <si>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</si>
  <si>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</si>
  <si>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</si>
  <si>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</si>
  <si>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</si>
  <si>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</si>
  <si>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</si>
  <si>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</si>
  <si>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</si>
  <si>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</si>
  <si>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</si>
  <si>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</si>
  <si>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</si>
  <si>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</si>
  <si>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</si>
  <si>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</si>
  <si>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</si>
  <si>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</si>
  <si>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</si>
  <si>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</si>
  <si>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</si>
  <si>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</si>
  <si>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</si>
  <si>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</si>
  <si>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</si>
  <si>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</si>
  <si>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</si>
  <si>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</si>
  <si>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</si>
  <si>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</si>
  <si>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</si>
  <si>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</si>
  <si>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</si>
  <si>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</si>
  <si>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</si>
  <si>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</si>
  <si>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</si>
  <si>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</si>
  <si>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</si>
  <si>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</si>
  <si>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</si>
  <si>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</si>
  <si>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</si>
  <si>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</si>
  <si>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</si>
  <si>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</si>
  <si>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</si>
  <si>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</si>
  <si>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</si>
  <si>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</si>
  <si>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</si>
  <si>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</si>
  <si>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</si>
  <si>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</si>
  <si>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</si>
  <si>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</si>
  <si>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</si>
  <si>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</si>
  <si>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</si>
  <si>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</si>
  <si>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</si>
  <si>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</si>
  <si>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</si>
  <si>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</si>
  <si>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</si>
  <si>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</si>
  <si>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</si>
  <si>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</si>
  <si>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</si>
  <si>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</si>
  <si>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</si>
  <si>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</si>
  <si>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</si>
  <si>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</si>
  <si>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</si>
  <si>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</si>
  <si>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</si>
  <si>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</si>
  <si>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</si>
  <si>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</si>
  <si>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</si>
  <si>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</si>
  <si>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</si>
  <si>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</si>
  <si>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</si>
  <si>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</si>
  <si>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</si>
  <si>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</si>
  <si>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</si>
  <si>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</si>
  <si>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</si>
  <si>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</si>
  <si>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</si>
  <si>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</si>
  <si>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</si>
  <si>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</si>
  <si>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</si>
  <si>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</si>
  <si>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</si>
  <si>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</si>
  <si>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</si>
  <si>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</si>
  <si>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</si>
  <si>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</si>
  <si>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</si>
  <si>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</si>
  <si>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</si>
  <si>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</si>
  <si>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</si>
  <si>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</si>
  <si>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</si>
  <si>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</si>
  <si>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</si>
  <si>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</si>
  <si>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</si>
  <si>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</si>
  <si>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</si>
  <si>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</si>
  <si>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</si>
  <si>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</si>
  <si>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</si>
  <si>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</si>
  <si>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</si>
  <si>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</si>
  <si>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</si>
  <si>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</si>
  <si>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</si>
  <si>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</si>
  <si>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</si>
  <si>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</si>
  <si>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</si>
  <si>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</si>
  <si>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</si>
  <si>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</si>
  <si>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</si>
  <si>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</si>
  <si>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</si>
  <si>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</si>
  <si>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</si>
  <si>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</si>
  <si>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</si>
  <si>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</si>
  <si>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</si>
  <si>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</si>
  <si>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</si>
  <si>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</si>
  <si>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</si>
  <si>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</si>
  <si>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</si>
  <si>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</si>
  <si>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</si>
  <si>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</si>
  <si>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</si>
  <si>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</si>
  <si>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</si>
  <si>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</si>
  <si>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</si>
  <si>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</si>
  <si>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</si>
  <si>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</si>
  <si>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</si>
  <si>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</si>
  <si>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</si>
  <si>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</si>
  <si>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</si>
  <si>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</si>
  <si>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</si>
  <si>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</si>
  <si>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</si>
  <si>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</si>
  <si>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</si>
  <si>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</si>
  <si>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</si>
  <si>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</si>
  <si>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</si>
  <si>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</si>
  <si>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</si>
  <si>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</si>
  <si>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</si>
  <si>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</si>
  <si>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</si>
  <si>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</si>
  <si>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</si>
  <si>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</si>
  <si>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</si>
  <si>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</si>
  <si>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</si>
  <si>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</si>
  <si>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</si>
  <si>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</si>
  <si>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</si>
  <si>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</si>
  <si>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</si>
  <si>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</si>
  <si>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</si>
  <si>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</si>
  <si>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</si>
  <si>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</si>
  <si>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</si>
  <si>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</si>
  <si>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</si>
  <si>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</si>
  <si>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</si>
  <si>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</si>
  <si>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</si>
  <si>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</si>
  <si>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</si>
  <si>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</si>
  <si>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</si>
  <si>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</si>
  <si>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</si>
  <si>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</si>
  <si>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</si>
  <si>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</si>
  <si>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</si>
  <si>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</si>
  <si>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</si>
  <si>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</si>
  <si>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</si>
  <si>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</si>
  <si>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</si>
  <si>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</si>
  <si>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</si>
  <si>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</si>
  <si>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</si>
  <si>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</si>
  <si>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</si>
  <si>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</si>
  <si>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</si>
  <si>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</si>
  <si>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</si>
  <si>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</si>
  <si>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</si>
  <si>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</si>
  <si>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</si>
  <si>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</si>
  <si>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</si>
  <si>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</si>
  <si>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</si>
  <si>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</si>
  <si>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</si>
  <si>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</si>
  <si>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</si>
  <si>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</si>
  <si>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</si>
  <si>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</si>
  <si>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</si>
  <si>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</si>
  <si>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</si>
  <si>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</si>
  <si>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</si>
  <si>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</si>
  <si>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</si>
  <si>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</si>
  <si>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</si>
  <si>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</si>
  <si>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</si>
  <si>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</si>
  <si>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</si>
  <si>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</si>
  <si>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</si>
  <si>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</si>
  <si>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</si>
  <si>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</si>
  <si>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</si>
  <si>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</si>
  <si>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</si>
  <si>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</si>
  <si>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</si>
  <si>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</si>
  <si>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</si>
  <si>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</si>
  <si>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</si>
  <si>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</si>
  <si>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</si>
  <si>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</si>
  <si>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</si>
  <si>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</si>
  <si>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</si>
  <si>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</si>
  <si>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</si>
  <si>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</si>
  <si>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</si>
  <si>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</si>
  <si>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</si>
  <si>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</si>
  <si>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</si>
  <si>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</si>
  <si>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</si>
  <si>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</si>
  <si>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</si>
  <si>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</si>
  <si>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</si>
  <si>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</si>
  <si>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</si>
  <si>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</si>
  <si>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</si>
  <si>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</si>
  <si>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</si>
  <si>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</si>
  <si>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</si>
  <si>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</si>
  <si>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</si>
  <si>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</si>
  <si>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</si>
  <si>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</si>
  <si>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</si>
  <si>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</si>
  <si>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</si>
  <si>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</si>
  <si>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</si>
  <si>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</si>
  <si>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</si>
  <si>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</si>
  <si>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</si>
  <si>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</si>
  <si>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</si>
  <si>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</si>
  <si>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</si>
  <si>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</si>
  <si>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</si>
  <si>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</si>
  <si>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</si>
  <si>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</si>
  <si>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</si>
  <si>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</si>
  <si>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</si>
  <si>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</si>
  <si>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</si>
  <si>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</si>
  <si>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</si>
  <si>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</si>
  <si>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</si>
  <si>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</si>
  <si>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</si>
  <si>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</si>
  <si>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</si>
  <si>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</si>
  <si>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</si>
  <si>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</si>
  <si>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</si>
  <si>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</si>
  <si>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</si>
  <si>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</si>
  <si>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</si>
  <si>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</si>
  <si>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</si>
  <si>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</si>
  <si>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</si>
  <si>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</si>
  <si>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</si>
  <si>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</si>
  <si>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</si>
  <si>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</si>
  <si>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</si>
  <si>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</si>
  <si>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</si>
  <si>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</si>
  <si>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</si>
  <si>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</si>
  <si>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</si>
  <si>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</si>
  <si>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</si>
  <si>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</si>
  <si>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</si>
  <si>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</si>
  <si>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</si>
  <si>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</si>
  <si>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</si>
  <si>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</si>
  <si>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</si>
  <si>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</si>
  <si>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</si>
  <si>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</si>
  <si>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</si>
  <si>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</si>
  <si>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</si>
  <si>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</si>
  <si>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</si>
  <si>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</si>
  <si>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</si>
  <si>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</si>
  <si>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</si>
  <si>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</si>
  <si>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</si>
  <si>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</si>
  <si>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</si>
  <si>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</si>
  <si>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</si>
  <si>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</si>
  <si>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</si>
  <si>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</si>
  <si>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</si>
  <si>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</si>
  <si>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</si>
  <si>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</si>
  <si>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</si>
  <si>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</si>
  <si>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</si>
  <si>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</si>
  <si>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</si>
  <si>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</si>
  <si>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</si>
  <si>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</si>
  <si>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</si>
  <si>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</si>
  <si>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</si>
  <si>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</si>
  <si>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</si>
  <si>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</si>
  <si>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</si>
  <si>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</si>
  <si>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</si>
  <si>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</si>
  <si>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</si>
  <si>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</si>
  <si>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</si>
  <si>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</si>
  <si>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</si>
  <si>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</si>
  <si>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</si>
  <si>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</si>
  <si>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</si>
  <si>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</si>
  <si>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</si>
  <si>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</si>
  <si>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</si>
  <si>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</si>
  <si>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</si>
  <si>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</si>
  <si>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</si>
  <si>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</si>
  <si>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</si>
  <si>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</si>
  <si>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</si>
  <si>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</si>
  <si>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</si>
  <si>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</si>
  <si>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</si>
  <si>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</si>
  <si>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</si>
  <si>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</si>
  <si>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</si>
  <si>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</si>
  <si>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</si>
  <si>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</si>
  <si>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</si>
  <si>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</si>
  <si>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</si>
  <si>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</si>
  <si>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</si>
  <si>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</si>
  <si>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</si>
  <si>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</si>
  <si>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</si>
  <si>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</si>
  <si>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</si>
  <si>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</si>
  <si>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</si>
  <si>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</si>
  <si>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</si>
  <si>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</si>
  <si>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</si>
  <si>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</si>
  <si>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</si>
  <si>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</si>
  <si>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</si>
  <si>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</si>
  <si>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</si>
  <si>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</si>
  <si>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</si>
  <si>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</si>
  <si>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</si>
  <si>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</si>
  <si>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</si>
  <si>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</si>
  <si>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</si>
  <si>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</si>
  <si>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</si>
  <si>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</si>
  <si>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</si>
  <si>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</si>
  <si>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</si>
  <si>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</si>
  <si>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</si>
  <si>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</si>
  <si>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</si>
  <si>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</si>
  <si>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</si>
  <si>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</si>
  <si>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</si>
  <si>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</si>
  <si>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</si>
  <si>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</si>
  <si>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</si>
  <si>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</si>
  <si>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</si>
  <si>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</si>
  <si>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</si>
  <si>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</si>
  <si>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</si>
  <si>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</si>
  <si>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</si>
  <si>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</si>
  <si>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</si>
  <si>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</si>
  <si>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</si>
  <si>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</si>
  <si>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</si>
  <si>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</si>
  <si>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</si>
  <si>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</si>
  <si>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</si>
  <si>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</si>
  <si>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</si>
  <si>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</si>
  <si>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</si>
  <si>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</si>
  <si>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</si>
  <si>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</si>
  <si>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</si>
  <si>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</si>
  <si>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</si>
  <si>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</si>
  <si>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</si>
  <si>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</si>
  <si>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</si>
  <si>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</si>
  <si>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</si>
  <si>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</si>
  <si>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</si>
  <si>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</si>
  <si>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</si>
  <si>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</si>
  <si>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</si>
  <si>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</si>
  <si>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</si>
  <si>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</si>
  <si>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</si>
  <si>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</si>
  <si>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</si>
  <si>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</si>
  <si>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</si>
  <si>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</si>
  <si>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</si>
  <si>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</si>
  <si>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</si>
  <si>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</si>
  <si>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</si>
  <si>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</si>
  <si>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</si>
  <si>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</si>
  <si>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</si>
  <si>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</si>
  <si>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</si>
  <si>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</si>
  <si>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</si>
  <si>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</si>
  <si>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</si>
  <si>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</si>
  <si>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</si>
  <si>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</si>
  <si>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</si>
  <si>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</si>
  <si>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</si>
  <si>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</si>
  <si>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</si>
  <si>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</si>
  <si>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</si>
  <si>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</si>
  <si>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</si>
  <si>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</si>
  <si>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</si>
  <si>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</si>
  <si>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</si>
  <si>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</si>
  <si>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</si>
  <si>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</si>
  <si>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</si>
  <si>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</si>
  <si>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</si>
  <si>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</si>
  <si>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</si>
  <si>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</si>
  <si>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</si>
  <si>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</si>
  <si>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</si>
  <si>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</si>
  <si>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</si>
  <si>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</si>
  <si>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</si>
  <si>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</si>
  <si>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</si>
  <si>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</si>
  <si>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</si>
  <si>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</si>
  <si>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</si>
  <si>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</si>
  <si>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</si>
  <si>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</si>
  <si>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</si>
  <si>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</si>
  <si>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</si>
  <si>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</si>
  <si>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</si>
  <si>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</si>
  <si>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</si>
  <si>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</si>
  <si>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</si>
  <si>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</si>
  <si>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</si>
  <si>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</si>
  <si>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</si>
  <si>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</si>
  <si>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</si>
  <si>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</si>
  <si>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</si>
  <si>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</si>
  <si>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</si>
  <si>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</si>
  <si>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</si>
  <si>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</si>
  <si>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</si>
  <si>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</si>
  <si>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</si>
  <si>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</si>
  <si>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</si>
  <si>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</si>
  <si>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</si>
  <si>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</si>
  <si>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</si>
  <si>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</si>
  <si>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</si>
  <si>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</si>
  <si>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</si>
  <si>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</si>
  <si>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</si>
  <si>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</si>
  <si>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</si>
  <si>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</si>
  <si>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</si>
  <si>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</si>
  <si>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</si>
  <si>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</si>
  <si>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</si>
  <si>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</si>
  <si>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</si>
  <si>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</si>
  <si>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</si>
  <si>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</si>
  <si>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</si>
  <si>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</si>
  <si>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</si>
  <si>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</si>
  <si>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</si>
  <si>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</si>
  <si>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</si>
  <si>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</si>
  <si>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</si>
  <si>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</si>
  <si>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</si>
  <si>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</si>
  <si>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</si>
  <si>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</si>
  <si>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</si>
  <si>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</si>
  <si>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</si>
  <si>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</si>
  <si>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</si>
  <si>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</si>
  <si>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</si>
  <si>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</si>
  <si>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</si>
  <si>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</si>
  <si>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</si>
  <si>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</si>
  <si>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</si>
  <si>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</si>
  <si>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</si>
  <si>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</si>
  <si>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</si>
  <si>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</si>
  <si>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</si>
  <si>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</si>
  <si>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</si>
  <si>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</si>
  <si>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</si>
  <si>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</si>
  <si>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</si>
  <si>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</si>
  <si>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</si>
  <si>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</si>
  <si>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</si>
  <si>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</si>
  <si>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</si>
  <si>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</si>
  <si>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</si>
  <si>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</si>
  <si>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</si>
  <si>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</si>
  <si>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</si>
  <si>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</si>
  <si>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</si>
  <si>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</si>
  <si>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</si>
  <si>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</si>
  <si>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</si>
  <si>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</si>
  <si>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</si>
  <si>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</si>
  <si>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</si>
  <si>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</si>
  <si>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</si>
  <si>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</si>
  <si>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</si>
  <si>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</si>
  <si>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</si>
  <si>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</si>
  <si>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</si>
  <si>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</si>
  <si>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</si>
  <si>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</si>
  <si>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</si>
  <si>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</si>
  <si>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</si>
  <si>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</si>
  <si>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</si>
  <si>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</si>
  <si>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</si>
  <si>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</si>
  <si>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</si>
  <si>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</si>
  <si>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</si>
  <si>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</si>
  <si>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</si>
  <si>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</si>
  <si>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</si>
  <si>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</si>
  <si>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</si>
  <si>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</si>
  <si>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</si>
  <si>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</si>
  <si>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</si>
  <si>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</si>
  <si>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</si>
  <si>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</si>
  <si>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</si>
  <si>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</si>
  <si>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</si>
  <si>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</si>
  <si>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</si>
  <si>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</si>
  <si>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</si>
  <si>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</si>
  <si>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</si>
  <si>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</si>
  <si>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</si>
  <si>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</si>
  <si>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</si>
  <si>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</si>
  <si>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</si>
  <si>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</si>
  <si>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</si>
  <si>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</si>
  <si>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</si>
  <si>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</si>
  <si>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</si>
  <si>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</si>
  <si>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</si>
  <si>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</si>
  <si>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</si>
  <si>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</si>
  <si>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</si>
  <si>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</si>
  <si>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</si>
  <si>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</si>
  <si>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</si>
  <si>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</si>
  <si>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</si>
  <si>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</si>
  <si>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</si>
  <si>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</si>
  <si>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</si>
  <si>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</si>
  <si>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</si>
  <si>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</si>
  <si>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</si>
  <si>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</si>
  <si>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</si>
  <si>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</si>
  <si>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</si>
  <si>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</si>
  <si>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</si>
  <si>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</si>
  <si>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</si>
  <si>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</si>
  <si>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</si>
  <si>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</si>
  <si>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</si>
  <si>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</si>
  <si>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</si>
  <si>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</si>
  <si>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</si>
  <si>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</si>
  <si>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</si>
  <si>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</si>
  <si>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</si>
  <si>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</si>
  <si>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</si>
  <si>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</si>
  <si>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</si>
  <si>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</si>
  <si>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</si>
  <si>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</si>
  <si>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</si>
  <si>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</si>
  <si>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</si>
  <si>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</si>
  <si>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</si>
  <si>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</si>
  <si>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</si>
  <si>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</si>
  <si>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</si>
  <si>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</si>
  <si>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</si>
  <si>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</si>
  <si>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</si>
  <si>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</si>
  <si>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</si>
  <si>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</si>
  <si>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</si>
  <si>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</si>
  <si>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</si>
  <si>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</si>
  <si>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</si>
  <si>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</si>
  <si>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</si>
  <si>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</si>
  <si>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</si>
  <si>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</si>
  <si>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</si>
  <si>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</si>
  <si>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</si>
  <si>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</si>
  <si>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</si>
  <si>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</si>
  <si>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</si>
  <si>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</si>
  <si>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</si>
  <si>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</si>
  <si>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</si>
  <si>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</si>
  <si>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</si>
  <si>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</si>
  <si>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</si>
  <si>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</si>
  <si>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</si>
  <si>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</si>
  <si>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</si>
  <si>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</si>
  <si>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</si>
  <si>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</si>
  <si>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</si>
  <si>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</si>
  <si>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</si>
  <si>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</si>
  <si>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</si>
  <si>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</si>
  <si>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</si>
  <si>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</si>
  <si>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</si>
  <si>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</si>
  <si>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</si>
  <si>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</si>
  <si>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</si>
  <si>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</si>
  <si>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</si>
  <si>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</si>
  <si>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</si>
  <si>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</si>
  <si>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</si>
  <si>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</si>
  <si>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</si>
  <si>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</si>
  <si>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</si>
  <si>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</si>
  <si>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</si>
  <si>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</si>
  <si>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</si>
  <si>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</si>
  <si>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</si>
  <si>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</si>
  <si>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</si>
  <si>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</si>
  <si>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</si>
  <si>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</si>
  <si>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</si>
  <si>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</si>
  <si>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</si>
  <si>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</si>
  <si>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</si>
  <si>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</si>
  <si>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</si>
  <si>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</si>
  <si>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</si>
  <si>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</si>
  <si>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</si>
  <si>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</si>
  <si>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</si>
  <si>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</si>
  <si>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</si>
  <si>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</si>
  <si>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</si>
  <si>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</si>
  <si>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</si>
  <si>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</si>
  <si>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</si>
  <si>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</si>
  <si>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</si>
  <si>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</si>
  <si>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</si>
  <si>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</si>
  <si>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</si>
  <si>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</si>
  <si>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</si>
  <si>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</si>
  <si>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</si>
  <si>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</si>
  <si>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</si>
  <si>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</si>
  <si>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</si>
  <si>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</si>
  <si>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</si>
  <si>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</si>
  <si>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</si>
  <si>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</si>
  <si>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</si>
  <si>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</si>
  <si>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</si>
  <si>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</si>
  <si>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</si>
  <si>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</si>
  <si>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</si>
  <si>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</si>
  <si>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</si>
  <si>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</si>
  <si>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</si>
  <si>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</si>
  <si>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</si>
  <si>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</si>
  <si>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</si>
  <si>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</si>
  <si>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</si>
  <si>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</si>
  <si>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</si>
  <si>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</si>
  <si>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</si>
  <si>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</si>
  <si>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</si>
  <si>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</si>
  <si>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</si>
  <si>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</si>
  <si>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</si>
  <si>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</si>
  <si>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</si>
  <si>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</si>
  <si>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</si>
  <si>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</si>
  <si>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</si>
  <si>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</si>
  <si>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</si>
  <si>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</si>
  <si>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</si>
  <si>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</si>
  <si>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</si>
  <si>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</si>
  <si>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</si>
  <si>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</si>
  <si>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</si>
  <si>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</si>
  <si>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</si>
  <si>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</si>
  <si>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</si>
  <si>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</si>
  <si>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</si>
  <si>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</si>
  <si>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</si>
  <si>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</si>
  <si>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</si>
  <si>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</si>
  <si>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</si>
  <si>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</si>
  <si>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</si>
  <si>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</si>
  <si>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</si>
  <si>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</si>
  <si>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</si>
  <si>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</si>
  <si>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</si>
  <si>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</si>
  <si>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</si>
  <si>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</si>
  <si>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</si>
  <si>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</si>
  <si>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</si>
  <si>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</si>
  <si>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</si>
  <si>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</si>
  <si>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</si>
  <si>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</si>
  <si>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</si>
  <si>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</si>
  <si>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</si>
  <si>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</si>
  <si>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</si>
  <si>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</si>
  <si>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</si>
  <si>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</si>
  <si>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</si>
  <si>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</si>
  <si>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</si>
  <si>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</si>
  <si>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</si>
  <si>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</si>
  <si>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</si>
  <si>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</si>
  <si>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</si>
  <si>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</si>
  <si>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</si>
  <si>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</si>
  <si>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</si>
  <si>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</si>
  <si>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</si>
  <si>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</si>
  <si>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</si>
  <si>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</si>
  <si>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</si>
  <si>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</si>
  <si>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</si>
  <si>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</si>
  <si>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</si>
  <si>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</si>
  <si>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</si>
  <si>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</si>
  <si>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</si>
  <si>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</si>
  <si>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</si>
  <si>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</si>
  <si>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</si>
  <si>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</si>
  <si>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</si>
  <si>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</si>
  <si>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</si>
  <si>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</si>
  <si>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</si>
  <si>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</si>
  <si>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</si>
  <si>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</si>
  <si>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</si>
  <si>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</si>
  <si>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</si>
  <si>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</si>
  <si>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</si>
  <si>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</si>
  <si>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</si>
  <si>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</si>
  <si>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</si>
  <si>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</si>
  <si>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</si>
  <si>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</si>
  <si>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</si>
  <si>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</si>
  <si>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</si>
  <si>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</si>
  <si>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</si>
  <si>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</si>
  <si>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</si>
  <si>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</si>
  <si>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</si>
  <si>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</si>
  <si>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</si>
  <si>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</si>
  <si>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</si>
  <si>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</si>
  <si>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</si>
  <si>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</si>
  <si>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</si>
  <si>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</si>
  <si>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</si>
  <si>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</si>
  <si>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</si>
  <si>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</si>
  <si>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</si>
  <si>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</si>
  <si>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</si>
  <si>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</si>
  <si>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</si>
  <si>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</si>
  <si>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</si>
  <si>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</si>
  <si>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</si>
  <si>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</si>
  <si>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</si>
  <si>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</si>
  <si>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</si>
  <si>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</si>
  <si>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</si>
  <si>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</si>
  <si>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</si>
  <si>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</si>
  <si>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</si>
  <si>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</si>
  <si>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</si>
  <si>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</si>
  <si>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</si>
  <si>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</si>
  <si>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</si>
  <si>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</si>
  <si>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</si>
  <si>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</si>
  <si>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</si>
  <si>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</si>
  <si>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</si>
  <si>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</si>
  <si>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</si>
  <si>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</si>
  <si>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</si>
  <si>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</si>
  <si>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</si>
  <si>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</si>
  <si>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</si>
  <si>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</si>
  <si>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</si>
  <si>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</si>
  <si>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</si>
  <si>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</si>
  <si>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</si>
  <si>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</si>
  <si>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</si>
  <si>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</si>
  <si>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</si>
  <si>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</si>
  <si>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</si>
  <si>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</si>
  <si>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</si>
  <si>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</si>
  <si>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</si>
  <si>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</si>
  <si>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</si>
  <si>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</si>
  <si>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</si>
  <si>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</si>
  <si>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</si>
  <si>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</si>
  <si>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</si>
  <si>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</si>
  <si>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</si>
  <si>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</si>
  <si>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</si>
  <si>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</si>
  <si>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</si>
  <si>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</si>
  <si>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</si>
  <si>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</si>
  <si>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</si>
  <si>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</si>
  <si>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</si>
  <si>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</si>
  <si>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</si>
  <si>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</si>
  <si>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</si>
  <si>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</si>
  <si>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</si>
  <si>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</si>
  <si>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</si>
  <si>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</si>
  <si>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</si>
  <si>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</si>
  <si>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</si>
  <si>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</si>
  <si>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</si>
  <si>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</si>
  <si>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</si>
  <si>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</si>
  <si>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</si>
  <si>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</si>
  <si>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</si>
  <si>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</si>
  <si>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</si>
  <si>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</si>
  <si>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</si>
  <si>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</si>
  <si>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</si>
  <si>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</si>
  <si>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</si>
  <si>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</si>
  <si>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</si>
  <si>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</si>
  <si>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</si>
  <si>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</si>
  <si>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</si>
  <si>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</si>
  <si>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</si>
  <si>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</si>
  <si>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</si>
  <si>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</si>
  <si>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</si>
  <si>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</si>
  <si>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</si>
  <si>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</si>
  <si>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</si>
  <si>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</si>
  <si>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</si>
  <si>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</si>
  <si>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</si>
  <si>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</si>
  <si>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</si>
  <si>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</si>
  <si>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</si>
  <si>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</si>
  <si>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</si>
  <si>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</si>
  <si>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</si>
  <si>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</si>
  <si>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</si>
  <si>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</si>
  <si>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</si>
  <si>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</si>
  <si>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</si>
  <si>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</si>
  <si>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</si>
  <si>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</si>
  <si>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</si>
  <si>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</si>
  <si>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</si>
  <si>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</si>
  <si>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</si>
  <si>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</si>
  <si>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</si>
  <si>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</si>
  <si>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</si>
  <si>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</si>
  <si>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</si>
  <si>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</si>
  <si>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</si>
  <si>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</si>
  <si>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</si>
  <si>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</si>
  <si>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</si>
  <si>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</si>
  <si>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</si>
  <si>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</si>
  <si>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</si>
  <si>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</si>
  <si>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</si>
  <si>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</si>
  <si>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</si>
  <si>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</si>
  <si>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</si>
  <si>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</si>
  <si>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</si>
  <si>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</si>
  <si>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</si>
  <si>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</si>
  <si>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</si>
  <si>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</si>
  <si>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</si>
  <si>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</si>
  <si>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</si>
  <si>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</si>
  <si>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</si>
  <si>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</si>
  <si>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</si>
  <si>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</si>
  <si>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</si>
  <si>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</si>
  <si>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</si>
  <si>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</si>
  <si>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</si>
  <si>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</si>
  <si>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</si>
  <si>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</si>
  <si>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</si>
  <si>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</si>
  <si>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</si>
  <si>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</si>
  <si>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</si>
  <si>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</si>
  <si>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</si>
  <si>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</si>
  <si>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</si>
  <si>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</si>
  <si>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</si>
  <si>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</si>
  <si>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</si>
  <si>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</si>
  <si>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</si>
  <si>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</si>
  <si>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</si>
  <si>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</si>
  <si>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</si>
  <si>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</si>
  <si>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</si>
  <si>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</si>
  <si>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</si>
  <si>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</si>
  <si>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</si>
  <si>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</si>
  <si>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</si>
  <si>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</si>
  <si>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</si>
  <si>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</si>
  <si>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</si>
  <si>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</si>
  <si>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</si>
  <si>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</si>
  <si>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</si>
  <si>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</si>
  <si>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</si>
  <si>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</si>
  <si>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</si>
  <si>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</si>
  <si>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</si>
  <si>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</si>
  <si>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</si>
  <si>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</si>
  <si>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</si>
  <si>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</si>
  <si>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</si>
  <si>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</si>
  <si>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</si>
  <si>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</si>
  <si>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</si>
  <si>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</si>
  <si>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</si>
  <si>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</si>
  <si>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</si>
  <si>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</si>
  <si>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</si>
  <si>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</si>
  <si>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</si>
  <si>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</si>
  <si>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</si>
  <si>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</si>
  <si>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</si>
  <si>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</si>
  <si>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</si>
  <si>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</si>
  <si>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</si>
  <si>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</si>
  <si>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</si>
  <si>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</si>
  <si>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</si>
  <si>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</si>
  <si>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</si>
  <si>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</si>
  <si>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</si>
  <si>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</si>
  <si>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</si>
  <si>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</si>
  <si>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</si>
  <si>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</si>
  <si>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</si>
  <si>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</si>
  <si>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</si>
  <si>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</si>
  <si>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</si>
  <si>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</si>
  <si>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</si>
  <si>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</si>
  <si>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</si>
  <si>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</si>
  <si>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</si>
  <si>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</si>
  <si>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</si>
  <si>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</si>
  <si>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</si>
  <si>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</si>
  <si>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</si>
  <si>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</si>
  <si>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</si>
  <si>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</si>
  <si>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</si>
  <si>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</si>
  <si>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</si>
  <si>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</si>
  <si>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</si>
  <si>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</si>
  <si>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</si>
  <si>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</si>
  <si>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</si>
  <si>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</si>
  <si>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</si>
  <si>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</si>
  <si>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</si>
  <si>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</si>
  <si>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</si>
  <si>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</si>
  <si>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</si>
  <si>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</si>
  <si>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</si>
  <si>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</si>
  <si>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</si>
  <si>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</si>
  <si>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</si>
  <si>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</si>
  <si>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</si>
  <si>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</si>
  <si>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</si>
  <si>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</si>
  <si>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</si>
  <si>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</si>
  <si>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</si>
  <si>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</si>
  <si>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</si>
  <si>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</si>
  <si>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</si>
  <si>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</si>
  <si>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</si>
  <si>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</si>
  <si>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</si>
  <si>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</si>
  <si>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</si>
  <si>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</si>
  <si>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</si>
  <si>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</si>
  <si>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</si>
  <si>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</si>
  <si>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</si>
  <si>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</si>
  <si>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</si>
  <si>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</si>
  <si>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</si>
  <si>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</si>
  <si>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</si>
  <si>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</si>
  <si>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</si>
  <si>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</si>
  <si>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</si>
  <si>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</si>
  <si>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</si>
  <si>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</si>
  <si>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</si>
  <si>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</si>
  <si>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</si>
  <si>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</si>
  <si>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</si>
  <si>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</si>
  <si>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</si>
  <si>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</si>
  <si>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</si>
  <si>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</si>
  <si>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</si>
  <si>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</si>
  <si>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</si>
  <si>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</si>
  <si>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</si>
  <si>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</si>
  <si>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</si>
  <si>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</si>
  <si>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</si>
  <si>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</si>
  <si>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</si>
  <si>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</si>
  <si>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</si>
  <si>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</si>
  <si>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</si>
  <si>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</si>
  <si>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</si>
  <si>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</si>
  <si>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</si>
  <si>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</si>
  <si>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</si>
  <si>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</si>
  <si>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</si>
  <si>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</si>
  <si>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</si>
  <si>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</si>
  <si>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</si>
  <si>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</si>
  <si>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</si>
  <si>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</si>
  <si>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</si>
  <si>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</si>
  <si>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</si>
  <si>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</si>
  <si>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</si>
  <si>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</si>
  <si>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</si>
  <si>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</si>
  <si>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</si>
  <si>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</si>
  <si>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</si>
  <si>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</si>
  <si>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</si>
  <si>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</si>
  <si>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</si>
  <si>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</si>
  <si>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</si>
  <si>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</si>
  <si>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</si>
  <si>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</si>
  <si>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</si>
  <si>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</si>
  <si>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</si>
  <si>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</si>
  <si>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</si>
  <si>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</si>
  <si>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</si>
  <si>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</si>
  <si>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</si>
  <si>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</si>
  <si>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</si>
  <si>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</si>
  <si>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</si>
  <si>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</si>
  <si>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</si>
  <si>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</si>
  <si>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</si>
  <si>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</si>
  <si>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</si>
  <si>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</si>
  <si>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</si>
  <si>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</si>
  <si>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</si>
  <si>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</si>
  <si>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</si>
  <si>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</si>
  <si>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</si>
  <si>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</si>
  <si>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</si>
  <si>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</si>
  <si>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</si>
  <si>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</si>
  <si>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</si>
  <si>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</si>
  <si>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</si>
  <si>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</si>
  <si>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</si>
  <si>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</si>
  <si>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</si>
  <si>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</si>
  <si>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</si>
  <si>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</si>
  <si>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</si>
  <si>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</si>
  <si>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</si>
  <si>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</si>
  <si>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</si>
  <si>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</si>
  <si>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</si>
  <si>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</si>
  <si>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</si>
  <si>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</si>
  <si>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</si>
  <si>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</si>
  <si>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</si>
  <si>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</si>
  <si>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</si>
  <si>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</si>
  <si>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</si>
  <si>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</si>
  <si>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</si>
  <si>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</si>
  <si>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</si>
  <si>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</si>
  <si>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</si>
  <si>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</si>
  <si>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</si>
  <si>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</si>
  <si>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</si>
  <si>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</si>
  <si>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</si>
  <si>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</si>
  <si>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</si>
  <si>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</si>
  <si>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</si>
  <si>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</si>
  <si>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</si>
  <si>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</si>
  <si>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</si>
  <si>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</si>
  <si>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</si>
  <si>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</si>
  <si>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</si>
  <si>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</si>
  <si>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</si>
  <si>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</si>
  <si>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</si>
  <si>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</si>
  <si>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</si>
  <si>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</si>
  <si>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</si>
  <si>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</si>
  <si>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</si>
  <si>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</si>
  <si>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</si>
  <si>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</si>
  <si>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</si>
  <si>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</si>
  <si>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</si>
  <si>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</si>
  <si>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</si>
  <si>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</si>
  <si>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</si>
  <si>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</si>
  <si>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</si>
  <si>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</si>
  <si>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</si>
  <si>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</si>
  <si>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</si>
  <si>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</si>
  <si>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</si>
  <si>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</si>
  <si>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</si>
  <si>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</si>
  <si>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</si>
  <si>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</si>
  <si>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</si>
  <si>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</si>
  <si>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</si>
  <si>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</si>
  <si>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</si>
  <si>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</si>
  <si>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</si>
  <si>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</si>
  <si>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</si>
  <si>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</si>
  <si>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</si>
  <si>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</si>
  <si>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</si>
  <si>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</si>
  <si>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</si>
  <si>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</si>
  <si>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</si>
  <si>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</si>
  <si>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</si>
  <si>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</si>
  <si>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</si>
  <si>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</si>
  <si>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</si>
  <si>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</si>
  <si>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</si>
  <si>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</si>
  <si>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</si>
  <si>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</si>
  <si>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</si>
  <si>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</si>
  <si>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</si>
  <si>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</si>
  <si>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</si>
  <si>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</si>
  <si>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</si>
  <si>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</si>
  <si>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</si>
  <si>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</si>
  <si>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</si>
  <si>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</si>
  <si>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</si>
  <si>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</si>
  <si>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</si>
  <si>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</si>
  <si>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</si>
  <si>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</si>
  <si>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</si>
  <si>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</si>
  <si>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</si>
  <si>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</si>
  <si>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</si>
  <si>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</si>
  <si>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</si>
  <si>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</si>
  <si>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</si>
  <si>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</si>
  <si>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</si>
  <si>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</si>
  <si>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</si>
  <si>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</si>
  <si>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</si>
  <si>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</si>
  <si>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</si>
  <si>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</si>
  <si>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</si>
  <si>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</si>
  <si>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</si>
  <si>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</si>
  <si>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</si>
  <si>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</si>
  <si>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</si>
  <si>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</si>
  <si>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</si>
  <si>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</si>
  <si>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</si>
  <si>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</si>
  <si>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</si>
  <si>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</si>
  <si>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</si>
  <si>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</si>
  <si>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</si>
  <si>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</si>
  <si>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</si>
  <si>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</si>
  <si>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</si>
  <si>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</si>
  <si>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</si>
  <si>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</si>
  <si>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</si>
  <si>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</si>
  <si>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</si>
  <si>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</si>
  <si>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</si>
  <si>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</si>
  <si>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</si>
  <si>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</si>
  <si>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</si>
  <si>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</si>
  <si>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</si>
  <si>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</si>
  <si>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</si>
  <si>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</si>
  <si>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</si>
  <si>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</si>
  <si>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</si>
  <si>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</si>
  <si>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</si>
  <si>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</si>
  <si>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</si>
  <si>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</si>
  <si>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</si>
  <si>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</si>
  <si>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</si>
  <si>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</si>
  <si>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</si>
  <si>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</si>
  <si>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</si>
  <si>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</si>
  <si>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</si>
  <si>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</si>
  <si>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</si>
  <si>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</si>
  <si>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</si>
  <si>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</si>
  <si>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</si>
  <si>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</si>
  <si>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</si>
  <si>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</si>
  <si>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</si>
  <si>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</si>
  <si>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</si>
  <si>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</si>
  <si>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</si>
  <si>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</si>
  <si>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</si>
  <si>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</si>
  <si>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</si>
  <si>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</si>
  <si>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</si>
  <si>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</si>
  <si>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</si>
  <si>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</si>
  <si>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</si>
  <si>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</si>
  <si>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</si>
  <si>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</si>
  <si>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</si>
  <si>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</si>
  <si>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</si>
  <si>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</si>
  <si>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</si>
  <si>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</si>
  <si>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</si>
  <si>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</si>
  <si>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</si>
  <si>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</si>
  <si>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</si>
  <si>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</si>
  <si>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</si>
  <si>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</si>
  <si>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</si>
  <si>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</si>
  <si>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</si>
  <si>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</si>
  <si>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</si>
  <si>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</si>
  <si>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</si>
  <si>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</si>
  <si>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</si>
  <si>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</si>
  <si>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</si>
  <si>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</si>
  <si>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</si>
  <si>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</si>
  <si>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</si>
  <si>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</si>
  <si>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</si>
  <si>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</si>
  <si>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</si>
  <si>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</si>
  <si>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</si>
  <si>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</si>
  <si>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</si>
  <si>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</si>
  <si>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</si>
  <si>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</si>
  <si>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</si>
  <si>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</si>
  <si>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</si>
  <si>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</si>
  <si>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</si>
  <si>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</si>
  <si>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</si>
  <si>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</si>
  <si>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</si>
  <si>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</si>
  <si>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</si>
  <si>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</si>
  <si>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</si>
  <si>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</si>
  <si>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</si>
  <si>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</si>
  <si>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</si>
  <si>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</si>
  <si>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</si>
  <si>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</si>
  <si>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</si>
  <si>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</si>
  <si>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</si>
  <si>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</si>
  <si>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</si>
  <si>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</si>
  <si>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</si>
  <si>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</si>
  <si>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</si>
  <si>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</si>
  <si>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</si>
  <si>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</si>
  <si>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</si>
  <si>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</si>
  <si>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</si>
  <si>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</si>
  <si>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</si>
  <si>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</si>
  <si>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</si>
  <si>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</si>
  <si>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</si>
  <si>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</si>
  <si>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</si>
  <si>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</si>
  <si>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</si>
  <si>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</si>
  <si>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</si>
  <si>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</si>
  <si>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</si>
  <si>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</si>
  <si>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</si>
  <si>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</si>
  <si>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</si>
  <si>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</si>
  <si>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</si>
  <si>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</si>
  <si>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</si>
  <si>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</si>
  <si>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</si>
  <si>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</si>
  <si>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</si>
  <si>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</si>
  <si>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</si>
  <si>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</si>
  <si>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</si>
  <si>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</si>
  <si>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</si>
  <si>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</si>
  <si>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</si>
  <si>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</si>
  <si>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</si>
  <si>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</si>
  <si>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</si>
  <si>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</si>
  <si>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</si>
  <si>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</si>
  <si>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</si>
  <si>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</si>
  <si>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</si>
  <si>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</si>
  <si>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</si>
  <si>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</si>
  <si>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</si>
  <si>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</si>
  <si>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</si>
  <si>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</si>
  <si>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</si>
  <si>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</si>
  <si>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</si>
  <si>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</si>
  <si>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</si>
  <si>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</si>
  <si>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</si>
  <si>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</si>
  <si>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</si>
  <si>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</si>
  <si>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</si>
  <si>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</si>
  <si>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</si>
  <si>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</si>
  <si>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ITB Inventory Item</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</si>
  <si>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</si>
  <si>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</si>
  <si>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</si>
  <si>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</si>
  <si>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</si>
  <si>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</si>
  <si>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</si>
  <si>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</si>
  <si>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</si>
  <si>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</si>
  <si>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</si>
  <si>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</si>
  <si>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</si>
  <si>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</si>
  <si>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</si>
  <si>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</si>
  <si>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</si>
  <si>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</si>
  <si>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</si>
  <si>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</si>
  <si>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</si>
  <si>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</si>
  <si>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</si>
  <si>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</si>
  <si>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</si>
  <si>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</si>
  <si>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Paket Bahan Habis Pakai Untuk Keselamatan Kerja</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</si>
  <si>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</si>
  <si>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</si>
  <si>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</si>
  <si>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</si>
  <si>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</si>
  <si>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</si>
  <si>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</si>
  <si>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</si>
  <si>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</si>
  <si>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</si>
  <si>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</si>
  <si>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</si>
  <si>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</si>
  <si>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</si>
  <si>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</si>
  <si>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</si>
  <si>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Paket Barang Habis Pakai untuk Audio Visual</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</si>
  <si>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</si>
  <si>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</si>
  <si>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</si>
  <si>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</si>
  <si>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</si>
  <si>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</si>
  <si>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</si>
  <si>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</si>
  <si>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</si>
  <si>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</si>
  <si>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</si>
  <si>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</si>
  <si>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</si>
  <si>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</si>
  <si>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</si>
  <si>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</si>
  <si>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</si>
  <si>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</si>
  <si>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</si>
  <si>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</si>
  <si>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</si>
  <si>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</si>
  <si>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</si>
  <si>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</si>
  <si>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</si>
  <si>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</si>
  <si>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</si>
  <si>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</si>
  <si>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</si>
  <si>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</si>
  <si>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</si>
  <si>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</si>
  <si>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</si>
  <si>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</si>
  <si>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</si>
  <si>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</si>
  <si>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</si>
  <si>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</si>
  <si>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</si>
  <si>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</si>
  <si>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</si>
  <si>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</si>
  <si>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</si>
  <si>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</si>
  <si>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</si>
  <si>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</si>
  <si>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</si>
  <si>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</si>
  <si>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</si>
  <si>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</si>
  <si>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</si>
  <si>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</si>
  <si>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</si>
  <si>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</si>
  <si>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</si>
  <si>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</si>
  <si>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</si>
  <si>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</si>
  <si>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</si>
  <si>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</si>
  <si>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</si>
  <si>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</si>
  <si>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</si>
  <si>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</si>
  <si>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</si>
  <si>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</si>
  <si>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</si>
  <si>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</si>
  <si>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</si>
  <si>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</si>
  <si>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</si>
  <si>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</si>
  <si>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</si>
  <si>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</si>
  <si>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</si>
  <si>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</si>
  <si>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</si>
  <si>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</si>
  <si>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</si>
  <si>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</si>
  <si>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</si>
  <si>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</si>
  <si>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</si>
  <si>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</si>
  <si>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</si>
  <si>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</si>
  <si>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</si>
  <si>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</si>
  <si>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</si>
  <si>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</si>
  <si>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</si>
  <si>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</si>
  <si>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</si>
  <si>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</si>
  <si>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</si>
  <si>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</si>
  <si>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</si>
  <si>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</si>
  <si>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</si>
  <si>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</si>
  <si>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</si>
  <si>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</si>
  <si>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</si>
  <si>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</si>
  <si>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</si>
  <si>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</si>
  <si>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</si>
  <si>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</si>
  <si>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</si>
  <si>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</si>
  <si>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</si>
  <si>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</si>
  <si>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</si>
  <si>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</si>
  <si>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</si>
  <si>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</si>
  <si>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</si>
  <si>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</si>
  <si>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</si>
  <si>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</si>
  <si>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</si>
  <si>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</si>
  <si>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</si>
  <si>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</si>
  <si>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</si>
  <si>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</si>
  <si>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</si>
  <si>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</si>
  <si>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</si>
  <si>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</si>
  <si>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</si>
  <si>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</si>
  <si>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</si>
  <si>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</si>
  <si>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</si>
  <si>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</si>
  <si>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</si>
  <si>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</si>
  <si>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</si>
  <si>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</si>
  <si>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</si>
  <si>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</si>
  <si>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</si>
  <si>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</si>
  <si>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</si>
  <si>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</si>
  <si>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</si>
  <si>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</si>
  <si>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</si>
  <si>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</si>
  <si>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</si>
  <si>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</si>
  <si>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</si>
  <si>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</si>
  <si>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</si>
  <si>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</si>
  <si>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</si>
  <si>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</si>
  <si>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</si>
  <si>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</si>
  <si>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</si>
  <si>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</si>
  <si>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</si>
  <si>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</si>
  <si>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</si>
  <si>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</si>
  <si>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</si>
  <si>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</si>
  <si>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</si>
  <si>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</si>
  <si>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</si>
  <si>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</si>
  <si>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</si>
  <si>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</si>
  <si>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</si>
  <si>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</si>
  <si>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</si>
  <si>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</si>
  <si>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</si>
  <si>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</si>
  <si>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</si>
  <si>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</si>
  <si>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</si>
  <si>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</si>
  <si>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</si>
  <si>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</si>
  <si>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</si>
  <si>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</si>
  <si>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</si>
  <si>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</si>
  <si>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</si>
  <si>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</si>
  <si>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</si>
  <si>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</si>
  <si>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</si>
  <si>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</si>
  <si>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</si>
  <si>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</si>
  <si>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</si>
  <si>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</si>
  <si>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</si>
  <si>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</si>
  <si>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</si>
  <si>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</si>
  <si>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</si>
  <si>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</si>
  <si>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</si>
  <si>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Coffee Maker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</si>
  <si>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</si>
  <si>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</si>
  <si>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</si>
  <si>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</si>
  <si>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</si>
  <si>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</si>
  <si>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</si>
  <si>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</si>
  <si>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</si>
  <si>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</si>
  <si>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</si>
  <si>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</si>
  <si>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</si>
  <si>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</si>
  <si>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</si>
  <si>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</si>
  <si>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</si>
  <si>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</si>
  <si>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</si>
  <si>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</si>
  <si>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</si>
  <si>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</si>
  <si>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</si>
  <si>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</si>
  <si>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</si>
  <si>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</si>
  <si>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</si>
  <si>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</si>
  <si>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</si>
  <si>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</si>
  <si>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</si>
  <si>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</si>
  <si>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</si>
  <si>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LCD</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</si>
  <si>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</si>
  <si>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</si>
  <si>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</si>
  <si>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</si>
  <si>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</si>
  <si>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</si>
  <si>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</si>
  <si>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</si>
  <si>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</si>
  <si>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</si>
  <si>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</si>
  <si>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</si>
  <si>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</si>
  <si>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</si>
  <si>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</si>
  <si>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</si>
  <si>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</si>
  <si>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</si>
  <si>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</si>
  <si>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</si>
  <si>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</si>
  <si>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</si>
  <si>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</si>
  <si>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</si>
  <si>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</si>
  <si>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</si>
  <si>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</si>
  <si>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</si>
  <si>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</si>
  <si>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</si>
  <si>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</si>
  <si>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</si>
  <si>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</si>
  <si>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</si>
  <si>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</si>
  <si>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</si>
  <si>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</si>
  <si>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</si>
  <si>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</si>
  <si>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</si>
  <si>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</si>
  <si>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</si>
  <si>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</si>
  <si>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Meja Setrika</t>
  </si>
  <si>
    <t>0420101626</t>
  </si>
  <si>
    <t>0420101627</t>
  </si>
  <si>
    <t>IBMX</t>
  </si>
  <si>
    <t>Dexamethasone</t>
  </si>
  <si>
    <t>0610703099</t>
  </si>
  <si>
    <t>Alat Ukur Presisi</t>
  </si>
  <si>
    <t>0611203004</t>
  </si>
  <si>
    <t>Mesin Jahit</t>
  </si>
  <si>
    <t>konfirmasi dari DITSP masuknya ke non aset</t>
  </si>
  <si>
    <t>nonaktifkan</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</si>
  <si>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</si>
  <si>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</si>
  <si>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</si>
  <si>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</si>
  <si>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</si>
  <si>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</si>
  <si>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</si>
  <si>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</si>
  <si>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</si>
  <si>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</si>
  <si>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</si>
  <si>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</si>
  <si>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</si>
  <si>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</si>
  <si>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</si>
  <si>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</si>
  <si>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</si>
  <si>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</si>
  <si>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</si>
  <si>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</si>
  <si>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</si>
  <si>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</si>
  <si>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</si>
  <si>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</si>
  <si>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</si>
  <si>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</si>
  <si>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</si>
  <si>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</si>
  <si>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</si>
  <si>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</si>
  <si>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</si>
  <si>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</si>
  <si>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</si>
  <si>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</si>
  <si>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</si>
  <si>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</si>
  <si>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</si>
  <si>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</si>
  <si>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</si>
  <si>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</si>
  <si>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</si>
  <si>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</si>
  <si>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</si>
  <si>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</si>
  <si>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</si>
  <si>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</si>
  <si>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</si>
  <si>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</si>
  <si>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</si>
  <si>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</si>
  <si>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</si>
  <si>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</si>
  <si>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</si>
  <si>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</si>
  <si>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</si>
  <si>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</si>
  <si>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</si>
  <si>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</si>
  <si>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</si>
  <si>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</si>
  <si>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</si>
  <si>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</si>
  <si>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</si>
  <si>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</si>
  <si>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</si>
  <si>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</si>
  <si>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</si>
  <si>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</si>
  <si>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</si>
  <si>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</si>
  <si>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</si>
  <si>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</si>
  <si>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</si>
  <si>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</si>
  <si>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</si>
  <si>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</si>
  <si>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Tusuk Gigi</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</si>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</sst>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4"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03">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8" fillId="0" borderId="1" xfId="0" applyFont="1" applyBorder="1" applyAlignment="1">
      <alignment horizontal="center" vertical="top"/>
    </xf>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xf numFmtId="0" fontId="6" fillId="11" borderId="1" xfId="0" quotePrefix="1" applyFont="1" applyFill="1" applyBorder="1" applyAlignment="1">
      <alignment wrapText="1"/>
    </xf>
    <xf numFmtId="0" fontId="6" fillId="11" borderId="1" xfId="0" applyFont="1" applyFill="1" applyBorder="1" applyAlignment="1">
      <alignment wrapText="1"/>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20">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default%20kelompok%20brng.xls" TargetMode="External"/><Relationship Id="rId1" Type="http://schemas.openxmlformats.org/officeDocument/2006/relationships/externalLinkPath" Target="file:///C:\Users\User\Downloads\default%20kelompok%20br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2">
          <cell r="E2" t="str">
            <v>0120101</v>
          </cell>
          <cell r="F2" t="str">
            <v>Vertebrata ( Bertulang Belakang)</v>
          </cell>
          <cell r="G2" t="str">
            <v>ITB Expense Item</v>
          </cell>
        </row>
        <row r="3">
          <cell r="E3" t="str">
            <v>0120102</v>
          </cell>
          <cell r="F3" t="str">
            <v>Invertebrata (Tidak Bertulang Belakang)</v>
          </cell>
          <cell r="G3" t="str">
            <v>ITB Expense Item</v>
          </cell>
        </row>
        <row r="4">
          <cell r="E4" t="str">
            <v>0120201</v>
          </cell>
          <cell r="F4" t="str">
            <v>Tumbuhan Tingkat Tinggi</v>
          </cell>
          <cell r="G4" t="str">
            <v>ITB Expense Item</v>
          </cell>
        </row>
        <row r="5">
          <cell r="E5" t="str">
            <v>0120202</v>
          </cell>
          <cell r="F5" t="str">
            <v>Tumbuhan Tingkat Rendah</v>
          </cell>
          <cell r="G5" t="str">
            <v>ITB Expense Item</v>
          </cell>
        </row>
        <row r="6">
          <cell r="E6" t="str">
            <v>0120301</v>
          </cell>
          <cell r="F6" t="str">
            <v>Paket Makanan</v>
          </cell>
          <cell r="G6" t="str">
            <v>ITB Expense Item</v>
          </cell>
        </row>
        <row r="7">
          <cell r="E7" t="str">
            <v>0120302</v>
          </cell>
          <cell r="F7" t="str">
            <v>Bahan Makanan</v>
          </cell>
          <cell r="G7" t="str">
            <v>ITB Expense Item</v>
          </cell>
        </row>
        <row r="8">
          <cell r="E8" t="str">
            <v>0120401</v>
          </cell>
          <cell r="F8" t="str">
            <v>Air Mineral</v>
          </cell>
          <cell r="G8" t="str">
            <v>ITB Expense Item</v>
          </cell>
        </row>
        <row r="9">
          <cell r="E9" t="str">
            <v>0120402</v>
          </cell>
          <cell r="F9" t="str">
            <v>Bahan Minuman</v>
          </cell>
          <cell r="G9" t="str">
            <v>ITB Expense Item</v>
          </cell>
        </row>
        <row r="10">
          <cell r="E10" t="str">
            <v>0120601</v>
          </cell>
          <cell r="F10" t="str">
            <v>Makanan Hewan Ternak</v>
          </cell>
          <cell r="G10" t="str">
            <v>ITB Expense Item</v>
          </cell>
        </row>
        <row r="11">
          <cell r="E11" t="str">
            <v>0120701</v>
          </cell>
          <cell r="F11" t="str">
            <v>Paket Makanan</v>
          </cell>
          <cell r="G11" t="str">
            <v>ITB Expense Item</v>
          </cell>
        </row>
        <row r="12">
          <cell r="E12" t="str">
            <v>0120702</v>
          </cell>
          <cell r="F12" t="str">
            <v>Bahan Makanan</v>
          </cell>
          <cell r="G12" t="str">
            <v>ITB Expense Item</v>
          </cell>
        </row>
        <row r="13">
          <cell r="E13" t="str">
            <v>0120704</v>
          </cell>
          <cell r="F13" t="str">
            <v>Bahan Minuman</v>
          </cell>
          <cell r="G13" t="str">
            <v>ITB Expense Item</v>
          </cell>
        </row>
        <row r="14">
          <cell r="E14" t="str">
            <v>0120705</v>
          </cell>
          <cell r="F14" t="str">
            <v>Voucher Belanja</v>
          </cell>
          <cell r="G14" t="str">
            <v>ITB Expense Item</v>
          </cell>
        </row>
        <row r="15">
          <cell r="E15" t="str">
            <v>0220201</v>
          </cell>
          <cell r="F15" t="str">
            <v>Karet Alami</v>
          </cell>
          <cell r="G15" t="str">
            <v>ITB Expense Item</v>
          </cell>
        </row>
        <row r="16">
          <cell r="E16" t="str">
            <v>0220202</v>
          </cell>
          <cell r="F16" t="str">
            <v>Karet Sintetis</v>
          </cell>
          <cell r="G16" t="str">
            <v>ITB Expense Item</v>
          </cell>
        </row>
        <row r="17">
          <cell r="E17" t="str">
            <v>0220301</v>
          </cell>
          <cell r="F17" t="str">
            <v>Kayu</v>
          </cell>
          <cell r="G17" t="str">
            <v>ITB Expense Item</v>
          </cell>
        </row>
        <row r="18">
          <cell r="E18" t="str">
            <v>0220501</v>
          </cell>
          <cell r="F18" t="str">
            <v>Ferrous</v>
          </cell>
          <cell r="G18" t="str">
            <v>ITB Expense Item</v>
          </cell>
        </row>
        <row r="19">
          <cell r="E19" t="str">
            <v>0220503</v>
          </cell>
          <cell r="F19" t="str">
            <v>Nonferrous</v>
          </cell>
          <cell r="G19" t="str">
            <v>ITB Expense Item</v>
          </cell>
        </row>
        <row r="20">
          <cell r="E20" t="str">
            <v>0220601</v>
          </cell>
          <cell r="F20" t="str">
            <v>Thermoplastics</v>
          </cell>
          <cell r="G20" t="str">
            <v>ITB Expense Item</v>
          </cell>
        </row>
        <row r="21">
          <cell r="E21" t="str">
            <v>0220602</v>
          </cell>
          <cell r="F21" t="str">
            <v>Thermosets</v>
          </cell>
          <cell r="G21" t="str">
            <v>ITB Inventory Item</v>
          </cell>
        </row>
        <row r="22">
          <cell r="E22" t="str">
            <v>0220701</v>
          </cell>
          <cell r="F22" t="str">
            <v>Oxides</v>
          </cell>
          <cell r="G22" t="str">
            <v>ITB Inventory Item</v>
          </cell>
        </row>
        <row r="23">
          <cell r="E23" t="str">
            <v>0220705</v>
          </cell>
          <cell r="F23" t="str">
            <v>Keramik dan Sejenis Lainnya</v>
          </cell>
          <cell r="G23" t="str">
            <v>ITB Inventory Item</v>
          </cell>
        </row>
        <row r="24">
          <cell r="E24" t="str">
            <v>0220801</v>
          </cell>
          <cell r="F24" t="str">
            <v>Reinforced Plastics</v>
          </cell>
          <cell r="G24" t="str">
            <v>ITB Inventory Item</v>
          </cell>
        </row>
        <row r="25">
          <cell r="E25" t="str">
            <v>0221001</v>
          </cell>
          <cell r="F25" t="str">
            <v>Tanah Bahan Baku Seni dan Tanaman</v>
          </cell>
          <cell r="G25" t="str">
            <v>ITB Expense Item</v>
          </cell>
        </row>
        <row r="26">
          <cell r="E26" t="str">
            <v>0221002</v>
          </cell>
          <cell r="F26" t="str">
            <v>Pasir</v>
          </cell>
          <cell r="G26" t="str">
            <v>ITB Expense Item</v>
          </cell>
        </row>
        <row r="27">
          <cell r="E27" t="str">
            <v>0221003</v>
          </cell>
          <cell r="F27" t="str">
            <v>Batu</v>
          </cell>
          <cell r="G27" t="str">
            <v>ITB Expense Item</v>
          </cell>
        </row>
        <row r="28">
          <cell r="E28" t="str">
            <v>0221005</v>
          </cell>
          <cell r="F28" t="str">
            <v>Tanah, Pasir, Batu Lainnya</v>
          </cell>
          <cell r="G28" t="str">
            <v>ITB Expense Item</v>
          </cell>
        </row>
        <row r="29">
          <cell r="E29" t="str">
            <v>0320201</v>
          </cell>
          <cell r="F29" t="str">
            <v>Bahan Bakar Minyak</v>
          </cell>
          <cell r="G29" t="str">
            <v>ITB Expense Item</v>
          </cell>
        </row>
        <row r="30">
          <cell r="E30" t="str">
            <v>0320301</v>
          </cell>
          <cell r="F30" t="str">
            <v>Pelumas</v>
          </cell>
          <cell r="G30" t="str">
            <v>ITB Expense Item</v>
          </cell>
        </row>
        <row r="31">
          <cell r="E31" t="str">
            <v>0320501</v>
          </cell>
          <cell r="F31" t="str">
            <v>Propan dan Butan Liquified</v>
          </cell>
          <cell r="G31" t="str">
            <v>ITB Expense Item</v>
          </cell>
        </row>
        <row r="32">
          <cell r="E32" t="str">
            <v>0320502</v>
          </cell>
          <cell r="F32" t="str">
            <v>Gas Alam</v>
          </cell>
          <cell r="G32" t="str">
            <v>ITB Expense Item</v>
          </cell>
        </row>
        <row r="33">
          <cell r="E33" t="str">
            <v>0320503</v>
          </cell>
          <cell r="F33" t="str">
            <v>Gas Petrol</v>
          </cell>
          <cell r="G33" t="str">
            <v>ITB Expense Item</v>
          </cell>
        </row>
        <row r="34">
          <cell r="E34" t="str">
            <v>0320504</v>
          </cell>
          <cell r="F34" t="str">
            <v>Gas Lainnya</v>
          </cell>
          <cell r="G34" t="str">
            <v>ITB Expense Item</v>
          </cell>
        </row>
        <row r="35">
          <cell r="E35" t="str">
            <v>0320601</v>
          </cell>
          <cell r="F35" t="str">
            <v>Minyak / Lemak Nabati</v>
          </cell>
          <cell r="G35" t="str">
            <v>ITB Expense Item</v>
          </cell>
        </row>
        <row r="36">
          <cell r="E36" t="str">
            <v>0320604</v>
          </cell>
          <cell r="F36" t="str">
            <v>Minyak Bumi</v>
          </cell>
          <cell r="G36" t="str">
            <v>ITB Expense Item</v>
          </cell>
        </row>
        <row r="37">
          <cell r="E37" t="str">
            <v>0420101</v>
          </cell>
          <cell r="F37" t="str">
            <v>Kemikalia Organik</v>
          </cell>
          <cell r="G37" t="str">
            <v>ITB Inventory Item</v>
          </cell>
        </row>
        <row r="38">
          <cell r="E38" t="str">
            <v>0420102</v>
          </cell>
          <cell r="F38" t="str">
            <v>Kemikalia Anorganik</v>
          </cell>
          <cell r="G38" t="str">
            <v>ITB Inventory Item</v>
          </cell>
        </row>
        <row r="39">
          <cell r="E39" t="str">
            <v>0420103</v>
          </cell>
          <cell r="F39" t="str">
            <v>Kemikalia Lainnya</v>
          </cell>
          <cell r="G39" t="str">
            <v>ITB Inventory Item</v>
          </cell>
        </row>
        <row r="40">
          <cell r="E40" t="str">
            <v>0420201</v>
          </cell>
          <cell r="F40" t="str">
            <v>Obat-obatan</v>
          </cell>
          <cell r="G40" t="str">
            <v>ITB Inventory Item</v>
          </cell>
        </row>
        <row r="41">
          <cell r="E41" t="str">
            <v>0420301</v>
          </cell>
          <cell r="F41" t="str">
            <v>Pupuk Organik</v>
          </cell>
          <cell r="G41" t="str">
            <v>ITB Inventory Item</v>
          </cell>
        </row>
        <row r="42">
          <cell r="E42" t="str">
            <v>0420302</v>
          </cell>
          <cell r="F42" t="str">
            <v>Pupuk Anorganik</v>
          </cell>
          <cell r="G42" t="str">
            <v>ITB Inventory Item</v>
          </cell>
        </row>
        <row r="43">
          <cell r="E43" t="str">
            <v>0420501</v>
          </cell>
          <cell r="F43" t="str">
            <v>Bahan Pewarna</v>
          </cell>
          <cell r="G43" t="str">
            <v>ITB Expense Item</v>
          </cell>
        </row>
        <row r="44">
          <cell r="E44" t="str">
            <v>0420503</v>
          </cell>
          <cell r="F44" t="str">
            <v>Tinta dan Pewarna Selain Tinta Printer Lainnya</v>
          </cell>
          <cell r="G44" t="str">
            <v>ITB Inventory Item</v>
          </cell>
        </row>
        <row r="45">
          <cell r="E45" t="str">
            <v>0520101</v>
          </cell>
          <cell r="F45" t="str">
            <v>Komponen Elektronika Instrumentasi</v>
          </cell>
          <cell r="G45" t="str">
            <v>ITB Inventory Item</v>
          </cell>
        </row>
        <row r="46">
          <cell r="E46" t="str">
            <v>0520102</v>
          </cell>
          <cell r="F46" t="str">
            <v>Bahan Pendukung Instrumentasi</v>
          </cell>
          <cell r="G46" t="str">
            <v>ITB Inventory Item</v>
          </cell>
        </row>
        <row r="47">
          <cell r="E47" t="str">
            <v>0520201</v>
          </cell>
          <cell r="F47" t="str">
            <v>Bahan Habis Pakai Untuk Kesehatan</v>
          </cell>
          <cell r="G47" t="str">
            <v>ITB Inventory Item</v>
          </cell>
        </row>
        <row r="48">
          <cell r="E48" t="str">
            <v>0520202</v>
          </cell>
          <cell r="F48" t="str">
            <v>Bahan Habis Pakai Untuk Keselamatan Kerja</v>
          </cell>
          <cell r="G48" t="str">
            <v>ITB Inventory Item</v>
          </cell>
        </row>
        <row r="49">
          <cell r="E49" t="str">
            <v>0520301</v>
          </cell>
          <cell r="F49" t="str">
            <v>Kertas Karton, Sampul, dan Cover</v>
          </cell>
          <cell r="G49" t="str">
            <v>ITB Inventory Item</v>
          </cell>
        </row>
        <row r="50">
          <cell r="E50" t="str">
            <v>0520302</v>
          </cell>
          <cell r="F50" t="str">
            <v>Kertas HVS</v>
          </cell>
          <cell r="G50" t="str">
            <v>ITB Inventory Item</v>
          </cell>
        </row>
        <row r="51">
          <cell r="E51" t="str">
            <v>0520303</v>
          </cell>
          <cell r="F51" t="str">
            <v>Kertas Buram</v>
          </cell>
          <cell r="G51" t="str">
            <v>ITB Inventory Item</v>
          </cell>
        </row>
        <row r="52">
          <cell r="E52" t="str">
            <v>0520304</v>
          </cell>
          <cell r="F52" t="str">
            <v>Kertas Bergaris</v>
          </cell>
          <cell r="G52" t="str">
            <v>ITB Inventory Item</v>
          </cell>
        </row>
        <row r="53">
          <cell r="E53" t="str">
            <v>0520305</v>
          </cell>
          <cell r="F53" t="str">
            <v>Kertas Continuous</v>
          </cell>
          <cell r="G53" t="str">
            <v>ITB Inventory Item</v>
          </cell>
        </row>
        <row r="54">
          <cell r="E54" t="str">
            <v>0520306</v>
          </cell>
          <cell r="F54" t="str">
            <v>Kertas Lainnya</v>
          </cell>
          <cell r="G54" t="str">
            <v>ITB Inventory Item</v>
          </cell>
        </row>
        <row r="55">
          <cell r="E55" t="str">
            <v>0520401</v>
          </cell>
          <cell r="F55" t="str">
            <v>Benang</v>
          </cell>
          <cell r="G55" t="str">
            <v>ITB Expense Item</v>
          </cell>
        </row>
        <row r="56">
          <cell r="E56" t="str">
            <v>0520402</v>
          </cell>
          <cell r="F56" t="str">
            <v>Kain</v>
          </cell>
          <cell r="G56" t="str">
            <v>ITB Expense Item</v>
          </cell>
        </row>
        <row r="57">
          <cell r="E57" t="str">
            <v>0520403</v>
          </cell>
          <cell r="F57" t="str">
            <v>Produk Tekstil Lainnya</v>
          </cell>
          <cell r="G57" t="str">
            <v>ITB Expense Item</v>
          </cell>
        </row>
        <row r="58">
          <cell r="E58" t="str">
            <v>0520501</v>
          </cell>
          <cell r="F58" t="str">
            <v>Casing Untuk CPU dan Sejenisnya</v>
          </cell>
          <cell r="G58" t="str">
            <v>ITB Inventory Item</v>
          </cell>
        </row>
        <row r="59">
          <cell r="E59" t="str">
            <v>0520502</v>
          </cell>
          <cell r="F59" t="str">
            <v>Media Penyimpan Data</v>
          </cell>
          <cell r="G59" t="str">
            <v>ITB Inventory Item</v>
          </cell>
        </row>
        <row r="60">
          <cell r="E60" t="str">
            <v>0520503</v>
          </cell>
          <cell r="F60" t="str">
            <v>Mouse, Pointer, dan Keyboard</v>
          </cell>
          <cell r="G60" t="str">
            <v>ITB Inventory Item</v>
          </cell>
        </row>
        <row r="61">
          <cell r="E61" t="str">
            <v>0520504</v>
          </cell>
          <cell r="F61" t="str">
            <v>Memory RAM</v>
          </cell>
          <cell r="G61" t="str">
            <v>ITB Inventory Item</v>
          </cell>
        </row>
        <row r="62">
          <cell r="E62" t="str">
            <v>0520505</v>
          </cell>
          <cell r="F62" t="str">
            <v>Motherboard</v>
          </cell>
          <cell r="G62" t="str">
            <v>ITB Inventory Item</v>
          </cell>
        </row>
        <row r="63">
          <cell r="E63" t="str">
            <v>0520506</v>
          </cell>
          <cell r="F63" t="str">
            <v>Processor</v>
          </cell>
          <cell r="G63" t="str">
            <v>ITB Inventory Item</v>
          </cell>
        </row>
        <row r="64">
          <cell r="E64" t="str">
            <v>0520507</v>
          </cell>
          <cell r="F64" t="str">
            <v>Bahan Pendukung Jaringan</v>
          </cell>
          <cell r="G64" t="str">
            <v>ITB Inventory Item</v>
          </cell>
        </row>
        <row r="65">
          <cell r="E65" t="str">
            <v>0520509</v>
          </cell>
          <cell r="F65" t="str">
            <v>Peripheral dan Komponen Komputer</v>
          </cell>
          <cell r="G65" t="str">
            <v>ITB Inventory Item</v>
          </cell>
        </row>
        <row r="66">
          <cell r="E66" t="str">
            <v>0520601</v>
          </cell>
          <cell r="F66" t="str">
            <v>Pakaian</v>
          </cell>
          <cell r="G66" t="str">
            <v>ITB Inventory Item</v>
          </cell>
        </row>
        <row r="67">
          <cell r="E67" t="str">
            <v>0520602</v>
          </cell>
          <cell r="F67" t="str">
            <v>Alas Kaki</v>
          </cell>
          <cell r="G67" t="str">
            <v>ITB Inventory Item</v>
          </cell>
        </row>
        <row r="68">
          <cell r="E68" t="str">
            <v>0520603</v>
          </cell>
          <cell r="F68" t="str">
            <v>Tas</v>
          </cell>
          <cell r="G68" t="str">
            <v>ITB Inventory Item</v>
          </cell>
        </row>
        <row r="69">
          <cell r="E69" t="str">
            <v>0520604</v>
          </cell>
          <cell r="F69" t="str">
            <v>Perlengkapan</v>
          </cell>
          <cell r="G69" t="str">
            <v>ITB Inventory Item</v>
          </cell>
        </row>
        <row r="70">
          <cell r="E70" t="str">
            <v>0520703</v>
          </cell>
          <cell r="F70" t="str">
            <v>Kartu</v>
          </cell>
          <cell r="G70" t="str">
            <v>ITB Inventory Item</v>
          </cell>
        </row>
        <row r="71">
          <cell r="E71" t="str">
            <v>0520707</v>
          </cell>
          <cell r="F71" t="str">
            <v>Barang Cetakan Lainnya</v>
          </cell>
          <cell r="G71" t="str">
            <v>ITB Inventory Item</v>
          </cell>
        </row>
        <row r="72">
          <cell r="E72" t="str">
            <v>0520801</v>
          </cell>
          <cell r="F72" t="str">
            <v>Amplop</v>
          </cell>
          <cell r="G72" t="str">
            <v>ITB Inventory Item</v>
          </cell>
        </row>
        <row r="73">
          <cell r="E73" t="str">
            <v>0520802</v>
          </cell>
          <cell r="F73" t="str">
            <v>Alat Tulis</v>
          </cell>
          <cell r="G73" t="str">
            <v>ITB Inventory Item</v>
          </cell>
        </row>
        <row r="74">
          <cell r="E74" t="str">
            <v>0520803</v>
          </cell>
          <cell r="F74" t="str">
            <v>Penghapus</v>
          </cell>
          <cell r="G74" t="str">
            <v>ITB Inventory Item</v>
          </cell>
        </row>
        <row r="75">
          <cell r="E75" t="str">
            <v>0520804</v>
          </cell>
          <cell r="F75" t="str">
            <v>Penggaris</v>
          </cell>
          <cell r="G75" t="str">
            <v>ITB Inventory Item</v>
          </cell>
        </row>
        <row r="76">
          <cell r="E76" t="str">
            <v>0520805</v>
          </cell>
          <cell r="F76" t="str">
            <v>Pemotong dan Serutan</v>
          </cell>
          <cell r="G76" t="str">
            <v>ITB Inventory Item</v>
          </cell>
        </row>
        <row r="77">
          <cell r="E77" t="str">
            <v>0520806</v>
          </cell>
          <cell r="F77" t="str">
            <v>Buku Tulis dan Sejenisnya</v>
          </cell>
          <cell r="G77" t="str">
            <v>ITB Inventory Item</v>
          </cell>
        </row>
        <row r="78">
          <cell r="E78" t="str">
            <v>0520808</v>
          </cell>
          <cell r="F78" t="str">
            <v>Binder, Ordner, Folder, Box File</v>
          </cell>
          <cell r="G78" t="str">
            <v>ITB Inventory Item</v>
          </cell>
        </row>
        <row r="79">
          <cell r="E79" t="str">
            <v>0520809</v>
          </cell>
          <cell r="F79" t="str">
            <v>Perekat, Clip, Stapler</v>
          </cell>
          <cell r="G79" t="str">
            <v>ITB Inventory Item</v>
          </cell>
        </row>
        <row r="80">
          <cell r="E80" t="str">
            <v>0520810</v>
          </cell>
          <cell r="F80" t="str">
            <v>Label</v>
          </cell>
          <cell r="G80" t="str">
            <v>ITB Inventory Item</v>
          </cell>
        </row>
        <row r="81">
          <cell r="E81" t="str">
            <v>0520811</v>
          </cell>
          <cell r="F81" t="str">
            <v>Tempat Penyimpanan Alat Tulis</v>
          </cell>
          <cell r="G81" t="str">
            <v>ITB Inventory Item</v>
          </cell>
        </row>
        <row r="82">
          <cell r="E82" t="str">
            <v>0520812</v>
          </cell>
          <cell r="F82" t="str">
            <v>Map</v>
          </cell>
          <cell r="G82" t="str">
            <v>ITB Inventory Item</v>
          </cell>
        </row>
        <row r="83">
          <cell r="E83" t="str">
            <v>0520813</v>
          </cell>
          <cell r="F83" t="str">
            <v>Benda Pos dan Materai</v>
          </cell>
          <cell r="G83" t="str">
            <v>ITB Inventory Item</v>
          </cell>
        </row>
        <row r="84">
          <cell r="E84" t="str">
            <v>0520901</v>
          </cell>
          <cell r="F84" t="str">
            <v>Cartridge/Toner/Tinta Printer</v>
          </cell>
          <cell r="G84" t="str">
            <v>ITB Inventory Item</v>
          </cell>
        </row>
        <row r="85">
          <cell r="E85" t="str">
            <v>0520902</v>
          </cell>
          <cell r="F85" t="str">
            <v>Tinta/Toner/Master/ Drum Mesin Fotocopy</v>
          </cell>
          <cell r="G85" t="str">
            <v>ITB Inventory Item</v>
          </cell>
        </row>
        <row r="86">
          <cell r="E86" t="str">
            <v>0520905</v>
          </cell>
          <cell r="F86" t="str">
            <v>Pita Printer</v>
          </cell>
          <cell r="G86" t="str">
            <v>ITB Inventory Item</v>
          </cell>
        </row>
        <row r="87">
          <cell r="E87" t="str">
            <v>0520906</v>
          </cell>
          <cell r="F87" t="str">
            <v>Catridge/Toner/Tinta Lainnya</v>
          </cell>
          <cell r="G87" t="str">
            <v>ITB Inventory Item</v>
          </cell>
        </row>
        <row r="88">
          <cell r="E88" t="str">
            <v>0521001</v>
          </cell>
          <cell r="F88" t="str">
            <v>Pembersih, Pewangi, dan Pembasmi</v>
          </cell>
          <cell r="G88" t="str">
            <v>ITB Expense Item</v>
          </cell>
        </row>
        <row r="89">
          <cell r="E89" t="str">
            <v>0521002</v>
          </cell>
          <cell r="F89" t="str">
            <v>Perlengkapan Kebersihan Lingkungan</v>
          </cell>
          <cell r="G89" t="str">
            <v>ITB Expense Item</v>
          </cell>
        </row>
        <row r="90">
          <cell r="E90" t="str">
            <v>0521003</v>
          </cell>
          <cell r="F90" t="str">
            <v>Perlengkapan Kebersihan Personil</v>
          </cell>
          <cell r="G90" t="str">
            <v>ITB Expense Item</v>
          </cell>
        </row>
        <row r="91">
          <cell r="E91" t="str">
            <v>0521004</v>
          </cell>
          <cell r="F91" t="str">
            <v>Perlengkapan Makan, Minum, dan Dapur</v>
          </cell>
          <cell r="G91" t="str">
            <v>ITB Expense Item</v>
          </cell>
        </row>
        <row r="92">
          <cell r="E92" t="str">
            <v>0521005</v>
          </cell>
          <cell r="F92" t="str">
            <v>Perlengkapan Rumah Tangga Lainnya</v>
          </cell>
          <cell r="G92" t="str">
            <v>ITB Expense Item</v>
          </cell>
        </row>
        <row r="93">
          <cell r="E93" t="str">
            <v>0521006</v>
          </cell>
          <cell r="F93" t="str">
            <v>Souvenir</v>
          </cell>
          <cell r="G93" t="str">
            <v>ITB Expense Item</v>
          </cell>
        </row>
        <row r="94">
          <cell r="E94" t="str">
            <v>0521101</v>
          </cell>
          <cell r="F94" t="str">
            <v>Bahan Bangunan</v>
          </cell>
          <cell r="G94" t="str">
            <v>ITB Expense Item</v>
          </cell>
        </row>
        <row r="95">
          <cell r="E95" t="str">
            <v>0521102</v>
          </cell>
          <cell r="F95" t="str">
            <v>Bahan Mekanik dan Bahan Penunjang Utilitas</v>
          </cell>
          <cell r="G95" t="str">
            <v>ITB Inventory Item</v>
          </cell>
        </row>
        <row r="96">
          <cell r="E96" t="str">
            <v>0521103</v>
          </cell>
          <cell r="F96" t="str">
            <v>Bahan Habis Elektrikal dan Penerangan</v>
          </cell>
          <cell r="G96" t="str">
            <v>ITB Inventory Item</v>
          </cell>
        </row>
        <row r="97">
          <cell r="E97" t="str">
            <v>0521201</v>
          </cell>
          <cell r="F97" t="str">
            <v>Bahan Habis Pakai Untuk Olahraga</v>
          </cell>
          <cell r="G97" t="str">
            <v>ITB Inventory Item</v>
          </cell>
        </row>
        <row r="98">
          <cell r="E98" t="str">
            <v>0521202</v>
          </cell>
          <cell r="F98" t="str">
            <v>Perlengkapan Habis Pakai Olahraga</v>
          </cell>
          <cell r="G98" t="str">
            <v>ITB Expense Item</v>
          </cell>
        </row>
        <row r="99">
          <cell r="E99" t="str">
            <v>0521301</v>
          </cell>
          <cell r="F99" t="str">
            <v>Bahan Lukis</v>
          </cell>
          <cell r="G99" t="str">
            <v>ITB Inventory Item</v>
          </cell>
        </row>
        <row r="100">
          <cell r="E100" t="str">
            <v>0521302</v>
          </cell>
          <cell r="F100" t="str">
            <v>Bahan Seni</v>
          </cell>
          <cell r="G100" t="str">
            <v>ITB Inventory Item</v>
          </cell>
        </row>
        <row r="101">
          <cell r="E101" t="str">
            <v>0521303</v>
          </cell>
          <cell r="F101" t="str">
            <v>Bahan Studio dan Desain</v>
          </cell>
          <cell r="G101" t="str">
            <v>ITB Inventory Item</v>
          </cell>
        </row>
        <row r="102">
          <cell r="E102" t="str">
            <v>0521401</v>
          </cell>
          <cell r="F102" t="str">
            <v>Komponen Mesin-mesin Industri</v>
          </cell>
          <cell r="G102" t="str">
            <v>ITB Inventory Item</v>
          </cell>
        </row>
        <row r="103">
          <cell r="E103" t="str">
            <v>0521402</v>
          </cell>
          <cell r="F103" t="str">
            <v>Komponen Mesin-mesin Umum</v>
          </cell>
          <cell r="G103" t="str">
            <v>ITB Inventory Item</v>
          </cell>
        </row>
        <row r="104">
          <cell r="E104" t="str">
            <v>0521501</v>
          </cell>
          <cell r="F104" t="str">
            <v>Komponen Alat Transportasi Roda Dua</v>
          </cell>
          <cell r="G104" t="str">
            <v>ITB Expense Item</v>
          </cell>
        </row>
        <row r="105">
          <cell r="E105" t="str">
            <v>0521503</v>
          </cell>
          <cell r="F105" t="str">
            <v>Komponen Alat Transportasi Roda Empat</v>
          </cell>
          <cell r="G105" t="str">
            <v>ITB Expense Item</v>
          </cell>
        </row>
        <row r="106">
          <cell r="E106" t="str">
            <v>0521504</v>
          </cell>
          <cell r="F106" t="str">
            <v>Komponen Alat Transportasi Khusus/ lebih dari Roda Empat</v>
          </cell>
          <cell r="G106" t="str">
            <v>ITB Expense Item</v>
          </cell>
        </row>
        <row r="107">
          <cell r="E107" t="str">
            <v>0521601</v>
          </cell>
          <cell r="F107" t="str">
            <v>Barang Habis Pakai untuk Alat Telekomunikasi</v>
          </cell>
          <cell r="G107" t="str">
            <v>ITB Inventory Item</v>
          </cell>
        </row>
        <row r="108">
          <cell r="E108" t="str">
            <v>0521602</v>
          </cell>
          <cell r="F108" t="str">
            <v>Barang Habis Pakai untuk Audio Visual</v>
          </cell>
          <cell r="G108" t="str">
            <v>ITB Inventory Item</v>
          </cell>
        </row>
        <row r="109">
          <cell r="E109" t="str">
            <v>0521701</v>
          </cell>
          <cell r="F109" t="str">
            <v>Komponen Mesin Perkantoran</v>
          </cell>
          <cell r="G109" t="str">
            <v>ITB Inventory Item</v>
          </cell>
        </row>
        <row r="110">
          <cell r="E110" t="str">
            <v>0521702</v>
          </cell>
          <cell r="F110" t="str">
            <v>Alat Hitung</v>
          </cell>
          <cell r="G110" t="str">
            <v>ITB Inventory Item</v>
          </cell>
        </row>
        <row r="111">
          <cell r="E111" t="str">
            <v>0521703</v>
          </cell>
          <cell r="F111" t="str">
            <v>Bahan Habis Pendukung Mesin Perkantoran</v>
          </cell>
          <cell r="G111" t="str">
            <v>ITB Inventory Item</v>
          </cell>
        </row>
        <row r="112">
          <cell r="E112" t="str">
            <v>0521801</v>
          </cell>
          <cell r="F112" t="str">
            <v>Barang Hibah Penelitian/ Pengabdian Masyarakat</v>
          </cell>
          <cell r="G112" t="str">
            <v>ITB Expense Item</v>
          </cell>
        </row>
        <row r="113">
          <cell r="E113" t="str">
            <v>0610101</v>
          </cell>
          <cell r="F113" t="str">
            <v>Peralatan Bangunan dan Mekanikal</v>
          </cell>
          <cell r="G113" t="str">
            <v>ITB Asset Item</v>
          </cell>
        </row>
        <row r="114">
          <cell r="E114" t="str">
            <v>0610102</v>
          </cell>
          <cell r="F114" t="str">
            <v>Peralatan Elektrikal</v>
          </cell>
          <cell r="G114" t="str">
            <v>ITB Asset Item</v>
          </cell>
        </row>
        <row r="115">
          <cell r="E115" t="str">
            <v>0610201</v>
          </cell>
          <cell r="F115" t="str">
            <v>Kursi</v>
          </cell>
          <cell r="G115" t="str">
            <v>ITB Asset Item</v>
          </cell>
        </row>
        <row r="116">
          <cell r="E116" t="str">
            <v>0610202</v>
          </cell>
          <cell r="F116" t="str">
            <v>Meja</v>
          </cell>
          <cell r="G116" t="str">
            <v>ITB Asset Item</v>
          </cell>
        </row>
        <row r="117">
          <cell r="E117" t="str">
            <v>0610203</v>
          </cell>
          <cell r="F117" t="str">
            <v>Lemari</v>
          </cell>
          <cell r="G117" t="str">
            <v>ITB Asset Item</v>
          </cell>
        </row>
        <row r="118">
          <cell r="E118" t="str">
            <v>0610205</v>
          </cell>
          <cell r="F118" t="str">
            <v>Furnitur lainnya</v>
          </cell>
          <cell r="G118" t="str">
            <v>ITB Asset Item</v>
          </cell>
        </row>
        <row r="119">
          <cell r="E119" t="str">
            <v>0610401</v>
          </cell>
          <cell r="F119" t="str">
            <v>Peralatan Olahraga Moderen</v>
          </cell>
          <cell r="G119" t="str">
            <v>ITB Asset Item</v>
          </cell>
        </row>
        <row r="120">
          <cell r="E120" t="str">
            <v>0610402</v>
          </cell>
          <cell r="F120" t="str">
            <v>Peralatan Olahraga Tradisional</v>
          </cell>
          <cell r="G120" t="str">
            <v>ITB Asset Item</v>
          </cell>
        </row>
        <row r="121">
          <cell r="E121" t="str">
            <v>0610501</v>
          </cell>
          <cell r="F121" t="str">
            <v>Lukisan, Gambar, dan Pastel</v>
          </cell>
          <cell r="G121" t="str">
            <v>ITB Asset Item</v>
          </cell>
        </row>
        <row r="122">
          <cell r="E122" t="str">
            <v>0610601</v>
          </cell>
          <cell r="F122" t="str">
            <v>Alat Musik Modern</v>
          </cell>
          <cell r="G122" t="str">
            <v>ITB Asset Item</v>
          </cell>
        </row>
        <row r="123">
          <cell r="E123" t="str">
            <v>0610701</v>
          </cell>
          <cell r="F123" t="str">
            <v>Peralatan Optikal</v>
          </cell>
          <cell r="G123" t="str">
            <v>ITB Asset Item</v>
          </cell>
        </row>
        <row r="124">
          <cell r="E124" t="str">
            <v>0610702</v>
          </cell>
          <cell r="F124" t="str">
            <v>Peralatan Instrumentasi</v>
          </cell>
          <cell r="G124" t="str">
            <v>ITB Asset Item</v>
          </cell>
        </row>
        <row r="125">
          <cell r="E125" t="str">
            <v>0610703</v>
          </cell>
          <cell r="F125" t="str">
            <v>Peralatan Pengukuran dan Jam</v>
          </cell>
          <cell r="G125" t="str">
            <v>ITB Asset Item</v>
          </cell>
        </row>
        <row r="126">
          <cell r="E126" t="str">
            <v>0610704</v>
          </cell>
          <cell r="F126" t="str">
            <v>Peralatan Ilmiah, Optikal, dan Instrumentasi lainnya</v>
          </cell>
          <cell r="G126" t="str">
            <v>ITB Asset Item</v>
          </cell>
        </row>
        <row r="127">
          <cell r="E127" t="str">
            <v>0610705</v>
          </cell>
          <cell r="F127" t="str">
            <v>Peralatan Robotika</v>
          </cell>
          <cell r="G127" t="str">
            <v>ITB Asset Item</v>
          </cell>
        </row>
        <row r="128">
          <cell r="E128" t="str">
            <v>0610801</v>
          </cell>
          <cell r="F128" t="str">
            <v>Peralatan Kesehatan</v>
          </cell>
          <cell r="G128" t="str">
            <v>ITB Asset Item</v>
          </cell>
        </row>
        <row r="129">
          <cell r="E129" t="str">
            <v>0610803</v>
          </cell>
          <cell r="F129" t="str">
            <v>Peralatan Kesehatan Gigi</v>
          </cell>
          <cell r="G129" t="str">
            <v>ITB Asset Item</v>
          </cell>
        </row>
        <row r="130">
          <cell r="E130" t="str">
            <v>0610805</v>
          </cell>
          <cell r="F130" t="str">
            <v>Peralatan Keselamatan Kerja</v>
          </cell>
          <cell r="G130" t="str">
            <v>ITB Asset Item</v>
          </cell>
        </row>
        <row r="131">
          <cell r="E131" t="str">
            <v>0610901</v>
          </cell>
          <cell r="F131" t="str">
            <v>Drive dan Storage</v>
          </cell>
          <cell r="G131" t="str">
            <v>ITB Asset Item</v>
          </cell>
        </row>
        <row r="132">
          <cell r="E132" t="str">
            <v>0610902</v>
          </cell>
          <cell r="F132" t="str">
            <v>Input Device</v>
          </cell>
          <cell r="G132" t="str">
            <v>ITB Asset Item</v>
          </cell>
        </row>
        <row r="133">
          <cell r="E133" t="str">
            <v>0610903</v>
          </cell>
          <cell r="F133" t="str">
            <v>UPS dan Stabilizer</v>
          </cell>
          <cell r="G133" t="str">
            <v>ITB Asset Item</v>
          </cell>
        </row>
        <row r="134">
          <cell r="E134" t="str">
            <v>0610904</v>
          </cell>
          <cell r="F134" t="str">
            <v>Perangkat Jaringan</v>
          </cell>
          <cell r="G134" t="str">
            <v>ITB Asset Item</v>
          </cell>
        </row>
        <row r="135">
          <cell r="E135" t="str">
            <v>0610905</v>
          </cell>
          <cell r="F135" t="str">
            <v>Aksesoris Komputer Lainnya</v>
          </cell>
          <cell r="G135" t="str">
            <v>ITB Asset Item</v>
          </cell>
        </row>
        <row r="136">
          <cell r="E136" t="str">
            <v>0611001</v>
          </cell>
          <cell r="F136" t="str">
            <v>Mesin Absensi</v>
          </cell>
          <cell r="G136" t="str">
            <v>ITB Asset Item</v>
          </cell>
        </row>
        <row r="137">
          <cell r="E137" t="str">
            <v>0611005</v>
          </cell>
          <cell r="F137" t="str">
            <v>Mesin photocopy</v>
          </cell>
          <cell r="G137" t="str">
            <v>ITB Asset Item</v>
          </cell>
        </row>
        <row r="138">
          <cell r="E138" t="str">
            <v>0611006</v>
          </cell>
          <cell r="F138" t="str">
            <v>Mesin hitung</v>
          </cell>
          <cell r="G138" t="str">
            <v>ITB Asset Item</v>
          </cell>
        </row>
        <row r="139">
          <cell r="E139" t="str">
            <v>0611007</v>
          </cell>
          <cell r="F139" t="str">
            <v>Mesin Pengolahan Kertas</v>
          </cell>
          <cell r="G139" t="str">
            <v>ITB Asset Item</v>
          </cell>
        </row>
        <row r="140">
          <cell r="E140" t="str">
            <v>0611008</v>
          </cell>
          <cell r="F140" t="str">
            <v>Mesin-mesin Perkantoran Lainnya</v>
          </cell>
          <cell r="G140" t="str">
            <v>ITB Asset Item</v>
          </cell>
        </row>
        <row r="141">
          <cell r="E141" t="str">
            <v>0611101</v>
          </cell>
          <cell r="F141" t="str">
            <v>Peralatan telekomunikasi dan Gawai</v>
          </cell>
          <cell r="G141" t="str">
            <v>ITB Asset Item</v>
          </cell>
        </row>
        <row r="142">
          <cell r="E142" t="str">
            <v>0611102</v>
          </cell>
          <cell r="F142" t="str">
            <v>Peralatan Audio Visual</v>
          </cell>
          <cell r="G142" t="str">
            <v>ITB Asset Item</v>
          </cell>
        </row>
        <row r="143">
          <cell r="E143" t="str">
            <v>0611103</v>
          </cell>
          <cell r="F143" t="str">
            <v>Projector</v>
          </cell>
          <cell r="G143" t="str">
            <v>ITB Asset Item</v>
          </cell>
        </row>
        <row r="144">
          <cell r="E144" t="str">
            <v>0611104</v>
          </cell>
          <cell r="F144" t="str">
            <v>Peralatan Fotografi</v>
          </cell>
          <cell r="G144" t="str">
            <v>ITB Asset Item</v>
          </cell>
        </row>
        <row r="145">
          <cell r="E145" t="str">
            <v>0611105</v>
          </cell>
          <cell r="F145" t="str">
            <v>Peralatan Sinematografi</v>
          </cell>
          <cell r="G145" t="str">
            <v>ITB Asset Item</v>
          </cell>
        </row>
        <row r="146">
          <cell r="E146" t="str">
            <v>0611106</v>
          </cell>
          <cell r="F146" t="str">
            <v>Aksesoris dan Peralatan Penunjang Audio Visual</v>
          </cell>
          <cell r="G146" t="str">
            <v>ITB Asset Item</v>
          </cell>
        </row>
        <row r="147">
          <cell r="E147" t="str">
            <v>0611201</v>
          </cell>
          <cell r="F147" t="str">
            <v>Mesin Industri Perkakas dan Konstruksi</v>
          </cell>
          <cell r="G147" t="str">
            <v>ITB Asset Item</v>
          </cell>
        </row>
        <row r="148">
          <cell r="E148" t="str">
            <v>0611202</v>
          </cell>
          <cell r="F148" t="str">
            <v>Mesin Industri Pangan dan Pertanian</v>
          </cell>
          <cell r="G148" t="str">
            <v>ITB Asset Item</v>
          </cell>
        </row>
        <row r="149">
          <cell r="E149" t="str">
            <v>0611205</v>
          </cell>
          <cell r="F149" t="str">
            <v>Mesin Industri Pabrik Manufaktur</v>
          </cell>
          <cell r="G149" t="str">
            <v>ITB Asset Item</v>
          </cell>
        </row>
        <row r="150">
          <cell r="E150" t="str">
            <v>0611301</v>
          </cell>
          <cell r="F150" t="str">
            <v>Pompa</v>
          </cell>
          <cell r="G150" t="str">
            <v>ITB Asset Item</v>
          </cell>
        </row>
        <row r="151">
          <cell r="E151" t="str">
            <v>0611302</v>
          </cell>
          <cell r="F151" t="str">
            <v>Timbangan dan Alat Ukur Tinggi</v>
          </cell>
          <cell r="G151" t="str">
            <v>ITB Asset Item</v>
          </cell>
        </row>
        <row r="152">
          <cell r="E152" t="str">
            <v>0611303</v>
          </cell>
          <cell r="F152" t="str">
            <v>Mesin/Peralatan mekanik manual</v>
          </cell>
          <cell r="G152" t="str">
            <v>ITB Asset Item</v>
          </cell>
        </row>
        <row r="153">
          <cell r="E153" t="str">
            <v>0611304</v>
          </cell>
          <cell r="F153" t="str">
            <v>Mesin pemotong/Pencacah/</v>
          </cell>
          <cell r="G153" t="str">
            <v>ITB Asset Item</v>
          </cell>
        </row>
        <row r="154">
          <cell r="E154" t="str">
            <v>0611305</v>
          </cell>
          <cell r="F154" t="str">
            <v>Generator Set (Genset)</v>
          </cell>
          <cell r="G154" t="str">
            <v>ITB Asset Item</v>
          </cell>
        </row>
        <row r="155">
          <cell r="E155" t="str">
            <v>0611401</v>
          </cell>
          <cell r="F155" t="str">
            <v>Server</v>
          </cell>
          <cell r="G155" t="str">
            <v>ITB Asset Item</v>
          </cell>
        </row>
        <row r="156">
          <cell r="E156" t="str">
            <v>0611402</v>
          </cell>
          <cell r="F156" t="str">
            <v>Desktop PC</v>
          </cell>
          <cell r="G156" t="str">
            <v>ITB Asset Item</v>
          </cell>
        </row>
        <row r="157">
          <cell r="E157" t="str">
            <v>0611403</v>
          </cell>
          <cell r="F157" t="str">
            <v>Laptop, Notebook</v>
          </cell>
          <cell r="G157" t="str">
            <v>ITB Asset Item</v>
          </cell>
        </row>
        <row r="158">
          <cell r="E158" t="str">
            <v>0611404</v>
          </cell>
          <cell r="F158" t="str">
            <v>CPU</v>
          </cell>
          <cell r="G158" t="str">
            <v>ITB Asset Item</v>
          </cell>
        </row>
        <row r="159">
          <cell r="E159" t="str">
            <v>0611405</v>
          </cell>
          <cell r="F159" t="str">
            <v>Printer</v>
          </cell>
          <cell r="G159" t="str">
            <v>ITB Asset Item</v>
          </cell>
        </row>
        <row r="160">
          <cell r="E160" t="str">
            <v>0611406</v>
          </cell>
          <cell r="F160" t="str">
            <v>Scanner</v>
          </cell>
          <cell r="G160" t="str">
            <v>ITB Asset Item</v>
          </cell>
        </row>
        <row r="161">
          <cell r="E161" t="str">
            <v>0611407</v>
          </cell>
          <cell r="F161" t="str">
            <v>Monitor</v>
          </cell>
          <cell r="G161" t="str">
            <v>ITB Asset Item</v>
          </cell>
        </row>
        <row r="162">
          <cell r="E162" t="str">
            <v>0611501</v>
          </cell>
          <cell r="F162" t="str">
            <v>Peralatan dan Mesin Pemanas</v>
          </cell>
          <cell r="G162" t="str">
            <v>ITB Asset Item</v>
          </cell>
        </row>
        <row r="163">
          <cell r="E163" t="str">
            <v>0611502</v>
          </cell>
          <cell r="F163" t="str">
            <v>Peralatan dan Mesin Pendingin</v>
          </cell>
          <cell r="G163" t="str">
            <v>ITB Asset Item</v>
          </cell>
        </row>
        <row r="164">
          <cell r="E164" t="str">
            <v>0611503</v>
          </cell>
          <cell r="F164" t="str">
            <v>Peralatan dan Mesin Tata Udara</v>
          </cell>
          <cell r="G164" t="str">
            <v>ITB Asset Item</v>
          </cell>
        </row>
        <row r="165">
          <cell r="E165" t="str">
            <v>0611504</v>
          </cell>
          <cell r="F165" t="str">
            <v>Peralatan dan Mesin Kebersihan</v>
          </cell>
          <cell r="G165" t="str">
            <v>ITB Asset Item</v>
          </cell>
        </row>
        <row r="166">
          <cell r="E166" t="str">
            <v>0611505</v>
          </cell>
          <cell r="F166" t="str">
            <v>Peralatan Dapur dan Pengolah Makanan/Minuman</v>
          </cell>
          <cell r="G166" t="str">
            <v>ITB Asset Item</v>
          </cell>
        </row>
        <row r="167">
          <cell r="E167" t="str">
            <v>0611506</v>
          </cell>
          <cell r="F167" t="str">
            <v>Peralatan dan Mesin Pendukung Rumah Tangga</v>
          </cell>
          <cell r="G167" t="str">
            <v>ITB Asset Item</v>
          </cell>
        </row>
        <row r="168">
          <cell r="E168" t="str">
            <v>0710101</v>
          </cell>
          <cell r="F168" t="str">
            <v>Buku Hardcopy</v>
          </cell>
          <cell r="G168" t="str">
            <v>ITB Asset Item</v>
          </cell>
        </row>
        <row r="169">
          <cell r="E169" t="str">
            <v>0710102</v>
          </cell>
          <cell r="F169" t="str">
            <v>Jurnal Hardcopy</v>
          </cell>
          <cell r="G169" t="str">
            <v>ITB Asset Item</v>
          </cell>
        </row>
        <row r="170">
          <cell r="E170" t="str">
            <v>0810101</v>
          </cell>
          <cell r="F170" t="str">
            <v>Alat Transportasi Roda Dua</v>
          </cell>
          <cell r="G170" t="str">
            <v>ITB Asset Item</v>
          </cell>
        </row>
        <row r="171">
          <cell r="E171" t="str">
            <v>1210101</v>
          </cell>
          <cell r="F171" t="str">
            <v>Software</v>
          </cell>
          <cell r="G171" t="str">
            <v>ITB Asset Item</v>
          </cell>
        </row>
        <row r="172">
          <cell r="E172" t="str">
            <v>1210101</v>
          </cell>
          <cell r="F172" t="str">
            <v>Software</v>
          </cell>
          <cell r="G172" t="str">
            <v>ITB Asset Item</v>
          </cell>
        </row>
        <row r="173">
          <cell r="E173" t="str">
            <v>1210102</v>
          </cell>
          <cell r="F173" t="str">
            <v>e-book</v>
          </cell>
          <cell r="G173" t="str">
            <v>ITB Asset Item</v>
          </cell>
        </row>
        <row r="174">
          <cell r="E174" t="str">
            <v>1210102</v>
          </cell>
          <cell r="F174" t="str">
            <v>e-book</v>
          </cell>
          <cell r="G174" t="str">
            <v>ITB Asset Item</v>
          </cell>
        </row>
        <row r="175">
          <cell r="G175" t="str">
            <v>ITB Asset Item</v>
          </cell>
        </row>
        <row r="176">
          <cell r="G176" t="str">
            <v>ITB Asset Item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492" t="s">
        <v>0</v>
      </c>
      <c r="B1" s="492"/>
      <c r="C1" s="492"/>
      <c r="D1" s="492"/>
      <c r="E1" s="492"/>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8222</v>
      </c>
      <c r="B1" s="171" t="s">
        <v>8223</v>
      </c>
      <c r="C1" s="171" t="s">
        <v>8224</v>
      </c>
      <c r="D1" s="171" t="s">
        <v>8225</v>
      </c>
      <c r="E1" s="172" t="s">
        <v>8226</v>
      </c>
      <c r="F1" s="171" t="s">
        <v>8227</v>
      </c>
      <c r="G1" s="171" t="s">
        <v>8228</v>
      </c>
      <c r="H1" s="171" t="s">
        <v>8229</v>
      </c>
    </row>
    <row r="2" spans="1:11" x14ac:dyDescent="0.3">
      <c r="A2" s="5" t="s">
        <v>1768</v>
      </c>
      <c r="B2" s="213" t="s">
        <v>8489</v>
      </c>
      <c r="C2" s="213" t="s">
        <v>8490</v>
      </c>
      <c r="D2" s="213" t="s">
        <v>8353</v>
      </c>
      <c r="E2" s="213">
        <v>1300000</v>
      </c>
      <c r="F2" t="s">
        <v>10942</v>
      </c>
      <c r="G2" s="213" t="s">
        <v>1769</v>
      </c>
      <c r="H2" s="213" t="s">
        <v>8491</v>
      </c>
      <c r="J2" t="e">
        <f>VLOOKUP('TAMBAHAN ITEM INVENTORY'!B2,#REF!,1,FALSE)</f>
        <v>#REF!</v>
      </c>
      <c r="K2" t="e">
        <f>VLOOKUP(A2,#REF!,1,FALSE)</f>
        <v>#REF!</v>
      </c>
    </row>
    <row r="3" spans="1:11" x14ac:dyDescent="0.3">
      <c r="A3" s="5" t="s">
        <v>3100</v>
      </c>
      <c r="B3" s="213" t="s">
        <v>8993</v>
      </c>
      <c r="C3" s="213" t="s">
        <v>8994</v>
      </c>
      <c r="D3" s="213" t="s">
        <v>7107</v>
      </c>
      <c r="E3" s="213">
        <v>150000</v>
      </c>
      <c r="F3" t="s">
        <v>10942</v>
      </c>
      <c r="G3" s="213" t="s">
        <v>8995</v>
      </c>
      <c r="H3" s="213" t="s">
        <v>8996</v>
      </c>
      <c r="J3" t="e">
        <f>VLOOKUP('TAMBAHAN ITEM INVENTORY'!B3,#REF!,1,FALSE)</f>
        <v>#REF!</v>
      </c>
      <c r="K3" t="e">
        <f>VLOOKUP(A3,#REF!,1,FALSE)</f>
        <v>#REF!</v>
      </c>
    </row>
    <row r="4" spans="1:11" x14ac:dyDescent="0.3">
      <c r="A4" s="5" t="s">
        <v>2703</v>
      </c>
      <c r="B4" s="213" t="s">
        <v>8769</v>
      </c>
      <c r="C4" s="213" t="s">
        <v>8770</v>
      </c>
      <c r="D4" s="213" t="s">
        <v>7107</v>
      </c>
      <c r="E4" s="213">
        <v>51700</v>
      </c>
      <c r="F4" t="s">
        <v>10942</v>
      </c>
      <c r="G4" s="213" t="s">
        <v>2704</v>
      </c>
      <c r="H4" s="213" t="s">
        <v>8771</v>
      </c>
      <c r="J4" t="e">
        <f>VLOOKUP('TAMBAHAN ITEM INVENTORY'!B4,#REF!,1,FALSE)</f>
        <v>#REF!</v>
      </c>
      <c r="K4" t="e">
        <f>VLOOKUP(A4,#REF!,1,FALSE)</f>
        <v>#REF!</v>
      </c>
    </row>
    <row r="5" spans="1:11" x14ac:dyDescent="0.3">
      <c r="A5" s="5" t="s">
        <v>1826</v>
      </c>
      <c r="B5" s="213" t="s">
        <v>8500</v>
      </c>
      <c r="C5" s="213" t="s">
        <v>8501</v>
      </c>
      <c r="D5" s="213" t="s">
        <v>8353</v>
      </c>
      <c r="E5" s="213">
        <v>1880000</v>
      </c>
      <c r="F5" t="s">
        <v>10942</v>
      </c>
      <c r="G5" s="213" t="s">
        <v>8502</v>
      </c>
      <c r="H5" s="213" t="s">
        <v>8503</v>
      </c>
      <c r="J5" t="e">
        <f>VLOOKUP('TAMBAHAN ITEM INVENTORY'!B5,#REF!,1,FALSE)</f>
        <v>#REF!</v>
      </c>
      <c r="K5" t="e">
        <f>VLOOKUP(A5,#REF!,1,FALSE)</f>
        <v>#REF!</v>
      </c>
    </row>
    <row r="6" spans="1:11" x14ac:dyDescent="0.3">
      <c r="A6" s="5" t="s">
        <v>4020</v>
      </c>
      <c r="B6" s="213" t="s">
        <v>10789</v>
      </c>
      <c r="C6" s="213" t="s">
        <v>10790</v>
      </c>
      <c r="D6" s="213" t="s">
        <v>7107</v>
      </c>
      <c r="E6" s="213">
        <v>17500</v>
      </c>
      <c r="F6" t="s">
        <v>10942</v>
      </c>
      <c r="G6" s="213" t="s">
        <v>10787</v>
      </c>
      <c r="H6" s="213" t="s">
        <v>10791</v>
      </c>
      <c r="J6" t="e">
        <f>VLOOKUP('TAMBAHAN ITEM INVENTORY'!B6,#REF!,1,FALSE)</f>
        <v>#REF!</v>
      </c>
      <c r="K6" t="e">
        <f>VLOOKUP(A6,#REF!,1,FALSE)</f>
        <v>#REF!</v>
      </c>
    </row>
    <row r="7" spans="1:11" x14ac:dyDescent="0.3">
      <c r="A7" s="52" t="s">
        <v>1750</v>
      </c>
      <c r="B7" s="213" t="s">
        <v>8475</v>
      </c>
      <c r="C7" s="213" t="s">
        <v>8476</v>
      </c>
      <c r="D7" s="213" t="s">
        <v>8328</v>
      </c>
      <c r="E7" s="213">
        <v>1430000</v>
      </c>
      <c r="F7" t="s">
        <v>10942</v>
      </c>
      <c r="G7" s="213" t="s">
        <v>1751</v>
      </c>
      <c r="H7" s="213" t="s">
        <v>8477</v>
      </c>
      <c r="J7" t="e">
        <f>VLOOKUP('TAMBAHAN ITEM INVENTORY'!B7,#REF!,1,FALSE)</f>
        <v>#REF!</v>
      </c>
      <c r="K7" t="e">
        <f>VLOOKUP(A7,#REF!,1,FALSE)</f>
        <v>#REF!</v>
      </c>
    </row>
    <row r="8" spans="1:11" x14ac:dyDescent="0.3">
      <c r="A8" s="5" t="s">
        <v>4022</v>
      </c>
      <c r="B8" s="213" t="s">
        <v>10802</v>
      </c>
      <c r="C8" s="213" t="s">
        <v>10803</v>
      </c>
      <c r="D8" s="213" t="s">
        <v>7107</v>
      </c>
      <c r="E8" s="213">
        <v>8500</v>
      </c>
      <c r="F8" t="s">
        <v>10942</v>
      </c>
      <c r="G8" s="213" t="s">
        <v>4023</v>
      </c>
      <c r="H8" s="213" t="s">
        <v>10804</v>
      </c>
      <c r="J8" t="e">
        <f>VLOOKUP('TAMBAHAN ITEM INVENTORY'!B8,#REF!,1,FALSE)</f>
        <v>#REF!</v>
      </c>
      <c r="K8" t="e">
        <f>VLOOKUP(A8,#REF!,1,FALSE)</f>
        <v>#REF!</v>
      </c>
    </row>
    <row r="9" spans="1:11" x14ac:dyDescent="0.3">
      <c r="A9" s="52" t="s">
        <v>3206</v>
      </c>
      <c r="B9" s="213" t="s">
        <v>9181</v>
      </c>
      <c r="C9" s="213" t="s">
        <v>9182</v>
      </c>
      <c r="D9" s="213" t="s">
        <v>6996</v>
      </c>
      <c r="E9" s="213">
        <v>444000</v>
      </c>
      <c r="F9" t="s">
        <v>10942</v>
      </c>
      <c r="G9" s="213" t="s">
        <v>3207</v>
      </c>
      <c r="H9" s="213" t="s">
        <v>9183</v>
      </c>
      <c r="J9" t="e">
        <f>VLOOKUP('TAMBAHAN ITEM INVENTORY'!B9,#REF!,1,FALSE)</f>
        <v>#REF!</v>
      </c>
      <c r="K9" t="e">
        <f>VLOOKUP(A9,#REF!,1,FALSE)</f>
        <v>#REF!</v>
      </c>
    </row>
    <row r="10" spans="1:11" x14ac:dyDescent="0.3">
      <c r="A10" s="5" t="s">
        <v>4024</v>
      </c>
      <c r="B10" s="213" t="s">
        <v>10811</v>
      </c>
      <c r="C10" s="213" t="s">
        <v>10812</v>
      </c>
      <c r="D10" s="213" t="s">
        <v>8353</v>
      </c>
      <c r="E10" s="213">
        <v>17500</v>
      </c>
      <c r="F10" t="s">
        <v>10942</v>
      </c>
      <c r="G10" s="213" t="s">
        <v>4025</v>
      </c>
      <c r="H10" s="213" t="s">
        <v>10813</v>
      </c>
      <c r="J10" t="e">
        <f>VLOOKUP('TAMBAHAN ITEM INVENTORY'!B10,#REF!,1,FALSE)</f>
        <v>#REF!</v>
      </c>
      <c r="K10" t="e">
        <f>VLOOKUP(A10,#REF!,1,FALSE)</f>
        <v>#REF!</v>
      </c>
    </row>
    <row r="11" spans="1:11" x14ac:dyDescent="0.3">
      <c r="A11" s="5" t="s">
        <v>2701</v>
      </c>
      <c r="B11" s="213" t="s">
        <v>8763</v>
      </c>
      <c r="C11" s="213" t="s">
        <v>8764</v>
      </c>
      <c r="D11" s="213" t="s">
        <v>7107</v>
      </c>
      <c r="E11" s="213">
        <v>69684</v>
      </c>
      <c r="F11" t="s">
        <v>10942</v>
      </c>
      <c r="G11" s="213" t="s">
        <v>2702</v>
      </c>
      <c r="H11" s="213" t="s">
        <v>8765</v>
      </c>
      <c r="J11" t="e">
        <f>VLOOKUP('TAMBAHAN ITEM INVENTORY'!B11,#REF!,1,FALSE)</f>
        <v>#REF!</v>
      </c>
      <c r="K11" t="e">
        <f>VLOOKUP(A11,#REF!,1,FALSE)</f>
        <v>#REF!</v>
      </c>
    </row>
    <row r="12" spans="1:11" x14ac:dyDescent="0.3">
      <c r="A12" s="5" t="s">
        <v>2944</v>
      </c>
      <c r="B12" s="213" t="s">
        <v>8846</v>
      </c>
      <c r="C12" s="213" t="s">
        <v>8847</v>
      </c>
      <c r="D12" s="213" t="s">
        <v>8253</v>
      </c>
      <c r="E12" s="213">
        <v>150000</v>
      </c>
      <c r="F12" t="s">
        <v>10942</v>
      </c>
      <c r="G12" s="213" t="s">
        <v>2945</v>
      </c>
      <c r="H12" s="213" t="s">
        <v>8848</v>
      </c>
      <c r="J12" t="e">
        <f>VLOOKUP('TAMBAHAN ITEM INVENTORY'!B12,#REF!,1,FALSE)</f>
        <v>#REF!</v>
      </c>
      <c r="K12" t="e">
        <f>VLOOKUP(A12,#REF!,1,FALSE)</f>
        <v>#REF!</v>
      </c>
    </row>
    <row r="13" spans="1:11" x14ac:dyDescent="0.3">
      <c r="A13" s="5" t="s">
        <v>3471</v>
      </c>
      <c r="B13" s="213" t="s">
        <v>9700</v>
      </c>
      <c r="C13" s="213" t="s">
        <v>9701</v>
      </c>
      <c r="D13" s="213" t="s">
        <v>8253</v>
      </c>
      <c r="E13" s="213">
        <v>45500</v>
      </c>
      <c r="F13" t="s">
        <v>10942</v>
      </c>
      <c r="G13" s="213" t="s">
        <v>3472</v>
      </c>
      <c r="H13" s="213" t="s">
        <v>9702</v>
      </c>
      <c r="J13" t="e">
        <f>VLOOKUP('TAMBAHAN ITEM INVENTORY'!B13,#REF!,1,FALSE)</f>
        <v>#REF!</v>
      </c>
      <c r="K13" t="e">
        <f>VLOOKUP(A13,#REF!,1,FALSE)</f>
        <v>#REF!</v>
      </c>
    </row>
    <row r="14" spans="1:11" x14ac:dyDescent="0.3">
      <c r="A14" s="5" t="s">
        <v>2966</v>
      </c>
      <c r="B14" s="213" t="s">
        <v>8860</v>
      </c>
      <c r="C14" s="213" t="s">
        <v>8861</v>
      </c>
      <c r="D14" s="213" t="s">
        <v>8253</v>
      </c>
      <c r="E14" s="213">
        <v>100000</v>
      </c>
      <c r="F14" t="s">
        <v>10942</v>
      </c>
      <c r="G14" s="213" t="s">
        <v>2967</v>
      </c>
      <c r="H14" s="213" t="s">
        <v>8862</v>
      </c>
      <c r="J14" t="e">
        <f>VLOOKUP('TAMBAHAN ITEM INVENTORY'!B14,#REF!,1,FALSE)</f>
        <v>#REF!</v>
      </c>
      <c r="K14" t="e">
        <f>VLOOKUP(A14,#REF!,1,FALSE)</f>
        <v>#REF!</v>
      </c>
    </row>
    <row r="15" spans="1:11" x14ac:dyDescent="0.3">
      <c r="A15" s="5" t="s">
        <v>4022</v>
      </c>
      <c r="B15" s="213" t="s">
        <v>10799</v>
      </c>
      <c r="C15" s="213" t="s">
        <v>10800</v>
      </c>
      <c r="D15" s="213" t="s">
        <v>7107</v>
      </c>
      <c r="E15" s="213">
        <v>17500</v>
      </c>
      <c r="F15" t="s">
        <v>10942</v>
      </c>
      <c r="G15" s="213" t="s">
        <v>4023</v>
      </c>
      <c r="H15" s="213" t="s">
        <v>10801</v>
      </c>
      <c r="J15" t="e">
        <f>VLOOKUP('TAMBAHAN ITEM INVENTORY'!B15,#REF!,1,FALSE)</f>
        <v>#REF!</v>
      </c>
      <c r="K15" t="e">
        <f>VLOOKUP(A15,#REF!,1,FALSE)</f>
        <v>#REF!</v>
      </c>
    </row>
    <row r="16" spans="1:11" x14ac:dyDescent="0.3">
      <c r="A16" s="5" t="s">
        <v>2701</v>
      </c>
      <c r="B16" s="213" t="s">
        <v>8760</v>
      </c>
      <c r="C16" s="213" t="s">
        <v>8761</v>
      </c>
      <c r="D16" s="213" t="s">
        <v>7107</v>
      </c>
      <c r="E16" s="213">
        <v>51040</v>
      </c>
      <c r="F16" t="s">
        <v>10942</v>
      </c>
      <c r="G16" s="213" t="s">
        <v>2702</v>
      </c>
      <c r="H16" s="213" t="s">
        <v>8762</v>
      </c>
      <c r="J16" t="e">
        <f>VLOOKUP('TAMBAHAN ITEM INVENTORY'!B16,#REF!,1,FALSE)</f>
        <v>#REF!</v>
      </c>
      <c r="K16" t="e">
        <f>VLOOKUP(A16,#REF!,1,FALSE)</f>
        <v>#REF!</v>
      </c>
    </row>
    <row r="17" spans="1:11" x14ac:dyDescent="0.3">
      <c r="A17" s="5" t="s">
        <v>1830</v>
      </c>
      <c r="B17" s="213" t="s">
        <v>8504</v>
      </c>
      <c r="C17" s="213" t="s">
        <v>8505</v>
      </c>
      <c r="D17" s="213" t="s">
        <v>8328</v>
      </c>
      <c r="E17" s="213">
        <v>25000</v>
      </c>
      <c r="F17" t="s">
        <v>10942</v>
      </c>
      <c r="G17" s="213" t="s">
        <v>8506</v>
      </c>
      <c r="H17" s="213" t="s">
        <v>8507</v>
      </c>
      <c r="J17" t="e">
        <f>VLOOKUP('TAMBAHAN ITEM INVENTORY'!B17,#REF!,1,FALSE)</f>
        <v>#REF!</v>
      </c>
      <c r="K17" t="e">
        <f>VLOOKUP(A17,#REF!,1,FALSE)</f>
        <v>#REF!</v>
      </c>
    </row>
    <row r="18" spans="1:11" x14ac:dyDescent="0.3">
      <c r="A18" s="52" t="s">
        <v>1902</v>
      </c>
      <c r="B18" s="213" t="s">
        <v>8514</v>
      </c>
      <c r="C18" s="213" t="s">
        <v>8515</v>
      </c>
      <c r="D18" s="213" t="s">
        <v>8353</v>
      </c>
      <c r="E18" s="213">
        <v>30000</v>
      </c>
      <c r="F18" t="s">
        <v>10942</v>
      </c>
      <c r="G18" s="213" t="s">
        <v>8516</v>
      </c>
      <c r="H18" s="213" t="s">
        <v>8517</v>
      </c>
      <c r="J18" t="e">
        <f>VLOOKUP('TAMBAHAN ITEM INVENTORY'!B18,#REF!,1,FALSE)</f>
        <v>#REF!</v>
      </c>
      <c r="K18" t="e">
        <f>VLOOKUP(A18,#REF!,1,FALSE)</f>
        <v>#REF!</v>
      </c>
    </row>
    <row r="19" spans="1:11" x14ac:dyDescent="0.3">
      <c r="A19" s="52" t="s">
        <v>307</v>
      </c>
      <c r="B19" s="213" t="s">
        <v>8271</v>
      </c>
      <c r="C19" s="213" t="s">
        <v>8272</v>
      </c>
      <c r="D19" s="213" t="s">
        <v>8273</v>
      </c>
      <c r="E19" s="213">
        <v>108000</v>
      </c>
      <c r="F19" t="s">
        <v>10942</v>
      </c>
      <c r="G19" s="213" t="s">
        <v>8274</v>
      </c>
      <c r="H19" s="213" t="s">
        <v>8275</v>
      </c>
      <c r="J19" t="e">
        <f>VLOOKUP('TAMBAHAN ITEM INVENTORY'!B19,#REF!,1,FALSE)</f>
        <v>#REF!</v>
      </c>
      <c r="K19" t="e">
        <f>VLOOKUP(A19,#REF!,1,FALSE)</f>
        <v>#REF!</v>
      </c>
    </row>
    <row r="20" spans="1:11" x14ac:dyDescent="0.3">
      <c r="A20" s="52" t="s">
        <v>3032</v>
      </c>
      <c r="B20" s="213" t="s">
        <v>8965</v>
      </c>
      <c r="C20" s="213" t="s">
        <v>8966</v>
      </c>
      <c r="D20" s="213" t="s">
        <v>8273</v>
      </c>
      <c r="E20" s="213">
        <v>371000</v>
      </c>
      <c r="F20" t="s">
        <v>10942</v>
      </c>
      <c r="G20" s="213" t="s">
        <v>8967</v>
      </c>
      <c r="H20" s="213" t="s">
        <v>8968</v>
      </c>
      <c r="J20" t="e">
        <f>VLOOKUP('TAMBAHAN ITEM INVENTORY'!B20,#REF!,1,FALSE)</f>
        <v>#REF!</v>
      </c>
      <c r="K20" t="e">
        <f>VLOOKUP(A20,#REF!,1,FALSE)</f>
        <v>#REF!</v>
      </c>
    </row>
    <row r="21" spans="1:11" x14ac:dyDescent="0.3">
      <c r="A21" s="52" t="s">
        <v>1902</v>
      </c>
      <c r="B21" s="213" t="s">
        <v>8518</v>
      </c>
      <c r="C21" s="213" t="s">
        <v>8519</v>
      </c>
      <c r="D21" s="213" t="s">
        <v>8353</v>
      </c>
      <c r="E21" s="213">
        <v>45000</v>
      </c>
      <c r="F21" t="s">
        <v>10942</v>
      </c>
      <c r="G21" s="213" t="s">
        <v>8516</v>
      </c>
      <c r="H21" s="213" t="s">
        <v>8520</v>
      </c>
      <c r="J21" t="e">
        <f>VLOOKUP('TAMBAHAN ITEM INVENTORY'!B21,#REF!,1,FALSE)</f>
        <v>#REF!</v>
      </c>
      <c r="K21" t="e">
        <f>VLOOKUP(A21,#REF!,1,FALSE)</f>
        <v>#REF!</v>
      </c>
    </row>
    <row r="22" spans="1:11" x14ac:dyDescent="0.3">
      <c r="A22" s="52" t="s">
        <v>2619</v>
      </c>
      <c r="B22" s="213" t="s">
        <v>8716</v>
      </c>
      <c r="C22" s="213" t="s">
        <v>8717</v>
      </c>
      <c r="D22" s="213" t="s">
        <v>7107</v>
      </c>
      <c r="E22" s="213">
        <v>5000</v>
      </c>
      <c r="F22" t="s">
        <v>10942</v>
      </c>
      <c r="G22" s="213" t="s">
        <v>2620</v>
      </c>
      <c r="H22" s="213" t="s">
        <v>8718</v>
      </c>
      <c r="J22" t="e">
        <f>VLOOKUP('TAMBAHAN ITEM INVENTORY'!B22,#REF!,1,FALSE)</f>
        <v>#REF!</v>
      </c>
      <c r="K22" t="e">
        <f>VLOOKUP(A22,#REF!,1,FALSE)</f>
        <v>#REF!</v>
      </c>
    </row>
    <row r="23" spans="1:11" x14ac:dyDescent="0.3">
      <c r="A23" s="52" t="s">
        <v>2619</v>
      </c>
      <c r="B23" s="213" t="s">
        <v>8706</v>
      </c>
      <c r="C23" s="213" t="s">
        <v>8707</v>
      </c>
      <c r="D23" s="213" t="s">
        <v>8273</v>
      </c>
      <c r="E23" s="213">
        <v>244800</v>
      </c>
      <c r="F23" t="s">
        <v>10942</v>
      </c>
      <c r="G23" s="213" t="s">
        <v>2620</v>
      </c>
      <c r="H23" s="213" t="s">
        <v>8708</v>
      </c>
      <c r="J23" t="e">
        <f>VLOOKUP('TAMBAHAN ITEM INVENTORY'!B23,#REF!,1,FALSE)</f>
        <v>#REF!</v>
      </c>
      <c r="K23" t="e">
        <f>VLOOKUP(A23,#REF!,1,FALSE)</f>
        <v>#REF!</v>
      </c>
    </row>
    <row r="24" spans="1:11" x14ac:dyDescent="0.3">
      <c r="A24" s="52" t="s">
        <v>2619</v>
      </c>
      <c r="B24" s="213" t="s">
        <v>8709</v>
      </c>
      <c r="C24" s="213" t="s">
        <v>8710</v>
      </c>
      <c r="D24" s="213" t="s">
        <v>8711</v>
      </c>
      <c r="E24" s="213">
        <v>200000</v>
      </c>
      <c r="F24" t="s">
        <v>10942</v>
      </c>
      <c r="G24" s="213" t="s">
        <v>2620</v>
      </c>
      <c r="H24" s="213" t="s">
        <v>8712</v>
      </c>
      <c r="J24" t="e">
        <f>VLOOKUP('TAMBAHAN ITEM INVENTORY'!B24,#REF!,1,FALSE)</f>
        <v>#REF!</v>
      </c>
      <c r="K24" t="e">
        <f>VLOOKUP(A24,#REF!,1,FALSE)</f>
        <v>#REF!</v>
      </c>
    </row>
    <row r="25" spans="1:11" x14ac:dyDescent="0.3">
      <c r="A25" s="52" t="s">
        <v>2619</v>
      </c>
      <c r="B25" s="213" t="s">
        <v>8703</v>
      </c>
      <c r="C25" s="213" t="s">
        <v>8704</v>
      </c>
      <c r="D25" s="213" t="s">
        <v>7107</v>
      </c>
      <c r="E25" s="213">
        <v>6783</v>
      </c>
      <c r="F25" t="s">
        <v>10942</v>
      </c>
      <c r="G25" s="213" t="s">
        <v>2620</v>
      </c>
      <c r="H25" s="213" t="s">
        <v>8705</v>
      </c>
      <c r="J25" t="e">
        <f>VLOOKUP('TAMBAHAN ITEM INVENTORY'!B25,#REF!,1,FALSE)</f>
        <v>#REF!</v>
      </c>
      <c r="K25" t="e">
        <f>VLOOKUP(A25,#REF!,1,FALSE)</f>
        <v>#REF!</v>
      </c>
    </row>
    <row r="26" spans="1:11" x14ac:dyDescent="0.3">
      <c r="A26" s="52" t="s">
        <v>2619</v>
      </c>
      <c r="B26" s="213" t="s">
        <v>8678</v>
      </c>
      <c r="C26" s="213" t="s">
        <v>8679</v>
      </c>
      <c r="D26" s="213" t="s">
        <v>8249</v>
      </c>
      <c r="E26" s="213">
        <v>13565</v>
      </c>
      <c r="F26" t="s">
        <v>10942</v>
      </c>
      <c r="G26" s="213" t="s">
        <v>2620</v>
      </c>
      <c r="H26" s="213" t="s">
        <v>8680</v>
      </c>
      <c r="J26" t="e">
        <f>VLOOKUP('TAMBAHAN ITEM INVENTORY'!B26,#REF!,1,FALSE)</f>
        <v>#REF!</v>
      </c>
      <c r="K26" t="e">
        <f>VLOOKUP(A26,#REF!,1,FALSE)</f>
        <v>#REF!</v>
      </c>
    </row>
    <row r="27" spans="1:11" x14ac:dyDescent="0.3">
      <c r="A27" s="52" t="s">
        <v>2619</v>
      </c>
      <c r="B27" s="213" t="s">
        <v>8700</v>
      </c>
      <c r="C27" s="213" t="s">
        <v>8701</v>
      </c>
      <c r="D27" s="213" t="s">
        <v>7107</v>
      </c>
      <c r="E27" s="213">
        <v>3566</v>
      </c>
      <c r="F27" t="s">
        <v>10942</v>
      </c>
      <c r="G27" s="213" t="s">
        <v>2620</v>
      </c>
      <c r="H27" s="213" t="s">
        <v>8702</v>
      </c>
      <c r="J27" t="e">
        <f>VLOOKUP('TAMBAHAN ITEM INVENTORY'!B27,#REF!,1,FALSE)</f>
        <v>#REF!</v>
      </c>
      <c r="K27" t="e">
        <f>VLOOKUP(A27,#REF!,1,FALSE)</f>
        <v>#REF!</v>
      </c>
    </row>
    <row r="28" spans="1:11" x14ac:dyDescent="0.3">
      <c r="A28" s="52" t="s">
        <v>840</v>
      </c>
      <c r="B28" s="213" t="s">
        <v>8442</v>
      </c>
      <c r="C28" s="213" t="s">
        <v>8443</v>
      </c>
      <c r="D28" s="213" t="s">
        <v>8332</v>
      </c>
      <c r="E28" s="213">
        <v>45000</v>
      </c>
      <c r="F28" t="s">
        <v>10942</v>
      </c>
      <c r="G28" s="213" t="s">
        <v>8444</v>
      </c>
      <c r="H28" s="213" t="s">
        <v>8445</v>
      </c>
      <c r="J28" t="e">
        <f>VLOOKUP('TAMBAHAN ITEM INVENTORY'!B28,#REF!,1,FALSE)</f>
        <v>#REF!</v>
      </c>
      <c r="K28" t="e">
        <f>VLOOKUP(A28,#REF!,1,FALSE)</f>
        <v>#REF!</v>
      </c>
    </row>
    <row r="29" spans="1:11" x14ac:dyDescent="0.3">
      <c r="A29" s="52" t="s">
        <v>3206</v>
      </c>
      <c r="B29" s="213" t="s">
        <v>9175</v>
      </c>
      <c r="C29" s="213" t="s">
        <v>9176</v>
      </c>
      <c r="D29" s="213" t="s">
        <v>8686</v>
      </c>
      <c r="E29" s="213">
        <v>360300</v>
      </c>
      <c r="F29" t="s">
        <v>10942</v>
      </c>
      <c r="G29" s="213" t="s">
        <v>3207</v>
      </c>
      <c r="H29" s="213" t="s">
        <v>9177</v>
      </c>
      <c r="J29" t="e">
        <f>VLOOKUP('TAMBAHAN ITEM INVENTORY'!B29,#REF!,1,FALSE)</f>
        <v>#REF!</v>
      </c>
      <c r="K29" t="e">
        <f>VLOOKUP(A29,#REF!,1,FALSE)</f>
        <v>#REF!</v>
      </c>
    </row>
    <row r="30" spans="1:11" x14ac:dyDescent="0.3">
      <c r="A30" s="52" t="s">
        <v>3148</v>
      </c>
      <c r="B30" s="213" t="s">
        <v>9155</v>
      </c>
      <c r="C30" s="213" t="s">
        <v>9156</v>
      </c>
      <c r="D30" s="213" t="s">
        <v>7107</v>
      </c>
      <c r="E30" s="213">
        <v>130000</v>
      </c>
      <c r="F30" t="s">
        <v>10942</v>
      </c>
      <c r="G30" s="213" t="s">
        <v>3149</v>
      </c>
      <c r="H30" s="213" t="s">
        <v>9157</v>
      </c>
      <c r="J30" t="e">
        <f>VLOOKUP('TAMBAHAN ITEM INVENTORY'!B30,#REF!,1,FALSE)</f>
        <v>#REF!</v>
      </c>
      <c r="K30" t="e">
        <f>VLOOKUP(A30,#REF!,1,FALSE)</f>
        <v>#REF!</v>
      </c>
    </row>
    <row r="31" spans="1:11" x14ac:dyDescent="0.3">
      <c r="A31" s="52" t="s">
        <v>3206</v>
      </c>
      <c r="B31" s="213" t="s">
        <v>9178</v>
      </c>
      <c r="C31" s="213" t="s">
        <v>9179</v>
      </c>
      <c r="D31" s="213" t="s">
        <v>7107</v>
      </c>
      <c r="E31" s="213">
        <v>250000</v>
      </c>
      <c r="F31" t="s">
        <v>10942</v>
      </c>
      <c r="G31" s="213" t="s">
        <v>3207</v>
      </c>
      <c r="H31" s="213" t="s">
        <v>9180</v>
      </c>
      <c r="J31" t="e">
        <f>VLOOKUP('TAMBAHAN ITEM INVENTORY'!B31,#REF!,1,FALSE)</f>
        <v>#REF!</v>
      </c>
      <c r="K31" t="e">
        <f>VLOOKUP(A31,#REF!,1,FALSE)</f>
        <v>#REF!</v>
      </c>
    </row>
    <row r="32" spans="1:11" x14ac:dyDescent="0.3">
      <c r="A32" s="52" t="s">
        <v>2619</v>
      </c>
      <c r="B32" s="213" t="s">
        <v>8713</v>
      </c>
      <c r="C32" s="213" t="s">
        <v>8714</v>
      </c>
      <c r="D32" s="213" t="s">
        <v>6996</v>
      </c>
      <c r="E32" s="213">
        <v>115700</v>
      </c>
      <c r="F32" t="s">
        <v>10942</v>
      </c>
      <c r="G32" s="213" t="s">
        <v>2620</v>
      </c>
      <c r="H32" s="213" t="s">
        <v>8715</v>
      </c>
      <c r="J32" t="e">
        <f>VLOOKUP('TAMBAHAN ITEM INVENTORY'!B32,#REF!,1,FALSE)</f>
        <v>#REF!</v>
      </c>
      <c r="K32" t="e">
        <f>VLOOKUP(A32,#REF!,1,FALSE)</f>
        <v>#REF!</v>
      </c>
    </row>
    <row r="33" spans="1:11" x14ac:dyDescent="0.3">
      <c r="A33" s="52" t="s">
        <v>2619</v>
      </c>
      <c r="B33" s="213" t="s">
        <v>8684</v>
      </c>
      <c r="C33" s="213" t="s">
        <v>8685</v>
      </c>
      <c r="D33" s="213" t="s">
        <v>8686</v>
      </c>
      <c r="E33" s="213">
        <v>17300</v>
      </c>
      <c r="F33" t="s">
        <v>10942</v>
      </c>
      <c r="G33" s="213" t="s">
        <v>2620</v>
      </c>
      <c r="H33" s="213" t="s">
        <v>8687</v>
      </c>
      <c r="J33" t="e">
        <f>VLOOKUP('TAMBAHAN ITEM INVENTORY'!B33,#REF!,1,FALSE)</f>
        <v>#REF!</v>
      </c>
      <c r="K33" t="e">
        <f>VLOOKUP(A33,#REF!,1,FALSE)</f>
        <v>#REF!</v>
      </c>
    </row>
    <row r="34" spans="1:11" x14ac:dyDescent="0.3">
      <c r="A34" s="52" t="s">
        <v>2619</v>
      </c>
      <c r="B34" s="213" t="s">
        <v>8719</v>
      </c>
      <c r="C34" s="213" t="s">
        <v>8720</v>
      </c>
      <c r="D34" s="213" t="s">
        <v>8686</v>
      </c>
      <c r="E34" s="213">
        <v>11950</v>
      </c>
      <c r="F34" t="s">
        <v>10942</v>
      </c>
      <c r="G34" s="213" t="s">
        <v>2620</v>
      </c>
      <c r="H34" s="213" t="s">
        <v>8721</v>
      </c>
      <c r="J34" t="e">
        <f>VLOOKUP('TAMBAHAN ITEM INVENTORY'!B34,#REF!,1,FALSE)</f>
        <v>#REF!</v>
      </c>
      <c r="K34" t="e">
        <f>VLOOKUP(A34,#REF!,1,FALSE)</f>
        <v>#REF!</v>
      </c>
    </row>
    <row r="35" spans="1:11" x14ac:dyDescent="0.3">
      <c r="A35" s="52" t="s">
        <v>2619</v>
      </c>
      <c r="B35" s="213" t="s">
        <v>8732</v>
      </c>
      <c r="C35" s="213" t="s">
        <v>8733</v>
      </c>
      <c r="D35" s="213" t="s">
        <v>8249</v>
      </c>
      <c r="E35" s="213">
        <v>25000</v>
      </c>
      <c r="F35" t="s">
        <v>10942</v>
      </c>
      <c r="G35" s="213" t="s">
        <v>2620</v>
      </c>
      <c r="H35" s="213" t="s">
        <v>8734</v>
      </c>
      <c r="J35" t="e">
        <f>VLOOKUP('TAMBAHAN ITEM INVENTORY'!B35,#REF!,1,FALSE)</f>
        <v>#REF!</v>
      </c>
      <c r="K35" t="e">
        <f>VLOOKUP(A35,#REF!,1,FALSE)</f>
        <v>#REF!</v>
      </c>
    </row>
    <row r="36" spans="1:11" x14ac:dyDescent="0.3">
      <c r="A36" s="52" t="s">
        <v>2619</v>
      </c>
      <c r="B36" s="213" t="s">
        <v>8729</v>
      </c>
      <c r="C36" s="213" t="s">
        <v>8730</v>
      </c>
      <c r="D36" s="213" t="s">
        <v>8249</v>
      </c>
      <c r="E36" s="213">
        <v>25000</v>
      </c>
      <c r="F36" t="s">
        <v>10942</v>
      </c>
      <c r="G36" s="213" t="s">
        <v>2620</v>
      </c>
      <c r="H36" s="213" t="s">
        <v>8731</v>
      </c>
      <c r="J36" t="e">
        <f>VLOOKUP('TAMBAHAN ITEM INVENTORY'!B36,#REF!,1,FALSE)</f>
        <v>#REF!</v>
      </c>
      <c r="K36" t="e">
        <f>VLOOKUP(A36,#REF!,1,FALSE)</f>
        <v>#REF!</v>
      </c>
    </row>
    <row r="37" spans="1:11" x14ac:dyDescent="0.3">
      <c r="A37" s="52" t="s">
        <v>2619</v>
      </c>
      <c r="B37" s="213" t="s">
        <v>8726</v>
      </c>
      <c r="C37" s="213" t="s">
        <v>8727</v>
      </c>
      <c r="D37" s="213" t="s">
        <v>7107</v>
      </c>
      <c r="E37" s="213">
        <v>24000</v>
      </c>
      <c r="F37" t="s">
        <v>10942</v>
      </c>
      <c r="G37" s="213" t="s">
        <v>2620</v>
      </c>
      <c r="H37" s="213" t="s">
        <v>8728</v>
      </c>
      <c r="J37" t="e">
        <f>VLOOKUP('TAMBAHAN ITEM INVENTORY'!B37,#REF!,1,FALSE)</f>
        <v>#REF!</v>
      </c>
      <c r="K37" t="e">
        <f>VLOOKUP(A37,#REF!,1,FALSE)</f>
        <v>#REF!</v>
      </c>
    </row>
    <row r="38" spans="1:11" x14ac:dyDescent="0.3">
      <c r="A38" s="52" t="s">
        <v>2619</v>
      </c>
      <c r="B38" s="213" t="s">
        <v>8681</v>
      </c>
      <c r="C38" s="213" t="s">
        <v>8682</v>
      </c>
      <c r="D38" s="213" t="s">
        <v>7107</v>
      </c>
      <c r="E38" s="213">
        <v>31878</v>
      </c>
      <c r="F38" t="s">
        <v>10942</v>
      </c>
      <c r="G38" s="213" t="s">
        <v>2620</v>
      </c>
      <c r="H38" s="213" t="s">
        <v>8683</v>
      </c>
      <c r="J38" t="e">
        <f>VLOOKUP('TAMBAHAN ITEM INVENTORY'!B38,#REF!,1,FALSE)</f>
        <v>#REF!</v>
      </c>
      <c r="K38" t="e">
        <f>VLOOKUP(A38,#REF!,1,FALSE)</f>
        <v>#REF!</v>
      </c>
    </row>
    <row r="39" spans="1:11" x14ac:dyDescent="0.3">
      <c r="A39" s="5" t="s">
        <v>217</v>
      </c>
      <c r="B39" s="213" t="s">
        <v>8239</v>
      </c>
      <c r="C39" s="213" t="s">
        <v>8240</v>
      </c>
      <c r="D39" s="213" t="s">
        <v>8233</v>
      </c>
      <c r="E39" s="213">
        <v>45000</v>
      </c>
      <c r="F39" t="s">
        <v>10942</v>
      </c>
      <c r="G39" s="213" t="s">
        <v>8241</v>
      </c>
      <c r="H39" s="213" t="s">
        <v>8242</v>
      </c>
      <c r="J39" t="e">
        <f>VLOOKUP('TAMBAHAN ITEM INVENTORY'!B39,#REF!,1,FALSE)</f>
        <v>#REF!</v>
      </c>
      <c r="K39" t="e">
        <f>VLOOKUP(A39,#REF!,1,FALSE)</f>
        <v>#REF!</v>
      </c>
    </row>
    <row r="40" spans="1:11" x14ac:dyDescent="0.3">
      <c r="A40" s="52" t="s">
        <v>3299</v>
      </c>
      <c r="B40" s="213" t="s">
        <v>9237</v>
      </c>
      <c r="C40" s="213" t="s">
        <v>9238</v>
      </c>
      <c r="D40" s="213" t="s">
        <v>8749</v>
      </c>
      <c r="E40" s="213">
        <v>103200</v>
      </c>
      <c r="F40" t="s">
        <v>10942</v>
      </c>
      <c r="G40" s="213" t="s">
        <v>9239</v>
      </c>
      <c r="H40" s="213" t="s">
        <v>9240</v>
      </c>
      <c r="J40" t="e">
        <f>VLOOKUP('TAMBAHAN ITEM INVENTORY'!B40,#REF!,1,FALSE)</f>
        <v>#REF!</v>
      </c>
      <c r="K40" t="e">
        <f>VLOOKUP(A40,#REF!,1,FALSE)</f>
        <v>#REF!</v>
      </c>
    </row>
    <row r="41" spans="1:11" x14ac:dyDescent="0.3">
      <c r="A41" s="52" t="s">
        <v>4230</v>
      </c>
      <c r="B41" s="213" t="s">
        <v>10844</v>
      </c>
      <c r="C41" s="213" t="s">
        <v>10845</v>
      </c>
      <c r="D41" s="213" t="s">
        <v>6996</v>
      </c>
      <c r="E41" s="213">
        <v>2500000</v>
      </c>
      <c r="F41" t="s">
        <v>10942</v>
      </c>
      <c r="G41" s="213" t="s">
        <v>10846</v>
      </c>
      <c r="H41" s="213" t="s">
        <v>10847</v>
      </c>
      <c r="J41" t="e">
        <f>VLOOKUP('TAMBAHAN ITEM INVENTORY'!B41,#REF!,1,FALSE)</f>
        <v>#REF!</v>
      </c>
      <c r="K41" t="e">
        <f>VLOOKUP(A41,#REF!,1,FALSE)</f>
        <v>#REF!</v>
      </c>
    </row>
    <row r="42" spans="1:11" x14ac:dyDescent="0.3">
      <c r="A42" s="52" t="s">
        <v>5599</v>
      </c>
      <c r="B42" s="213" t="s">
        <v>10938</v>
      </c>
      <c r="C42" s="213" t="s">
        <v>10939</v>
      </c>
      <c r="D42" s="213" t="s">
        <v>7107</v>
      </c>
      <c r="E42" s="213">
        <v>75000</v>
      </c>
      <c r="F42" t="s">
        <v>10942</v>
      </c>
      <c r="G42" s="213" t="s">
        <v>10940</v>
      </c>
      <c r="H42" s="213" t="s">
        <v>10941</v>
      </c>
      <c r="J42" t="e">
        <f>VLOOKUP('TAMBAHAN ITEM INVENTORY'!B42,#REF!,1,FALSE)</f>
        <v>#REF!</v>
      </c>
      <c r="K42" t="e">
        <f>VLOOKUP(A42,#REF!,1,FALSE)</f>
        <v>#REF!</v>
      </c>
    </row>
    <row r="43" spans="1:11" x14ac:dyDescent="0.3">
      <c r="A43" s="52" t="s">
        <v>3246</v>
      </c>
      <c r="B43" s="213" t="s">
        <v>9220</v>
      </c>
      <c r="C43" s="213" t="s">
        <v>9221</v>
      </c>
      <c r="D43" s="213" t="s">
        <v>7189</v>
      </c>
      <c r="E43" s="213">
        <v>60000</v>
      </c>
      <c r="F43" t="s">
        <v>10942</v>
      </c>
      <c r="G43" s="213" t="s">
        <v>9222</v>
      </c>
      <c r="H43" s="213" t="s">
        <v>9223</v>
      </c>
      <c r="J43" t="e">
        <f>VLOOKUP('TAMBAHAN ITEM INVENTORY'!B43,#REF!,1,FALSE)</f>
        <v>#REF!</v>
      </c>
      <c r="K43" t="e">
        <f>VLOOKUP(A43,#REF!,1,FALSE)</f>
        <v>#REF!</v>
      </c>
    </row>
    <row r="44" spans="1:11" x14ac:dyDescent="0.3">
      <c r="A44" s="52" t="s">
        <v>3028</v>
      </c>
      <c r="B44" s="213" t="s">
        <v>8954</v>
      </c>
      <c r="C44" s="213" t="s">
        <v>8955</v>
      </c>
      <c r="D44" s="213" t="s">
        <v>7107</v>
      </c>
      <c r="E44" s="213">
        <v>7200</v>
      </c>
      <c r="F44" t="s">
        <v>10942</v>
      </c>
      <c r="G44" s="213" t="s">
        <v>8956</v>
      </c>
      <c r="H44" s="213" t="s">
        <v>8957</v>
      </c>
      <c r="J44" t="e">
        <f>VLOOKUP('TAMBAHAN ITEM INVENTORY'!B44,#REF!,1,FALSE)</f>
        <v>#REF!</v>
      </c>
      <c r="K44" t="e">
        <f>VLOOKUP(A44,#REF!,1,FALSE)</f>
        <v>#REF!</v>
      </c>
    </row>
    <row r="45" spans="1:11" x14ac:dyDescent="0.3">
      <c r="A45" s="52" t="s">
        <v>4326</v>
      </c>
      <c r="B45" s="213" t="s">
        <v>10877</v>
      </c>
      <c r="C45" s="213" t="s">
        <v>10878</v>
      </c>
      <c r="D45" s="213" t="s">
        <v>7189</v>
      </c>
      <c r="E45" s="213">
        <v>198000</v>
      </c>
      <c r="F45" t="s">
        <v>10942</v>
      </c>
      <c r="G45" s="213" t="s">
        <v>4327</v>
      </c>
      <c r="H45" s="213" t="s">
        <v>10879</v>
      </c>
      <c r="J45" t="e">
        <f>VLOOKUP('TAMBAHAN ITEM INVENTORY'!B45,#REF!,1,FALSE)</f>
        <v>#REF!</v>
      </c>
      <c r="K45" t="e">
        <f>VLOOKUP(A45,#REF!,1,FALSE)</f>
        <v>#REF!</v>
      </c>
    </row>
    <row r="46" spans="1:11" x14ac:dyDescent="0.3">
      <c r="A46" s="52" t="s">
        <v>3206</v>
      </c>
      <c r="B46" s="213" t="s">
        <v>9171</v>
      </c>
      <c r="C46" s="213" t="s">
        <v>9172</v>
      </c>
      <c r="D46" s="213" t="s">
        <v>6996</v>
      </c>
      <c r="E46" s="213">
        <v>322000</v>
      </c>
      <c r="F46" t="s">
        <v>10942</v>
      </c>
      <c r="G46" s="213" t="s">
        <v>9173</v>
      </c>
      <c r="H46" s="213" t="s">
        <v>9174</v>
      </c>
      <c r="J46" t="e">
        <f>VLOOKUP('TAMBAHAN ITEM INVENTORY'!B46,#REF!,1,FALSE)</f>
        <v>#REF!</v>
      </c>
      <c r="K46" t="e">
        <f>VLOOKUP(A46,#REF!,1,FALSE)</f>
        <v>#REF!</v>
      </c>
    </row>
    <row r="47" spans="1:11" x14ac:dyDescent="0.3">
      <c r="A47" s="52" t="s">
        <v>4178</v>
      </c>
      <c r="B47" s="213" t="s">
        <v>10836</v>
      </c>
      <c r="C47" s="213" t="s">
        <v>10837</v>
      </c>
      <c r="D47" s="213" t="s">
        <v>6996</v>
      </c>
      <c r="E47" s="213">
        <v>75000</v>
      </c>
      <c r="F47" t="s">
        <v>10942</v>
      </c>
      <c r="G47" s="213" t="s">
        <v>10838</v>
      </c>
      <c r="H47" s="213" t="s">
        <v>10839</v>
      </c>
      <c r="J47" t="e">
        <f>VLOOKUP('TAMBAHAN ITEM INVENTORY'!B47,#REF!,1,FALSE)</f>
        <v>#REF!</v>
      </c>
      <c r="K47" t="e">
        <f>VLOOKUP(A47,#REF!,1,FALSE)</f>
        <v>#REF!</v>
      </c>
    </row>
    <row r="48" spans="1:11" x14ac:dyDescent="0.3">
      <c r="A48" s="52" t="s">
        <v>4178</v>
      </c>
      <c r="B48" s="213" t="s">
        <v>10832</v>
      </c>
      <c r="C48" s="213" t="s">
        <v>10833</v>
      </c>
      <c r="D48" s="213" t="s">
        <v>6996</v>
      </c>
      <c r="E48" s="213">
        <v>550000</v>
      </c>
      <c r="F48" t="s">
        <v>10942</v>
      </c>
      <c r="G48" s="213" t="s">
        <v>10834</v>
      </c>
      <c r="H48" s="213" t="s">
        <v>10835</v>
      </c>
      <c r="J48" t="e">
        <f>VLOOKUP('TAMBAHAN ITEM INVENTORY'!B48,#REF!,1,FALSE)</f>
        <v>#REF!</v>
      </c>
      <c r="K48" t="e">
        <f>VLOOKUP(A48,#REF!,1,FALSE)</f>
        <v>#REF!</v>
      </c>
    </row>
    <row r="49" spans="1:11" x14ac:dyDescent="0.3">
      <c r="A49" s="52" t="s">
        <v>3465</v>
      </c>
      <c r="B49" s="213" t="s">
        <v>9653</v>
      </c>
      <c r="C49" s="213" t="s">
        <v>9654</v>
      </c>
      <c r="D49" s="213" t="s">
        <v>7107</v>
      </c>
      <c r="E49" s="213">
        <v>38010</v>
      </c>
      <c r="F49" t="s">
        <v>10942</v>
      </c>
      <c r="G49" s="213" t="s">
        <v>9655</v>
      </c>
      <c r="H49" s="213" t="s">
        <v>9656</v>
      </c>
      <c r="J49" t="e">
        <f>VLOOKUP('TAMBAHAN ITEM INVENTORY'!B49,#REF!,1,FALSE)</f>
        <v>#REF!</v>
      </c>
      <c r="K49" t="e">
        <f>VLOOKUP(A49,#REF!,1,FALSE)</f>
        <v>#REF!</v>
      </c>
    </row>
    <row r="50" spans="1:11" x14ac:dyDescent="0.3">
      <c r="A50" s="52" t="s">
        <v>3463</v>
      </c>
      <c r="B50" s="213" t="s">
        <v>9647</v>
      </c>
      <c r="C50" s="213" t="s">
        <v>9648</v>
      </c>
      <c r="D50" s="213" t="s">
        <v>7107</v>
      </c>
      <c r="E50" s="213">
        <v>40000</v>
      </c>
      <c r="F50" t="s">
        <v>10942</v>
      </c>
      <c r="G50" s="213" t="s">
        <v>9641</v>
      </c>
      <c r="H50" s="213" t="s">
        <v>9649</v>
      </c>
      <c r="J50" t="e">
        <f>VLOOKUP('TAMBAHAN ITEM INVENTORY'!B50,#REF!,1,FALSE)</f>
        <v>#REF!</v>
      </c>
      <c r="K50" t="e">
        <f>VLOOKUP(A50,#REF!,1,FALSE)</f>
        <v>#REF!</v>
      </c>
    </row>
    <row r="51" spans="1:11" x14ac:dyDescent="0.3">
      <c r="A51" s="52" t="s">
        <v>3465</v>
      </c>
      <c r="B51" s="213" t="s">
        <v>9660</v>
      </c>
      <c r="C51" s="213" t="s">
        <v>9661</v>
      </c>
      <c r="D51" s="213" t="s">
        <v>7107</v>
      </c>
      <c r="E51" s="213">
        <v>39490</v>
      </c>
      <c r="F51" t="s">
        <v>10942</v>
      </c>
      <c r="G51" s="213" t="s">
        <v>9655</v>
      </c>
      <c r="H51" s="213" t="s">
        <v>9662</v>
      </c>
      <c r="J51" t="e">
        <f>VLOOKUP('TAMBAHAN ITEM INVENTORY'!B51,#REF!,1,FALSE)</f>
        <v>#REF!</v>
      </c>
      <c r="K51" t="e">
        <f>VLOOKUP(A51,#REF!,1,FALSE)</f>
        <v>#REF!</v>
      </c>
    </row>
    <row r="52" spans="1:11" x14ac:dyDescent="0.3">
      <c r="A52" s="52" t="s">
        <v>3465</v>
      </c>
      <c r="B52" s="213" t="s">
        <v>9663</v>
      </c>
      <c r="C52" s="213" t="s">
        <v>9664</v>
      </c>
      <c r="D52" s="213" t="s">
        <v>8273</v>
      </c>
      <c r="E52" s="213">
        <v>442340</v>
      </c>
      <c r="F52" t="s">
        <v>10942</v>
      </c>
      <c r="G52" s="213" t="s">
        <v>9655</v>
      </c>
      <c r="H52" s="213" t="s">
        <v>9665</v>
      </c>
      <c r="J52" t="e">
        <f>VLOOKUP('TAMBAHAN ITEM INVENTORY'!B52,#REF!,1,FALSE)</f>
        <v>#REF!</v>
      </c>
      <c r="K52" t="e">
        <f>VLOOKUP(A52,#REF!,1,FALSE)</f>
        <v>#REF!</v>
      </c>
    </row>
    <row r="53" spans="1:11" x14ac:dyDescent="0.3">
      <c r="A53" s="52" t="s">
        <v>3465</v>
      </c>
      <c r="B53" s="213" t="s">
        <v>9666</v>
      </c>
      <c r="C53" s="213" t="s">
        <v>9667</v>
      </c>
      <c r="D53" s="213" t="s">
        <v>8273</v>
      </c>
      <c r="E53" s="213">
        <v>423260</v>
      </c>
      <c r="F53" t="s">
        <v>10942</v>
      </c>
      <c r="G53" s="213" t="s">
        <v>9655</v>
      </c>
      <c r="H53" s="213" t="s">
        <v>9668</v>
      </c>
      <c r="J53" t="e">
        <f>VLOOKUP('TAMBAHAN ITEM INVENTORY'!B53,#REF!,1,FALSE)</f>
        <v>#REF!</v>
      </c>
      <c r="K53" t="e">
        <f>VLOOKUP(A53,#REF!,1,FALSE)</f>
        <v>#REF!</v>
      </c>
    </row>
    <row r="54" spans="1:11" x14ac:dyDescent="0.3">
      <c r="A54" s="52" t="s">
        <v>3465</v>
      </c>
      <c r="B54" s="213" t="s">
        <v>9669</v>
      </c>
      <c r="C54" s="213" t="s">
        <v>9670</v>
      </c>
      <c r="D54" s="213" t="s">
        <v>8273</v>
      </c>
      <c r="E54" s="213">
        <v>423260</v>
      </c>
      <c r="F54" t="s">
        <v>10942</v>
      </c>
      <c r="G54" s="213" t="s">
        <v>9655</v>
      </c>
      <c r="H54" s="213" t="s">
        <v>9671</v>
      </c>
      <c r="J54" t="e">
        <f>VLOOKUP('TAMBAHAN ITEM INVENTORY'!B54,#REF!,1,FALSE)</f>
        <v>#REF!</v>
      </c>
      <c r="K54" t="e">
        <f>VLOOKUP(A54,#REF!,1,FALSE)</f>
        <v>#REF!</v>
      </c>
    </row>
    <row r="55" spans="1:11" x14ac:dyDescent="0.3">
      <c r="A55" s="52" t="s">
        <v>3463</v>
      </c>
      <c r="B55" s="213" t="s">
        <v>9650</v>
      </c>
      <c r="C55" s="213" t="s">
        <v>9651</v>
      </c>
      <c r="D55" s="213" t="s">
        <v>7107</v>
      </c>
      <c r="E55" s="213">
        <v>38160</v>
      </c>
      <c r="F55" t="s">
        <v>10942</v>
      </c>
      <c r="G55" s="213" t="s">
        <v>9645</v>
      </c>
      <c r="H55" s="213" t="s">
        <v>9652</v>
      </c>
      <c r="J55" t="e">
        <f>VLOOKUP('TAMBAHAN ITEM INVENTORY'!B55,#REF!,1,FALSE)</f>
        <v>#REF!</v>
      </c>
      <c r="K55" t="e">
        <f>VLOOKUP(A55,#REF!,1,FALSE)</f>
        <v>#REF!</v>
      </c>
    </row>
    <row r="56" spans="1:11" x14ac:dyDescent="0.3">
      <c r="A56" s="52" t="s">
        <v>2619</v>
      </c>
      <c r="B56" s="213" t="s">
        <v>8688</v>
      </c>
      <c r="C56" s="213" t="s">
        <v>8689</v>
      </c>
      <c r="D56" s="213" t="s">
        <v>8686</v>
      </c>
      <c r="E56" s="213">
        <v>21500</v>
      </c>
      <c r="F56" t="s">
        <v>10942</v>
      </c>
      <c r="G56" s="213" t="s">
        <v>2620</v>
      </c>
      <c r="H56" s="213" t="s">
        <v>8690</v>
      </c>
      <c r="J56" t="e">
        <f>VLOOKUP('TAMBAHAN ITEM INVENTORY'!B56,#REF!,1,FALSE)</f>
        <v>#REF!</v>
      </c>
      <c r="K56" t="e">
        <f>VLOOKUP(A56,#REF!,1,FALSE)</f>
        <v>#REF!</v>
      </c>
    </row>
    <row r="57" spans="1:11" x14ac:dyDescent="0.3">
      <c r="A57" s="52" t="s">
        <v>2619</v>
      </c>
      <c r="B57" s="213" t="s">
        <v>8694</v>
      </c>
      <c r="C57" s="213" t="s">
        <v>8695</v>
      </c>
      <c r="D57" s="213" t="s">
        <v>7107</v>
      </c>
      <c r="E57" s="213">
        <v>15000</v>
      </c>
      <c r="F57" t="s">
        <v>10942</v>
      </c>
      <c r="G57" s="213" t="s">
        <v>2620</v>
      </c>
      <c r="H57" s="213" t="s">
        <v>8696</v>
      </c>
      <c r="J57" t="e">
        <f>VLOOKUP('TAMBAHAN ITEM INVENTORY'!B57,#REF!,1,FALSE)</f>
        <v>#REF!</v>
      </c>
      <c r="K57" t="e">
        <f>VLOOKUP(A57,#REF!,1,FALSE)</f>
        <v>#REF!</v>
      </c>
    </row>
    <row r="58" spans="1:11" x14ac:dyDescent="0.3">
      <c r="A58" s="52" t="s">
        <v>2619</v>
      </c>
      <c r="B58" s="213" t="s">
        <v>8697</v>
      </c>
      <c r="C58" s="213" t="s">
        <v>8698</v>
      </c>
      <c r="D58" s="213" t="s">
        <v>7107</v>
      </c>
      <c r="E58" s="213">
        <v>2160</v>
      </c>
      <c r="F58" t="s">
        <v>10942</v>
      </c>
      <c r="G58" s="213" t="s">
        <v>2620</v>
      </c>
      <c r="H58" s="213" t="s">
        <v>8699</v>
      </c>
      <c r="J58" t="e">
        <f>VLOOKUP('TAMBAHAN ITEM INVENTORY'!B58,#REF!,1,FALSE)</f>
        <v>#REF!</v>
      </c>
      <c r="K58" t="e">
        <f>VLOOKUP(A58,#REF!,1,FALSE)</f>
        <v>#REF!</v>
      </c>
    </row>
    <row r="59" spans="1:11" x14ac:dyDescent="0.3">
      <c r="A59" s="52" t="s">
        <v>2619</v>
      </c>
      <c r="B59" s="213" t="s">
        <v>8744</v>
      </c>
      <c r="C59" s="213" t="s">
        <v>8745</v>
      </c>
      <c r="D59" s="213" t="s">
        <v>7189</v>
      </c>
      <c r="E59" s="213">
        <v>25080</v>
      </c>
      <c r="F59" t="s">
        <v>10942</v>
      </c>
      <c r="G59" s="213" t="s">
        <v>2620</v>
      </c>
      <c r="H59" s="213" t="s">
        <v>8746</v>
      </c>
      <c r="J59" t="e">
        <f>VLOOKUP('TAMBAHAN ITEM INVENTORY'!B59,#REF!,1,FALSE)</f>
        <v>#REF!</v>
      </c>
      <c r="K59" t="e">
        <f>VLOOKUP(A59,#REF!,1,FALSE)</f>
        <v>#REF!</v>
      </c>
    </row>
    <row r="60" spans="1:11" x14ac:dyDescent="0.3">
      <c r="A60" s="52" t="s">
        <v>2619</v>
      </c>
      <c r="B60" s="213" t="s">
        <v>8722</v>
      </c>
      <c r="C60" s="213" t="s">
        <v>8723</v>
      </c>
      <c r="D60" s="213" t="s">
        <v>8724</v>
      </c>
      <c r="E60" s="213">
        <v>176600</v>
      </c>
      <c r="F60" t="s">
        <v>10942</v>
      </c>
      <c r="G60" s="213" t="s">
        <v>2620</v>
      </c>
      <c r="H60" s="213" t="s">
        <v>8725</v>
      </c>
      <c r="J60" t="e">
        <f>VLOOKUP('TAMBAHAN ITEM INVENTORY'!B60,#REF!,1,FALSE)</f>
        <v>#REF!</v>
      </c>
      <c r="K60" t="e">
        <f>VLOOKUP(A60,#REF!,1,FALSE)</f>
        <v>#REF!</v>
      </c>
    </row>
    <row r="61" spans="1:11" x14ac:dyDescent="0.3">
      <c r="A61" s="52" t="s">
        <v>2619</v>
      </c>
      <c r="B61" s="213" t="s">
        <v>8738</v>
      </c>
      <c r="C61" s="213" t="s">
        <v>8739</v>
      </c>
      <c r="D61" s="213" t="s">
        <v>6996</v>
      </c>
      <c r="E61" s="213">
        <v>426525</v>
      </c>
      <c r="F61" t="s">
        <v>10942</v>
      </c>
      <c r="G61" s="213" t="s">
        <v>2620</v>
      </c>
      <c r="H61" s="213" t="s">
        <v>8740</v>
      </c>
      <c r="J61" t="e">
        <f>VLOOKUP('TAMBAHAN ITEM INVENTORY'!B61,#REF!,1,FALSE)</f>
        <v>#REF!</v>
      </c>
      <c r="K61" t="e">
        <f>VLOOKUP(A61,#REF!,1,FALSE)</f>
        <v>#REF!</v>
      </c>
    </row>
    <row r="62" spans="1:11" x14ac:dyDescent="0.3">
      <c r="A62" s="52" t="s">
        <v>3413</v>
      </c>
      <c r="B62" s="213" t="s">
        <v>9536</v>
      </c>
      <c r="C62" s="213" t="s">
        <v>9537</v>
      </c>
      <c r="D62" s="213" t="s">
        <v>8249</v>
      </c>
      <c r="E62" s="213">
        <v>195888</v>
      </c>
      <c r="F62" t="s">
        <v>10942</v>
      </c>
      <c r="G62" s="213" t="s">
        <v>3414</v>
      </c>
      <c r="H62" s="213" t="s">
        <v>9538</v>
      </c>
      <c r="J62" t="e">
        <f>VLOOKUP('TAMBAHAN ITEM INVENTORY'!B62,#REF!,1,FALSE)</f>
        <v>#REF!</v>
      </c>
      <c r="K62" t="e">
        <f>VLOOKUP(A62,#REF!,1,FALSE)</f>
        <v>#REF!</v>
      </c>
    </row>
    <row r="63" spans="1:11" x14ac:dyDescent="0.3">
      <c r="A63" s="52" t="s">
        <v>3431</v>
      </c>
      <c r="B63" s="213" t="s">
        <v>9582</v>
      </c>
      <c r="C63" s="213" t="s">
        <v>9583</v>
      </c>
      <c r="D63" s="213" t="s">
        <v>7107</v>
      </c>
      <c r="E63" s="213">
        <v>10600</v>
      </c>
      <c r="F63" t="s">
        <v>10942</v>
      </c>
      <c r="G63" s="213" t="s">
        <v>3432</v>
      </c>
      <c r="H63" s="213" t="s">
        <v>9584</v>
      </c>
      <c r="J63" t="e">
        <f>VLOOKUP('TAMBAHAN ITEM INVENTORY'!B63,#REF!,1,FALSE)</f>
        <v>#REF!</v>
      </c>
      <c r="K63" t="e">
        <f>VLOOKUP(A63,#REF!,1,FALSE)</f>
        <v>#REF!</v>
      </c>
    </row>
    <row r="64" spans="1:11" x14ac:dyDescent="0.3">
      <c r="A64" s="52" t="s">
        <v>2538</v>
      </c>
      <c r="B64" s="213" t="s">
        <v>8562</v>
      </c>
      <c r="C64" s="213" t="s">
        <v>8563</v>
      </c>
      <c r="D64" s="213" t="s">
        <v>8269</v>
      </c>
      <c r="E64" s="213">
        <v>234000</v>
      </c>
      <c r="F64" t="s">
        <v>10942</v>
      </c>
      <c r="G64" s="213" t="s">
        <v>8564</v>
      </c>
      <c r="H64" s="213" t="s">
        <v>8565</v>
      </c>
      <c r="J64" t="e">
        <f>VLOOKUP('TAMBAHAN ITEM INVENTORY'!B64,#REF!,1,FALSE)</f>
        <v>#REF!</v>
      </c>
      <c r="K64" t="e">
        <f>VLOOKUP(A64,#REF!,1,FALSE)</f>
        <v>#REF!</v>
      </c>
    </row>
    <row r="65" spans="1:11" x14ac:dyDescent="0.3">
      <c r="A65" s="52" t="s">
        <v>4328</v>
      </c>
      <c r="B65" s="213" t="s">
        <v>10886</v>
      </c>
      <c r="C65" s="213" t="s">
        <v>10887</v>
      </c>
      <c r="D65" s="213" t="s">
        <v>7107</v>
      </c>
      <c r="E65" s="213">
        <v>1500000</v>
      </c>
      <c r="F65" t="s">
        <v>10942</v>
      </c>
      <c r="G65" s="213" t="s">
        <v>2620</v>
      </c>
      <c r="H65" s="213" t="s">
        <v>10888</v>
      </c>
      <c r="J65" t="e">
        <f>VLOOKUP('TAMBAHAN ITEM INVENTORY'!B65,#REF!,1,FALSE)</f>
        <v>#REF!</v>
      </c>
      <c r="K65" t="e">
        <f>VLOOKUP(A65,#REF!,1,FALSE)</f>
        <v>#REF!</v>
      </c>
    </row>
    <row r="66" spans="1:11" x14ac:dyDescent="0.3">
      <c r="A66" s="52" t="s">
        <v>3465</v>
      </c>
      <c r="B66" s="213" t="s">
        <v>9678</v>
      </c>
      <c r="C66" s="213" t="s">
        <v>9679</v>
      </c>
      <c r="D66" s="213" t="s">
        <v>7107</v>
      </c>
      <c r="E66" s="213">
        <v>32780</v>
      </c>
      <c r="F66" t="s">
        <v>10942</v>
      </c>
      <c r="G66" s="213" t="s">
        <v>9655</v>
      </c>
      <c r="H66" s="213" t="s">
        <v>9680</v>
      </c>
      <c r="J66" t="e">
        <f>VLOOKUP('TAMBAHAN ITEM INVENTORY'!B66,#REF!,1,FALSE)</f>
        <v>#REF!</v>
      </c>
      <c r="K66" t="e">
        <f>VLOOKUP(A66,#REF!,1,FALSE)</f>
        <v>#REF!</v>
      </c>
    </row>
    <row r="67" spans="1:11" x14ac:dyDescent="0.3">
      <c r="A67" s="52" t="s">
        <v>2898</v>
      </c>
      <c r="B67" s="213" t="s">
        <v>8837</v>
      </c>
      <c r="C67" s="213" t="s">
        <v>8838</v>
      </c>
      <c r="D67" s="213" t="s">
        <v>8711</v>
      </c>
      <c r="E67" s="213">
        <v>3720000</v>
      </c>
      <c r="F67" t="s">
        <v>10942</v>
      </c>
      <c r="G67" s="213" t="s">
        <v>2899</v>
      </c>
      <c r="H67" s="213" t="s">
        <v>8839</v>
      </c>
      <c r="J67" t="e">
        <f>VLOOKUP('TAMBAHAN ITEM INVENTORY'!B67,#REF!,1,FALSE)</f>
        <v>#REF!</v>
      </c>
      <c r="K67" t="e">
        <f>VLOOKUP(A67,#REF!,1,FALSE)</f>
        <v>#REF!</v>
      </c>
    </row>
    <row r="68" spans="1:11" x14ac:dyDescent="0.3">
      <c r="A68" s="52" t="s">
        <v>3578</v>
      </c>
      <c r="B68" s="213" t="s">
        <v>10247</v>
      </c>
      <c r="C68" s="213" t="s">
        <v>10248</v>
      </c>
      <c r="D68" s="213" t="s">
        <v>7107</v>
      </c>
      <c r="E68" s="213">
        <v>3731200</v>
      </c>
      <c r="F68" t="s">
        <v>10942</v>
      </c>
      <c r="G68" s="213" t="s">
        <v>10249</v>
      </c>
      <c r="H68" s="213" t="s">
        <v>10250</v>
      </c>
      <c r="J68" t="e">
        <f>VLOOKUP('TAMBAHAN ITEM INVENTORY'!B68,#REF!,1,FALSE)</f>
        <v>#REF!</v>
      </c>
      <c r="K68" t="e">
        <f>VLOOKUP(A68,#REF!,1,FALSE)</f>
        <v>#REF!</v>
      </c>
    </row>
    <row r="69" spans="1:11" x14ac:dyDescent="0.3">
      <c r="A69" s="52" t="s">
        <v>3578</v>
      </c>
      <c r="B69" s="213" t="s">
        <v>10204</v>
      </c>
      <c r="C69" s="213" t="s">
        <v>10205</v>
      </c>
      <c r="D69" s="213" t="s">
        <v>7107</v>
      </c>
      <c r="E69" s="213">
        <v>840000</v>
      </c>
      <c r="F69" t="s">
        <v>10942</v>
      </c>
      <c r="G69" s="213" t="s">
        <v>10155</v>
      </c>
      <c r="H69" s="213" t="s">
        <v>10206</v>
      </c>
      <c r="J69" t="e">
        <f>VLOOKUP('TAMBAHAN ITEM INVENTORY'!B69,#REF!,1,FALSE)</f>
        <v>#REF!</v>
      </c>
      <c r="K69" t="e">
        <f>VLOOKUP(A69,#REF!,1,FALSE)</f>
        <v>#REF!</v>
      </c>
    </row>
    <row r="70" spans="1:11" x14ac:dyDescent="0.3">
      <c r="A70" s="52" t="s">
        <v>3252</v>
      </c>
      <c r="B70" s="213" t="s">
        <v>9234</v>
      </c>
      <c r="C70" s="213" t="s">
        <v>9235</v>
      </c>
      <c r="D70" s="213" t="s">
        <v>6996</v>
      </c>
      <c r="E70" s="213">
        <v>1476200</v>
      </c>
      <c r="F70" t="s">
        <v>10942</v>
      </c>
      <c r="G70" s="213" t="s">
        <v>3253</v>
      </c>
      <c r="H70" s="213" t="s">
        <v>9236</v>
      </c>
      <c r="J70" t="e">
        <f>VLOOKUP('TAMBAHAN ITEM INVENTORY'!B70,#REF!,1,FALSE)</f>
        <v>#REF!</v>
      </c>
      <c r="K70" t="e">
        <f>VLOOKUP(A70,#REF!,1,FALSE)</f>
        <v>#REF!</v>
      </c>
    </row>
    <row r="71" spans="1:11" x14ac:dyDescent="0.3">
      <c r="A71" s="52" t="s">
        <v>3252</v>
      </c>
      <c r="B71" s="213" t="s">
        <v>9231</v>
      </c>
      <c r="C71" s="213" t="s">
        <v>9232</v>
      </c>
      <c r="D71" s="213" t="s">
        <v>6996</v>
      </c>
      <c r="E71" s="213">
        <v>1557270</v>
      </c>
      <c r="F71" t="s">
        <v>10942</v>
      </c>
      <c r="G71" s="213" t="s">
        <v>3253</v>
      </c>
      <c r="H71" s="213" t="s">
        <v>9233</v>
      </c>
      <c r="J71" t="e">
        <f>VLOOKUP('TAMBAHAN ITEM INVENTORY'!B71,#REF!,1,FALSE)</f>
        <v>#REF!</v>
      </c>
      <c r="K71" t="e">
        <f>VLOOKUP(A71,#REF!,1,FALSE)</f>
        <v>#REF!</v>
      </c>
    </row>
    <row r="72" spans="1:11" x14ac:dyDescent="0.3">
      <c r="A72" s="52" t="s">
        <v>3379</v>
      </c>
      <c r="B72" s="213" t="s">
        <v>9362</v>
      </c>
      <c r="C72" s="213" t="s">
        <v>9363</v>
      </c>
      <c r="D72" s="213" t="s">
        <v>7107</v>
      </c>
      <c r="E72" s="213">
        <v>10800</v>
      </c>
      <c r="F72" t="s">
        <v>10942</v>
      </c>
      <c r="G72" s="213" t="s">
        <v>3380</v>
      </c>
      <c r="H72" s="213" t="s">
        <v>9364</v>
      </c>
      <c r="J72" t="e">
        <f>VLOOKUP('TAMBAHAN ITEM INVENTORY'!B72,#REF!,1,FALSE)</f>
        <v>#REF!</v>
      </c>
      <c r="K72" t="e">
        <f>VLOOKUP(A72,#REF!,1,FALSE)</f>
        <v>#REF!</v>
      </c>
    </row>
    <row r="73" spans="1:11" x14ac:dyDescent="0.3">
      <c r="A73" s="52" t="s">
        <v>3379</v>
      </c>
      <c r="B73" s="213" t="s">
        <v>9323</v>
      </c>
      <c r="C73" s="213" t="s">
        <v>9324</v>
      </c>
      <c r="D73" s="213" t="s">
        <v>8724</v>
      </c>
      <c r="E73" s="213">
        <v>87450</v>
      </c>
      <c r="F73" t="s">
        <v>10942</v>
      </c>
      <c r="G73" s="213" t="s">
        <v>3380</v>
      </c>
      <c r="H73" s="213" t="s">
        <v>9325</v>
      </c>
      <c r="J73" t="e">
        <f>VLOOKUP('TAMBAHAN ITEM INVENTORY'!B73,#REF!,1,FALSE)</f>
        <v>#REF!</v>
      </c>
      <c r="K73" t="e">
        <f>VLOOKUP(A73,#REF!,1,FALSE)</f>
        <v>#REF!</v>
      </c>
    </row>
    <row r="74" spans="1:11" x14ac:dyDescent="0.3">
      <c r="A74" s="52" t="s">
        <v>3379</v>
      </c>
      <c r="B74" s="213" t="s">
        <v>9320</v>
      </c>
      <c r="C74" s="213" t="s">
        <v>9321</v>
      </c>
      <c r="D74" s="213" t="s">
        <v>8724</v>
      </c>
      <c r="E74" s="213">
        <v>87450</v>
      </c>
      <c r="F74" t="s">
        <v>10942</v>
      </c>
      <c r="G74" s="213" t="s">
        <v>3380</v>
      </c>
      <c r="H74" s="213" t="s">
        <v>9322</v>
      </c>
      <c r="J74" t="e">
        <f>VLOOKUP('TAMBAHAN ITEM INVENTORY'!B74,#REF!,1,FALSE)</f>
        <v>#REF!</v>
      </c>
      <c r="K74" t="e">
        <f>VLOOKUP(A74,#REF!,1,FALSE)</f>
        <v>#REF!</v>
      </c>
    </row>
    <row r="75" spans="1:11" x14ac:dyDescent="0.3">
      <c r="A75" s="52" t="s">
        <v>3379</v>
      </c>
      <c r="B75" s="213" t="s">
        <v>9326</v>
      </c>
      <c r="C75" s="213" t="s">
        <v>9327</v>
      </c>
      <c r="D75" s="213" t="s">
        <v>8724</v>
      </c>
      <c r="E75" s="213">
        <v>143180</v>
      </c>
      <c r="F75" t="s">
        <v>10942</v>
      </c>
      <c r="G75" s="213" t="s">
        <v>3380</v>
      </c>
      <c r="H75" s="213" t="s">
        <v>9328</v>
      </c>
      <c r="J75" t="e">
        <f>VLOOKUP('TAMBAHAN ITEM INVENTORY'!B75,#REF!,1,FALSE)</f>
        <v>#REF!</v>
      </c>
      <c r="K75" t="e">
        <f>VLOOKUP(A75,#REF!,1,FALSE)</f>
        <v>#REF!</v>
      </c>
    </row>
    <row r="76" spans="1:11" x14ac:dyDescent="0.3">
      <c r="A76" s="52" t="s">
        <v>3379</v>
      </c>
      <c r="B76" s="213" t="s">
        <v>9329</v>
      </c>
      <c r="C76" s="213" t="s">
        <v>9330</v>
      </c>
      <c r="D76" s="213" t="s">
        <v>8724</v>
      </c>
      <c r="E76" s="213">
        <v>87450</v>
      </c>
      <c r="F76" t="s">
        <v>10942</v>
      </c>
      <c r="G76" s="213" t="s">
        <v>3380</v>
      </c>
      <c r="H76" s="213" t="s">
        <v>9331</v>
      </c>
      <c r="J76" t="e">
        <f>VLOOKUP('TAMBAHAN ITEM INVENTORY'!B76,#REF!,1,FALSE)</f>
        <v>#REF!</v>
      </c>
      <c r="K76" t="e">
        <f>VLOOKUP(A76,#REF!,1,FALSE)</f>
        <v>#REF!</v>
      </c>
    </row>
    <row r="77" spans="1:11" x14ac:dyDescent="0.3">
      <c r="A77" s="52" t="s">
        <v>3379</v>
      </c>
      <c r="B77" s="213" t="s">
        <v>9344</v>
      </c>
      <c r="C77" s="213" t="s">
        <v>9345</v>
      </c>
      <c r="D77" s="213" t="s">
        <v>8273</v>
      </c>
      <c r="E77" s="213">
        <v>87450</v>
      </c>
      <c r="F77" t="s">
        <v>10942</v>
      </c>
      <c r="G77" s="213" t="s">
        <v>3380</v>
      </c>
      <c r="H77" s="213" t="s">
        <v>9346</v>
      </c>
      <c r="J77" t="e">
        <f>VLOOKUP('TAMBAHAN ITEM INVENTORY'!B77,#REF!,1,FALSE)</f>
        <v>#REF!</v>
      </c>
      <c r="K77" t="e">
        <f>VLOOKUP(A77,#REF!,1,FALSE)</f>
        <v>#REF!</v>
      </c>
    </row>
    <row r="78" spans="1:11" x14ac:dyDescent="0.3">
      <c r="A78" s="52" t="s">
        <v>633</v>
      </c>
      <c r="B78" s="213" t="s">
        <v>8387</v>
      </c>
      <c r="C78" s="213" t="s">
        <v>8388</v>
      </c>
      <c r="D78" s="213" t="s">
        <v>8269</v>
      </c>
      <c r="E78" s="213">
        <v>1000000</v>
      </c>
      <c r="F78" t="s">
        <v>10942</v>
      </c>
      <c r="G78" s="213" t="s">
        <v>8389</v>
      </c>
      <c r="H78" s="213" t="s">
        <v>8390</v>
      </c>
      <c r="J78" t="e">
        <f>VLOOKUP('TAMBAHAN ITEM INVENTORY'!B78,#REF!,1,FALSE)</f>
        <v>#REF!</v>
      </c>
      <c r="K78" t="e">
        <f>VLOOKUP(A78,#REF!,1,FALSE)</f>
        <v>#REF!</v>
      </c>
    </row>
    <row r="79" spans="1:11" x14ac:dyDescent="0.3">
      <c r="A79" s="52" t="s">
        <v>854</v>
      </c>
      <c r="B79" s="213" t="s">
        <v>8449</v>
      </c>
      <c r="C79" s="213" t="s">
        <v>8450</v>
      </c>
      <c r="D79" s="213" t="s">
        <v>8269</v>
      </c>
      <c r="E79" s="213">
        <v>726000</v>
      </c>
      <c r="F79" t="s">
        <v>10942</v>
      </c>
      <c r="G79" s="213" t="s">
        <v>8451</v>
      </c>
      <c r="H79" s="213" t="s">
        <v>8452</v>
      </c>
      <c r="J79" t="e">
        <f>VLOOKUP('TAMBAHAN ITEM INVENTORY'!B79,#REF!,1,FALSE)</f>
        <v>#REF!</v>
      </c>
      <c r="K79" t="e">
        <f>VLOOKUP(A79,#REF!,1,FALSE)</f>
        <v>#REF!</v>
      </c>
    </row>
    <row r="80" spans="1:11" x14ac:dyDescent="0.3">
      <c r="A80" s="52" t="s">
        <v>3580</v>
      </c>
      <c r="B80" s="213" t="s">
        <v>10706</v>
      </c>
      <c r="C80" s="213" t="s">
        <v>10707</v>
      </c>
      <c r="D80" s="213" t="s">
        <v>7107</v>
      </c>
      <c r="E80" s="213">
        <v>120000</v>
      </c>
      <c r="F80" t="s">
        <v>10942</v>
      </c>
      <c r="G80" s="213" t="s">
        <v>10218</v>
      </c>
      <c r="H80" s="213" t="s">
        <v>10708</v>
      </c>
      <c r="J80" t="e">
        <f>VLOOKUP('TAMBAHAN ITEM INVENTORY'!B80,#REF!,1,FALSE)</f>
        <v>#REF!</v>
      </c>
      <c r="K80" t="e">
        <f>VLOOKUP(A80,#REF!,1,FALSE)</f>
        <v>#REF!</v>
      </c>
    </row>
    <row r="81" spans="1:11" x14ac:dyDescent="0.3">
      <c r="A81" s="52" t="s">
        <v>3580</v>
      </c>
      <c r="B81" s="213" t="s">
        <v>10610</v>
      </c>
      <c r="C81" s="213" t="s">
        <v>10611</v>
      </c>
      <c r="D81" s="213" t="s">
        <v>6996</v>
      </c>
      <c r="E81" s="213">
        <v>150000</v>
      </c>
      <c r="F81" t="s">
        <v>10942</v>
      </c>
      <c r="G81" s="213" t="s">
        <v>10612</v>
      </c>
      <c r="H81" s="213" t="s">
        <v>10613</v>
      </c>
      <c r="J81" t="e">
        <f>VLOOKUP('TAMBAHAN ITEM INVENTORY'!B81,#REF!,1,FALSE)</f>
        <v>#REF!</v>
      </c>
      <c r="K81" t="e">
        <f>VLOOKUP(A81,#REF!,1,FALSE)</f>
        <v>#REF!</v>
      </c>
    </row>
    <row r="82" spans="1:11" x14ac:dyDescent="0.3">
      <c r="A82" s="52" t="s">
        <v>3578</v>
      </c>
      <c r="B82" s="213" t="s">
        <v>10232</v>
      </c>
      <c r="C82" s="213" t="s">
        <v>10233</v>
      </c>
      <c r="D82" s="213" t="s">
        <v>7107</v>
      </c>
      <c r="E82" s="213">
        <v>828000</v>
      </c>
      <c r="F82" t="s">
        <v>10942</v>
      </c>
      <c r="G82" s="213" t="s">
        <v>10003</v>
      </c>
      <c r="H82" s="213" t="s">
        <v>10234</v>
      </c>
      <c r="J82" t="e">
        <f>VLOOKUP('TAMBAHAN ITEM INVENTORY'!B82,#REF!,1,FALSE)</f>
        <v>#REF!</v>
      </c>
      <c r="K82" t="e">
        <f>VLOOKUP(A82,#REF!,1,FALSE)</f>
        <v>#REF!</v>
      </c>
    </row>
    <row r="83" spans="1:11" x14ac:dyDescent="0.3">
      <c r="A83" s="52" t="s">
        <v>3580</v>
      </c>
      <c r="B83" s="213" t="s">
        <v>10598</v>
      </c>
      <c r="C83" s="213" t="s">
        <v>10599</v>
      </c>
      <c r="D83" s="213" t="s">
        <v>6996</v>
      </c>
      <c r="E83" s="213">
        <v>150000</v>
      </c>
      <c r="F83" t="s">
        <v>10942</v>
      </c>
      <c r="G83" s="213" t="s">
        <v>10600</v>
      </c>
      <c r="H83" s="213" t="s">
        <v>10601</v>
      </c>
      <c r="J83" t="e">
        <f>VLOOKUP('TAMBAHAN ITEM INVENTORY'!B83,#REF!,1,FALSE)</f>
        <v>#REF!</v>
      </c>
      <c r="K83" t="e">
        <f>VLOOKUP(A83,#REF!,1,FALSE)</f>
        <v>#REF!</v>
      </c>
    </row>
    <row r="84" spans="1:11" x14ac:dyDescent="0.3">
      <c r="A84" s="52" t="s">
        <v>3580</v>
      </c>
      <c r="B84" s="213" t="s">
        <v>10602</v>
      </c>
      <c r="C84" s="213" t="s">
        <v>10603</v>
      </c>
      <c r="D84" s="213" t="s">
        <v>6996</v>
      </c>
      <c r="E84" s="213">
        <v>150000</v>
      </c>
      <c r="F84" t="s">
        <v>10942</v>
      </c>
      <c r="G84" s="213" t="s">
        <v>10604</v>
      </c>
      <c r="H84" s="213" t="s">
        <v>10605</v>
      </c>
      <c r="J84" t="e">
        <f>VLOOKUP('TAMBAHAN ITEM INVENTORY'!B84,#REF!,1,FALSE)</f>
        <v>#REF!</v>
      </c>
      <c r="K84" t="e">
        <f>VLOOKUP(A84,#REF!,1,FALSE)</f>
        <v>#REF!</v>
      </c>
    </row>
    <row r="85" spans="1:11" x14ac:dyDescent="0.3">
      <c r="A85" s="52" t="s">
        <v>3580</v>
      </c>
      <c r="B85" s="213" t="s">
        <v>10557</v>
      </c>
      <c r="C85" s="213" t="s">
        <v>10558</v>
      </c>
      <c r="D85" s="213" t="s">
        <v>8686</v>
      </c>
      <c r="E85" s="213">
        <v>978120</v>
      </c>
      <c r="F85" t="s">
        <v>10942</v>
      </c>
      <c r="G85" s="213" t="s">
        <v>10549</v>
      </c>
      <c r="H85" s="213" t="s">
        <v>10559</v>
      </c>
      <c r="J85" t="e">
        <f>VLOOKUP('TAMBAHAN ITEM INVENTORY'!B85,#REF!,1,FALSE)</f>
        <v>#REF!</v>
      </c>
      <c r="K85" t="e">
        <f>VLOOKUP(A85,#REF!,1,FALSE)</f>
        <v>#REF!</v>
      </c>
    </row>
    <row r="86" spans="1:11" x14ac:dyDescent="0.3">
      <c r="A86" s="52" t="s">
        <v>3578</v>
      </c>
      <c r="B86" s="213" t="s">
        <v>10272</v>
      </c>
      <c r="C86" s="213" t="s">
        <v>10273</v>
      </c>
      <c r="D86" s="213" t="s">
        <v>7107</v>
      </c>
      <c r="E86" s="213">
        <v>795000</v>
      </c>
      <c r="F86" t="s">
        <v>10942</v>
      </c>
      <c r="G86" s="213" t="s">
        <v>10003</v>
      </c>
      <c r="H86" s="213" t="s">
        <v>10274</v>
      </c>
      <c r="J86" t="e">
        <f>VLOOKUP('TAMBAHAN ITEM INVENTORY'!B86,#REF!,1,FALSE)</f>
        <v>#REF!</v>
      </c>
      <c r="K86" t="e">
        <f>VLOOKUP(A86,#REF!,1,FALSE)</f>
        <v>#REF!</v>
      </c>
    </row>
    <row r="87" spans="1:11" x14ac:dyDescent="0.3">
      <c r="A87" s="52" t="s">
        <v>3580</v>
      </c>
      <c r="B87" s="213" t="s">
        <v>10606</v>
      </c>
      <c r="C87" s="213" t="s">
        <v>10607</v>
      </c>
      <c r="D87" s="213" t="s">
        <v>6996</v>
      </c>
      <c r="E87" s="213">
        <v>150000</v>
      </c>
      <c r="F87" t="s">
        <v>10942</v>
      </c>
      <c r="G87" s="213" t="s">
        <v>10608</v>
      </c>
      <c r="H87" s="213" t="s">
        <v>10609</v>
      </c>
      <c r="J87" t="e">
        <f>VLOOKUP('TAMBAHAN ITEM INVENTORY'!B87,#REF!,1,FALSE)</f>
        <v>#REF!</v>
      </c>
      <c r="K87" t="e">
        <f>VLOOKUP(A87,#REF!,1,FALSE)</f>
        <v>#REF!</v>
      </c>
    </row>
    <row r="88" spans="1:11" x14ac:dyDescent="0.3">
      <c r="A88" s="52" t="s">
        <v>2563</v>
      </c>
      <c r="B88" s="213" t="s">
        <v>8574</v>
      </c>
      <c r="C88" s="213" t="s">
        <v>8575</v>
      </c>
      <c r="D88" s="213" t="s">
        <v>8353</v>
      </c>
      <c r="E88" s="213">
        <v>5000</v>
      </c>
      <c r="F88" t="s">
        <v>10942</v>
      </c>
      <c r="G88" s="213" t="s">
        <v>8576</v>
      </c>
      <c r="H88" s="213" t="s">
        <v>8577</v>
      </c>
      <c r="J88" t="e">
        <f>VLOOKUP('TAMBAHAN ITEM INVENTORY'!B88,#REF!,1,FALSE)</f>
        <v>#REF!</v>
      </c>
      <c r="K88" t="e">
        <f>VLOOKUP(A88,#REF!,1,FALSE)</f>
        <v>#REF!</v>
      </c>
    </row>
    <row r="89" spans="1:11" x14ac:dyDescent="0.3">
      <c r="A89" s="52" t="s">
        <v>3202</v>
      </c>
      <c r="B89" s="213" t="s">
        <v>9167</v>
      </c>
      <c r="C89" s="213" t="s">
        <v>9168</v>
      </c>
      <c r="D89" s="213" t="s">
        <v>7107</v>
      </c>
      <c r="E89" s="213">
        <v>70000</v>
      </c>
      <c r="F89" t="s">
        <v>10942</v>
      </c>
      <c r="G89" s="213" t="s">
        <v>9169</v>
      </c>
      <c r="H89" s="213" t="s">
        <v>9170</v>
      </c>
      <c r="J89" t="e">
        <f>VLOOKUP('TAMBAHAN ITEM INVENTORY'!B89,#REF!,1,FALSE)</f>
        <v>#REF!</v>
      </c>
      <c r="K89" t="e">
        <f>VLOOKUP(A89,#REF!,1,FALSE)</f>
        <v>#REF!</v>
      </c>
    </row>
    <row r="90" spans="1:11" x14ac:dyDescent="0.3">
      <c r="A90" s="52" t="s">
        <v>2544</v>
      </c>
      <c r="B90" s="213" t="s">
        <v>8566</v>
      </c>
      <c r="C90" s="213" t="s">
        <v>8567</v>
      </c>
      <c r="D90" s="213" t="s">
        <v>8332</v>
      </c>
      <c r="E90" s="213">
        <v>210000</v>
      </c>
      <c r="F90" t="s">
        <v>10942</v>
      </c>
      <c r="G90" s="213" t="s">
        <v>8568</v>
      </c>
      <c r="H90" s="213" t="s">
        <v>8569</v>
      </c>
      <c r="J90" t="e">
        <f>VLOOKUP('TAMBAHAN ITEM INVENTORY'!B90,#REF!,1,FALSE)</f>
        <v>#REF!</v>
      </c>
      <c r="K90" t="e">
        <f>VLOOKUP(A90,#REF!,1,FALSE)</f>
        <v>#REF!</v>
      </c>
    </row>
    <row r="91" spans="1:11" x14ac:dyDescent="0.3">
      <c r="A91" s="52" t="s">
        <v>4340</v>
      </c>
      <c r="B91" s="213" t="s">
        <v>10903</v>
      </c>
      <c r="C91" s="213" t="s">
        <v>10904</v>
      </c>
      <c r="D91" s="213" t="s">
        <v>10775</v>
      </c>
      <c r="E91" s="213">
        <v>26150</v>
      </c>
      <c r="F91" t="s">
        <v>10942</v>
      </c>
      <c r="G91" s="213" t="s">
        <v>9173</v>
      </c>
      <c r="H91" s="213" t="s">
        <v>10905</v>
      </c>
      <c r="J91" t="e">
        <f>VLOOKUP('TAMBAHAN ITEM INVENTORY'!B91,#REF!,1,FALSE)</f>
        <v>#REF!</v>
      </c>
      <c r="K91" t="e">
        <f>VLOOKUP(A91,#REF!,1,FALSE)</f>
        <v>#REF!</v>
      </c>
    </row>
    <row r="92" spans="1:11" x14ac:dyDescent="0.3">
      <c r="A92" s="52" t="s">
        <v>4316</v>
      </c>
      <c r="B92" s="213" t="s">
        <v>10871</v>
      </c>
      <c r="C92" s="213" t="s">
        <v>10872</v>
      </c>
      <c r="D92" s="213" t="s">
        <v>10775</v>
      </c>
      <c r="E92" s="213">
        <v>145000</v>
      </c>
      <c r="F92" t="s">
        <v>10942</v>
      </c>
      <c r="G92" s="213" t="s">
        <v>4317</v>
      </c>
      <c r="H92" s="213" t="s">
        <v>10873</v>
      </c>
      <c r="J92" t="e">
        <f>VLOOKUP('TAMBAHAN ITEM INVENTORY'!B92,#REF!,1,FALSE)</f>
        <v>#REF!</v>
      </c>
      <c r="K92" t="e">
        <f>VLOOKUP(A92,#REF!,1,FALSE)</f>
        <v>#REF!</v>
      </c>
    </row>
    <row r="93" spans="1:11" x14ac:dyDescent="0.3">
      <c r="A93" s="52" t="s">
        <v>3580</v>
      </c>
      <c r="B93" s="213" t="s">
        <v>10718</v>
      </c>
      <c r="C93" s="213" t="s">
        <v>10719</v>
      </c>
      <c r="D93" s="213" t="s">
        <v>8328</v>
      </c>
      <c r="E93" s="213">
        <v>30000</v>
      </c>
      <c r="F93" t="s">
        <v>10942</v>
      </c>
      <c r="G93" s="213" t="s">
        <v>10720</v>
      </c>
      <c r="H93" s="213" t="s">
        <v>10721</v>
      </c>
      <c r="J93" t="e">
        <f>VLOOKUP('TAMBAHAN ITEM INVENTORY'!B93,#REF!,1,FALSE)</f>
        <v>#REF!</v>
      </c>
      <c r="K93" t="e">
        <f>VLOOKUP(A93,#REF!,1,FALSE)</f>
        <v>#REF!</v>
      </c>
    </row>
    <row r="94" spans="1:11" x14ac:dyDescent="0.3">
      <c r="A94" s="52" t="s">
        <v>3580</v>
      </c>
      <c r="B94" s="213" t="s">
        <v>10635</v>
      </c>
      <c r="C94" s="213" t="s">
        <v>10636</v>
      </c>
      <c r="D94" s="213" t="s">
        <v>7107</v>
      </c>
      <c r="E94" s="213">
        <v>225000</v>
      </c>
      <c r="F94" t="s">
        <v>10942</v>
      </c>
      <c r="G94" s="213" t="s">
        <v>9999</v>
      </c>
      <c r="H94" s="213" t="s">
        <v>10637</v>
      </c>
      <c r="J94" t="e">
        <f>VLOOKUP('TAMBAHAN ITEM INVENTORY'!B94,#REF!,1,FALSE)</f>
        <v>#REF!</v>
      </c>
      <c r="K94" t="e">
        <f>VLOOKUP(A94,#REF!,1,FALSE)</f>
        <v>#REF!</v>
      </c>
    </row>
    <row r="95" spans="1:11" x14ac:dyDescent="0.3">
      <c r="A95" s="52" t="s">
        <v>3580</v>
      </c>
      <c r="B95" s="213" t="s">
        <v>10632</v>
      </c>
      <c r="C95" s="213" t="s">
        <v>10633</v>
      </c>
      <c r="D95" s="213" t="s">
        <v>7107</v>
      </c>
      <c r="E95" s="213">
        <v>343750</v>
      </c>
      <c r="F95" t="s">
        <v>10942</v>
      </c>
      <c r="G95" s="213" t="s">
        <v>9933</v>
      </c>
      <c r="H95" s="213" t="s">
        <v>10634</v>
      </c>
      <c r="J95" t="e">
        <f>VLOOKUP('TAMBAHAN ITEM INVENTORY'!B95,#REF!,1,FALSE)</f>
        <v>#REF!</v>
      </c>
      <c r="K95" t="e">
        <f>VLOOKUP(A95,#REF!,1,FALSE)</f>
        <v>#REF!</v>
      </c>
    </row>
    <row r="96" spans="1:11" x14ac:dyDescent="0.3">
      <c r="A96" s="52" t="s">
        <v>3580</v>
      </c>
      <c r="B96" s="213" t="s">
        <v>10685</v>
      </c>
      <c r="C96" s="213" t="s">
        <v>10686</v>
      </c>
      <c r="D96" s="213" t="s">
        <v>6996</v>
      </c>
      <c r="E96" s="213">
        <v>330000</v>
      </c>
      <c r="F96" t="s">
        <v>10942</v>
      </c>
      <c r="G96" s="213" t="s">
        <v>10662</v>
      </c>
      <c r="H96" s="213" t="s">
        <v>10687</v>
      </c>
      <c r="J96" t="e">
        <f>VLOOKUP('TAMBAHAN ITEM INVENTORY'!B96,#REF!,1,FALSE)</f>
        <v>#REF!</v>
      </c>
      <c r="K96" t="e">
        <f>VLOOKUP(A96,#REF!,1,FALSE)</f>
        <v>#REF!</v>
      </c>
    </row>
    <row r="97" spans="1:11" x14ac:dyDescent="0.3">
      <c r="A97" s="52" t="s">
        <v>3580</v>
      </c>
      <c r="B97" s="213" t="s">
        <v>10688</v>
      </c>
      <c r="C97" s="213" t="s">
        <v>10689</v>
      </c>
      <c r="D97" s="213" t="s">
        <v>6996</v>
      </c>
      <c r="E97" s="213">
        <v>381700</v>
      </c>
      <c r="F97" t="s">
        <v>10942</v>
      </c>
      <c r="G97" s="213" t="s">
        <v>10662</v>
      </c>
      <c r="H97" s="213" t="s">
        <v>10690</v>
      </c>
      <c r="J97" t="e">
        <f>VLOOKUP('TAMBAHAN ITEM INVENTORY'!B97,#REF!,1,FALSE)</f>
        <v>#REF!</v>
      </c>
      <c r="K97" t="e">
        <f>VLOOKUP(A97,#REF!,1,FALSE)</f>
        <v>#REF!</v>
      </c>
    </row>
    <row r="98" spans="1:11" x14ac:dyDescent="0.3">
      <c r="A98" s="52" t="s">
        <v>3580</v>
      </c>
      <c r="B98" s="213" t="s">
        <v>10660</v>
      </c>
      <c r="C98" s="213" t="s">
        <v>10661</v>
      </c>
      <c r="D98" s="213" t="s">
        <v>6996</v>
      </c>
      <c r="E98" s="213">
        <v>213400</v>
      </c>
      <c r="F98" t="s">
        <v>10942</v>
      </c>
      <c r="G98" s="213" t="s">
        <v>10662</v>
      </c>
      <c r="H98" s="213" t="s">
        <v>10663</v>
      </c>
      <c r="J98" t="e">
        <f>VLOOKUP('TAMBAHAN ITEM INVENTORY'!B98,#REF!,1,FALSE)</f>
        <v>#REF!</v>
      </c>
      <c r="K98" t="e">
        <f>VLOOKUP(A98,#REF!,1,FALSE)</f>
        <v>#REF!</v>
      </c>
    </row>
    <row r="99" spans="1:11" x14ac:dyDescent="0.3">
      <c r="A99" s="52" t="s">
        <v>3580</v>
      </c>
      <c r="B99" s="213" t="s">
        <v>10664</v>
      </c>
      <c r="C99" s="213" t="s">
        <v>10665</v>
      </c>
      <c r="D99" s="213" t="s">
        <v>6996</v>
      </c>
      <c r="E99" s="213">
        <v>276100</v>
      </c>
      <c r="F99" t="s">
        <v>10942</v>
      </c>
      <c r="G99" s="213" t="s">
        <v>10662</v>
      </c>
      <c r="H99" s="213" t="s">
        <v>10666</v>
      </c>
      <c r="J99" t="e">
        <f>VLOOKUP('TAMBAHAN ITEM INVENTORY'!B99,#REF!,1,FALSE)</f>
        <v>#REF!</v>
      </c>
      <c r="K99" t="e">
        <f>VLOOKUP(A99,#REF!,1,FALSE)</f>
        <v>#REF!</v>
      </c>
    </row>
    <row r="100" spans="1:11" x14ac:dyDescent="0.3">
      <c r="A100" s="52" t="s">
        <v>3580</v>
      </c>
      <c r="B100" s="213" t="s">
        <v>10667</v>
      </c>
      <c r="C100" s="213" t="s">
        <v>10668</v>
      </c>
      <c r="D100" s="213" t="s">
        <v>6996</v>
      </c>
      <c r="E100" s="213">
        <v>213400</v>
      </c>
      <c r="F100" t="s">
        <v>10942</v>
      </c>
      <c r="G100" s="213" t="s">
        <v>10662</v>
      </c>
      <c r="H100" s="213" t="s">
        <v>10669</v>
      </c>
      <c r="J100" t="e">
        <f>VLOOKUP('TAMBAHAN ITEM INVENTORY'!B100,#REF!,1,FALSE)</f>
        <v>#REF!</v>
      </c>
      <c r="K100" t="e">
        <f>VLOOKUP(A100,#REF!,1,FALSE)</f>
        <v>#REF!</v>
      </c>
    </row>
    <row r="101" spans="1:11" x14ac:dyDescent="0.3">
      <c r="A101" s="52" t="s">
        <v>3580</v>
      </c>
      <c r="B101" s="213" t="s">
        <v>10670</v>
      </c>
      <c r="C101" s="213" t="s">
        <v>10671</v>
      </c>
      <c r="D101" s="213" t="s">
        <v>6996</v>
      </c>
      <c r="E101" s="213">
        <v>276100</v>
      </c>
      <c r="F101" t="s">
        <v>10942</v>
      </c>
      <c r="G101" s="213" t="s">
        <v>10662</v>
      </c>
      <c r="H101" s="213" t="s">
        <v>10672</v>
      </c>
      <c r="J101" t="e">
        <f>VLOOKUP('TAMBAHAN ITEM INVENTORY'!B101,#REF!,1,FALSE)</f>
        <v>#REF!</v>
      </c>
      <c r="K101" t="e">
        <f>VLOOKUP(A101,#REF!,1,FALSE)</f>
        <v>#REF!</v>
      </c>
    </row>
    <row r="102" spans="1:11" x14ac:dyDescent="0.3">
      <c r="A102" s="52" t="s">
        <v>3580</v>
      </c>
      <c r="B102" s="213" t="s">
        <v>10673</v>
      </c>
      <c r="C102" s="213" t="s">
        <v>10674</v>
      </c>
      <c r="D102" s="213" t="s">
        <v>6996</v>
      </c>
      <c r="E102" s="213">
        <v>213400</v>
      </c>
      <c r="F102" t="s">
        <v>10942</v>
      </c>
      <c r="G102" s="213" t="s">
        <v>10662</v>
      </c>
      <c r="H102" s="213" t="s">
        <v>10675</v>
      </c>
      <c r="J102" t="e">
        <f>VLOOKUP('TAMBAHAN ITEM INVENTORY'!B102,#REF!,1,FALSE)</f>
        <v>#REF!</v>
      </c>
      <c r="K102" t="e">
        <f>VLOOKUP(A102,#REF!,1,FALSE)</f>
        <v>#REF!</v>
      </c>
    </row>
    <row r="103" spans="1:11" x14ac:dyDescent="0.3">
      <c r="A103" s="52" t="s">
        <v>3580</v>
      </c>
      <c r="B103" s="213" t="s">
        <v>10676</v>
      </c>
      <c r="C103" s="213" t="s">
        <v>10677</v>
      </c>
      <c r="D103" s="213" t="s">
        <v>6996</v>
      </c>
      <c r="E103" s="213">
        <v>276100</v>
      </c>
      <c r="F103" t="s">
        <v>10942</v>
      </c>
      <c r="G103" s="213" t="s">
        <v>10662</v>
      </c>
      <c r="H103" s="213" t="s">
        <v>10678</v>
      </c>
      <c r="J103" t="e">
        <f>VLOOKUP('TAMBAHAN ITEM INVENTORY'!B103,#REF!,1,FALSE)</f>
        <v>#REF!</v>
      </c>
      <c r="K103" t="e">
        <f>VLOOKUP(A103,#REF!,1,FALSE)</f>
        <v>#REF!</v>
      </c>
    </row>
    <row r="104" spans="1:11" x14ac:dyDescent="0.3">
      <c r="A104" s="52" t="s">
        <v>3580</v>
      </c>
      <c r="B104" s="213" t="s">
        <v>10679</v>
      </c>
      <c r="C104" s="213" t="s">
        <v>10680</v>
      </c>
      <c r="D104" s="213" t="s">
        <v>6996</v>
      </c>
      <c r="E104" s="213">
        <v>213400</v>
      </c>
      <c r="F104" t="s">
        <v>10942</v>
      </c>
      <c r="G104" s="213" t="s">
        <v>10662</v>
      </c>
      <c r="H104" s="213" t="s">
        <v>10681</v>
      </c>
      <c r="J104" t="e">
        <f>VLOOKUP('TAMBAHAN ITEM INVENTORY'!B104,#REF!,1,FALSE)</f>
        <v>#REF!</v>
      </c>
      <c r="K104" t="e">
        <f>VLOOKUP(A104,#REF!,1,FALSE)</f>
        <v>#REF!</v>
      </c>
    </row>
    <row r="105" spans="1:11" x14ac:dyDescent="0.3">
      <c r="A105" s="52" t="s">
        <v>3580</v>
      </c>
      <c r="B105" s="213" t="s">
        <v>10682</v>
      </c>
      <c r="C105" s="213" t="s">
        <v>10683</v>
      </c>
      <c r="D105" s="213" t="s">
        <v>6996</v>
      </c>
      <c r="E105" s="213">
        <v>276100</v>
      </c>
      <c r="F105" t="s">
        <v>10942</v>
      </c>
      <c r="G105" s="213" t="s">
        <v>10662</v>
      </c>
      <c r="H105" s="213" t="s">
        <v>10684</v>
      </c>
      <c r="J105" t="e">
        <f>VLOOKUP('TAMBAHAN ITEM INVENTORY'!B105,#REF!,1,FALSE)</f>
        <v>#REF!</v>
      </c>
      <c r="K105" t="e">
        <f>VLOOKUP(A105,#REF!,1,FALSE)</f>
        <v>#REF!</v>
      </c>
    </row>
    <row r="106" spans="1:11" x14ac:dyDescent="0.3">
      <c r="A106" s="52" t="s">
        <v>3580</v>
      </c>
      <c r="B106" s="213" t="s">
        <v>10691</v>
      </c>
      <c r="C106" s="213" t="s">
        <v>10692</v>
      </c>
      <c r="D106" s="213" t="s">
        <v>6996</v>
      </c>
      <c r="E106" s="213">
        <v>155100</v>
      </c>
      <c r="F106" t="s">
        <v>10942</v>
      </c>
      <c r="G106" s="213" t="s">
        <v>10662</v>
      </c>
      <c r="H106" s="213" t="s">
        <v>10693</v>
      </c>
      <c r="J106" t="e">
        <f>VLOOKUP('TAMBAHAN ITEM INVENTORY'!B106,#REF!,1,FALSE)</f>
        <v>#REF!</v>
      </c>
      <c r="K106" t="e">
        <f>VLOOKUP(A106,#REF!,1,FALSE)</f>
        <v>#REF!</v>
      </c>
    </row>
    <row r="107" spans="1:11" x14ac:dyDescent="0.3">
      <c r="A107" s="52" t="s">
        <v>3580</v>
      </c>
      <c r="B107" s="213" t="s">
        <v>10722</v>
      </c>
      <c r="C107" s="213" t="s">
        <v>10723</v>
      </c>
      <c r="D107" s="213" t="s">
        <v>7107</v>
      </c>
      <c r="E107" s="213">
        <v>158530</v>
      </c>
      <c r="F107" t="s">
        <v>10942</v>
      </c>
      <c r="G107" s="213" t="s">
        <v>10724</v>
      </c>
      <c r="H107" s="213" t="s">
        <v>10725</v>
      </c>
      <c r="J107" t="e">
        <f>VLOOKUP('TAMBAHAN ITEM INVENTORY'!B107,#REF!,1,FALSE)</f>
        <v>#REF!</v>
      </c>
      <c r="K107" t="e">
        <f>VLOOKUP(A107,#REF!,1,FALSE)</f>
        <v>#REF!</v>
      </c>
    </row>
    <row r="108" spans="1:11" x14ac:dyDescent="0.3">
      <c r="A108" s="52" t="s">
        <v>3580</v>
      </c>
      <c r="B108" s="213" t="s">
        <v>10694</v>
      </c>
      <c r="C108" s="213" t="s">
        <v>10695</v>
      </c>
      <c r="D108" s="213" t="s">
        <v>6996</v>
      </c>
      <c r="E108" s="213">
        <v>155100</v>
      </c>
      <c r="F108" t="s">
        <v>10942</v>
      </c>
      <c r="G108" s="213" t="s">
        <v>10662</v>
      </c>
      <c r="H108" s="213" t="s">
        <v>10696</v>
      </c>
      <c r="J108" t="e">
        <f>VLOOKUP('TAMBAHAN ITEM INVENTORY'!B108,#REF!,1,FALSE)</f>
        <v>#REF!</v>
      </c>
      <c r="K108" t="e">
        <f>VLOOKUP(A108,#REF!,1,FALSE)</f>
        <v>#REF!</v>
      </c>
    </row>
    <row r="109" spans="1:11" x14ac:dyDescent="0.3">
      <c r="A109" s="52" t="s">
        <v>3580</v>
      </c>
      <c r="B109" s="213" t="s">
        <v>10697</v>
      </c>
      <c r="C109" s="213" t="s">
        <v>10698</v>
      </c>
      <c r="D109" s="213" t="s">
        <v>6996</v>
      </c>
      <c r="E109" s="213">
        <v>260700</v>
      </c>
      <c r="F109" t="s">
        <v>10942</v>
      </c>
      <c r="G109" s="213" t="s">
        <v>10662</v>
      </c>
      <c r="H109" s="213" t="s">
        <v>10699</v>
      </c>
      <c r="J109" t="e">
        <f>VLOOKUP('TAMBAHAN ITEM INVENTORY'!B109,#REF!,1,FALSE)</f>
        <v>#REF!</v>
      </c>
      <c r="K109" t="e">
        <f>VLOOKUP(A109,#REF!,1,FALSE)</f>
        <v>#REF!</v>
      </c>
    </row>
    <row r="110" spans="1:11" x14ac:dyDescent="0.3">
      <c r="A110" s="66" t="s">
        <v>3580</v>
      </c>
      <c r="B110" s="213" t="s">
        <v>10700</v>
      </c>
      <c r="C110" s="213" t="s">
        <v>10701</v>
      </c>
      <c r="D110" s="213" t="s">
        <v>6996</v>
      </c>
      <c r="E110" s="213">
        <v>310200</v>
      </c>
      <c r="F110" t="s">
        <v>10942</v>
      </c>
      <c r="G110" s="213" t="s">
        <v>10662</v>
      </c>
      <c r="H110" s="213" t="s">
        <v>10702</v>
      </c>
      <c r="J110" t="e">
        <f>VLOOKUP('TAMBAHAN ITEM INVENTORY'!B110,#REF!,1,FALSE)</f>
        <v>#REF!</v>
      </c>
      <c r="K110" t="e">
        <f>VLOOKUP(A110,#REF!,1,FALSE)</f>
        <v>#REF!</v>
      </c>
    </row>
    <row r="111" spans="1:11" x14ac:dyDescent="0.3">
      <c r="A111" s="67" t="s">
        <v>3580</v>
      </c>
      <c r="B111" s="213" t="s">
        <v>10638</v>
      </c>
      <c r="C111" s="213" t="s">
        <v>10639</v>
      </c>
      <c r="D111" s="213" t="s">
        <v>7107</v>
      </c>
      <c r="E111" s="213">
        <v>216240</v>
      </c>
      <c r="F111" t="s">
        <v>10942</v>
      </c>
      <c r="G111" s="213" t="s">
        <v>10155</v>
      </c>
      <c r="H111" s="213" t="s">
        <v>10640</v>
      </c>
      <c r="J111" t="e">
        <f>VLOOKUP('TAMBAHAN ITEM INVENTORY'!B111,#REF!,1,FALSE)</f>
        <v>#REF!</v>
      </c>
      <c r="K111" t="e">
        <f>VLOOKUP(A111,#REF!,1,FALSE)</f>
        <v>#REF!</v>
      </c>
    </row>
    <row r="112" spans="1:11" x14ac:dyDescent="0.3">
      <c r="A112" s="67" t="s">
        <v>3578</v>
      </c>
      <c r="B112" s="213" t="s">
        <v>10513</v>
      </c>
      <c r="C112" s="213" t="s">
        <v>10514</v>
      </c>
      <c r="D112" s="213" t="s">
        <v>10515</v>
      </c>
      <c r="E112" s="213">
        <v>200000</v>
      </c>
      <c r="F112" t="s">
        <v>10942</v>
      </c>
      <c r="G112" s="213" t="s">
        <v>10516</v>
      </c>
      <c r="H112" s="213" t="s">
        <v>10517</v>
      </c>
      <c r="J112" t="e">
        <f>VLOOKUP('TAMBAHAN ITEM INVENTORY'!B112,#REF!,1,FALSE)</f>
        <v>#REF!</v>
      </c>
      <c r="K112" t="e">
        <f>VLOOKUP(A112,#REF!,1,FALSE)</f>
        <v>#REF!</v>
      </c>
    </row>
    <row r="113" spans="1:11" x14ac:dyDescent="0.3">
      <c r="A113" s="67" t="s">
        <v>3580</v>
      </c>
      <c r="B113" s="213" t="s">
        <v>10641</v>
      </c>
      <c r="C113" s="213" t="s">
        <v>10642</v>
      </c>
      <c r="D113" s="213" t="s">
        <v>8253</v>
      </c>
      <c r="E113" s="213">
        <v>90000</v>
      </c>
      <c r="F113" t="s">
        <v>10942</v>
      </c>
      <c r="G113" s="213" t="s">
        <v>10643</v>
      </c>
      <c r="H113" s="213" t="s">
        <v>10644</v>
      </c>
      <c r="J113" t="e">
        <f>VLOOKUP('TAMBAHAN ITEM INVENTORY'!B113,#REF!,1,FALSE)</f>
        <v>#REF!</v>
      </c>
      <c r="K113" t="e">
        <f>VLOOKUP(A113,#REF!,1,FALSE)</f>
        <v>#REF!</v>
      </c>
    </row>
    <row r="114" spans="1:11" x14ac:dyDescent="0.3">
      <c r="A114" s="67" t="s">
        <v>277</v>
      </c>
      <c r="B114" s="213" t="s">
        <v>8256</v>
      </c>
      <c r="C114" s="213" t="s">
        <v>8257</v>
      </c>
      <c r="D114" s="213" t="s">
        <v>8249</v>
      </c>
      <c r="E114" s="213">
        <v>25000</v>
      </c>
      <c r="F114" t="s">
        <v>10942</v>
      </c>
      <c r="G114" s="213" t="s">
        <v>278</v>
      </c>
      <c r="H114" s="213" t="s">
        <v>8258</v>
      </c>
      <c r="J114" t="e">
        <f>VLOOKUP('TAMBAHAN ITEM INVENTORY'!B114,#REF!,1,FALSE)</f>
        <v>#REF!</v>
      </c>
      <c r="K114" t="e">
        <f>VLOOKUP(A114,#REF!,1,FALSE)</f>
        <v>#REF!</v>
      </c>
    </row>
    <row r="115" spans="1:11" x14ac:dyDescent="0.3">
      <c r="A115" s="67" t="s">
        <v>4401</v>
      </c>
      <c r="B115" s="213" t="s">
        <v>10928</v>
      </c>
      <c r="C115" s="213" t="s">
        <v>10929</v>
      </c>
      <c r="D115" s="213" t="s">
        <v>6996</v>
      </c>
      <c r="E115" s="213">
        <v>198000</v>
      </c>
      <c r="F115" t="s">
        <v>10942</v>
      </c>
      <c r="G115" s="213" t="s">
        <v>10930</v>
      </c>
      <c r="H115" s="213" t="s">
        <v>10931</v>
      </c>
      <c r="J115" t="e">
        <f>VLOOKUP('TAMBAHAN ITEM INVENTORY'!B115,#REF!,1,FALSE)</f>
        <v>#REF!</v>
      </c>
      <c r="K115" t="e">
        <f>VLOOKUP(A115,#REF!,1,FALSE)</f>
        <v>#REF!</v>
      </c>
    </row>
    <row r="116" spans="1:11" x14ac:dyDescent="0.3">
      <c r="A116" s="67" t="s">
        <v>419</v>
      </c>
      <c r="B116" s="213" t="s">
        <v>8340</v>
      </c>
      <c r="C116" s="213" t="s">
        <v>8341</v>
      </c>
      <c r="D116" s="213" t="s">
        <v>8328</v>
      </c>
      <c r="E116" s="213">
        <v>55000</v>
      </c>
      <c r="F116" t="s">
        <v>10942</v>
      </c>
      <c r="G116" s="213" t="s">
        <v>8342</v>
      </c>
      <c r="H116" s="213" t="s">
        <v>8343</v>
      </c>
      <c r="J116" t="e">
        <f>VLOOKUP('TAMBAHAN ITEM INVENTORY'!B116,#REF!,1,FALSE)</f>
        <v>#REF!</v>
      </c>
      <c r="K116" t="e">
        <f>VLOOKUP(A116,#REF!,1,FALSE)</f>
        <v>#REF!</v>
      </c>
    </row>
    <row r="117" spans="1:11" x14ac:dyDescent="0.3">
      <c r="A117" s="67" t="s">
        <v>3578</v>
      </c>
      <c r="B117" s="213" t="s">
        <v>10201</v>
      </c>
      <c r="C117" s="213" t="s">
        <v>10202</v>
      </c>
      <c r="D117" s="213" t="s">
        <v>7107</v>
      </c>
      <c r="E117" s="213">
        <v>850000</v>
      </c>
      <c r="F117" t="s">
        <v>10942</v>
      </c>
      <c r="G117" s="213" t="s">
        <v>10155</v>
      </c>
      <c r="H117" s="213" t="s">
        <v>10203</v>
      </c>
      <c r="J117" t="e">
        <f>VLOOKUP('TAMBAHAN ITEM INVENTORY'!B117,#REF!,1,FALSE)</f>
        <v>#REF!</v>
      </c>
      <c r="K117" t="e">
        <f>VLOOKUP(A117,#REF!,1,FALSE)</f>
        <v>#REF!</v>
      </c>
    </row>
    <row r="118" spans="1:11" x14ac:dyDescent="0.3">
      <c r="A118" s="67" t="s">
        <v>3578</v>
      </c>
      <c r="B118" s="213" t="s">
        <v>10153</v>
      </c>
      <c r="C118" s="213" t="s">
        <v>10154</v>
      </c>
      <c r="D118" s="213" t="s">
        <v>7107</v>
      </c>
      <c r="E118" s="213">
        <v>770000</v>
      </c>
      <c r="F118" t="s">
        <v>10942</v>
      </c>
      <c r="G118" s="213" t="s">
        <v>10155</v>
      </c>
      <c r="H118" s="213" t="s">
        <v>10156</v>
      </c>
      <c r="J118" t="e">
        <f>VLOOKUP('TAMBAHAN ITEM INVENTORY'!B118,#REF!,1,FALSE)</f>
        <v>#REF!</v>
      </c>
      <c r="K118" t="e">
        <f>VLOOKUP(A118,#REF!,1,FALSE)</f>
        <v>#REF!</v>
      </c>
    </row>
    <row r="119" spans="1:11" x14ac:dyDescent="0.3">
      <c r="A119" s="67" t="s">
        <v>3578</v>
      </c>
      <c r="B119" s="213" t="s">
        <v>10257</v>
      </c>
      <c r="C119" s="213" t="s">
        <v>10258</v>
      </c>
      <c r="D119" s="213" t="s">
        <v>7107</v>
      </c>
      <c r="E119" s="213">
        <v>1000000</v>
      </c>
      <c r="F119" t="s">
        <v>10942</v>
      </c>
      <c r="G119" s="213" t="s">
        <v>10249</v>
      </c>
      <c r="H119" s="213" t="s">
        <v>10259</v>
      </c>
      <c r="J119" t="e">
        <f>VLOOKUP('TAMBAHAN ITEM INVENTORY'!B119,#REF!,1,FALSE)</f>
        <v>#REF!</v>
      </c>
      <c r="K119" t="e">
        <f>VLOOKUP(A119,#REF!,1,FALSE)</f>
        <v>#REF!</v>
      </c>
    </row>
    <row r="120" spans="1:11" x14ac:dyDescent="0.3">
      <c r="A120" s="67" t="s">
        <v>3578</v>
      </c>
      <c r="B120" s="213" t="s">
        <v>10157</v>
      </c>
      <c r="C120" s="213" t="s">
        <v>10158</v>
      </c>
      <c r="D120" s="213" t="s">
        <v>7107</v>
      </c>
      <c r="E120" s="213">
        <v>944460</v>
      </c>
      <c r="F120" t="s">
        <v>10942</v>
      </c>
      <c r="G120" s="213" t="s">
        <v>10155</v>
      </c>
      <c r="H120" s="213" t="s">
        <v>10159</v>
      </c>
      <c r="J120" t="e">
        <f>VLOOKUP('TAMBAHAN ITEM INVENTORY'!B120,#REF!,1,FALSE)</f>
        <v>#REF!</v>
      </c>
      <c r="K120" t="e">
        <f>VLOOKUP(A120,#REF!,1,FALSE)</f>
        <v>#REF!</v>
      </c>
    </row>
    <row r="121" spans="1:11" x14ac:dyDescent="0.3">
      <c r="A121" s="67" t="s">
        <v>3104</v>
      </c>
      <c r="B121" s="213" t="s">
        <v>9039</v>
      </c>
      <c r="C121" s="213" t="s">
        <v>9040</v>
      </c>
      <c r="D121" s="213" t="s">
        <v>7107</v>
      </c>
      <c r="E121" s="213">
        <v>73425</v>
      </c>
      <c r="F121" t="s">
        <v>10942</v>
      </c>
      <c r="G121" s="213" t="s">
        <v>9041</v>
      </c>
      <c r="H121" s="213" t="s">
        <v>9042</v>
      </c>
      <c r="J121" t="e">
        <f>VLOOKUP('TAMBAHAN ITEM INVENTORY'!B121,#REF!,1,FALSE)</f>
        <v>#REF!</v>
      </c>
      <c r="K121" t="e">
        <f>VLOOKUP(A121,#REF!,1,FALSE)</f>
        <v>#REF!</v>
      </c>
    </row>
    <row r="122" spans="1:11" x14ac:dyDescent="0.3">
      <c r="A122" s="52" t="s">
        <v>3104</v>
      </c>
      <c r="B122" s="213" t="s">
        <v>9043</v>
      </c>
      <c r="C122" s="213" t="s">
        <v>9044</v>
      </c>
      <c r="D122" s="213" t="s">
        <v>8711</v>
      </c>
      <c r="E122" s="213">
        <v>690359</v>
      </c>
      <c r="F122" t="s">
        <v>10942</v>
      </c>
      <c r="G122" s="213" t="s">
        <v>9045</v>
      </c>
      <c r="H122" s="213" t="s">
        <v>9046</v>
      </c>
      <c r="J122" t="e">
        <f>VLOOKUP('TAMBAHAN ITEM INVENTORY'!B122,#REF!,1,FALSE)</f>
        <v>#REF!</v>
      </c>
      <c r="K122" t="e">
        <f>VLOOKUP(A122,#REF!,1,FALSE)</f>
        <v>#REF!</v>
      </c>
    </row>
    <row r="123" spans="1:11" x14ac:dyDescent="0.3">
      <c r="A123" s="67" t="s">
        <v>4401</v>
      </c>
      <c r="B123" s="213" t="s">
        <v>10932</v>
      </c>
      <c r="C123" s="213" t="s">
        <v>10933</v>
      </c>
      <c r="D123" s="213" t="s">
        <v>6996</v>
      </c>
      <c r="E123" s="213">
        <v>132000</v>
      </c>
      <c r="F123" t="s">
        <v>10942</v>
      </c>
      <c r="G123" s="213" t="s">
        <v>4402</v>
      </c>
      <c r="H123" s="213" t="s">
        <v>10934</v>
      </c>
      <c r="J123" t="e">
        <f>VLOOKUP('TAMBAHAN ITEM INVENTORY'!B123,#REF!,1,FALSE)</f>
        <v>#REF!</v>
      </c>
      <c r="K123" t="e">
        <f>VLOOKUP(A123,#REF!,1,FALSE)</f>
        <v>#REF!</v>
      </c>
    </row>
    <row r="124" spans="1:11" x14ac:dyDescent="0.3">
      <c r="A124" s="67" t="s">
        <v>3580</v>
      </c>
      <c r="B124" s="213" t="s">
        <v>10592</v>
      </c>
      <c r="C124" s="213" t="s">
        <v>10593</v>
      </c>
      <c r="D124" s="213" t="s">
        <v>7107</v>
      </c>
      <c r="E124" s="213">
        <v>131516</v>
      </c>
      <c r="F124" t="s">
        <v>10942</v>
      </c>
      <c r="G124" s="213" t="s">
        <v>9916</v>
      </c>
      <c r="H124" s="213" t="s">
        <v>10594</v>
      </c>
      <c r="J124" t="e">
        <f>VLOOKUP('TAMBAHAN ITEM INVENTORY'!B124,#REF!,1,FALSE)</f>
        <v>#REF!</v>
      </c>
      <c r="K124" t="e">
        <f>VLOOKUP(A124,#REF!,1,FALSE)</f>
        <v>#REF!</v>
      </c>
    </row>
    <row r="125" spans="1:11" x14ac:dyDescent="0.3">
      <c r="A125" s="67" t="s">
        <v>3120</v>
      </c>
      <c r="B125" s="213" t="s">
        <v>9118</v>
      </c>
      <c r="C125" s="213" t="s">
        <v>9119</v>
      </c>
      <c r="D125" s="213" t="s">
        <v>6996</v>
      </c>
      <c r="E125" s="213">
        <v>89998</v>
      </c>
      <c r="F125" t="s">
        <v>10942</v>
      </c>
      <c r="G125" s="213" t="s">
        <v>3121</v>
      </c>
      <c r="H125" s="213" t="s">
        <v>9120</v>
      </c>
      <c r="J125" t="e">
        <f>VLOOKUP('TAMBAHAN ITEM INVENTORY'!B125,#REF!,1,FALSE)</f>
        <v>#REF!</v>
      </c>
      <c r="K125" t="e">
        <f>VLOOKUP(A125,#REF!,1,FALSE)</f>
        <v>#REF!</v>
      </c>
    </row>
    <row r="126" spans="1:11" x14ac:dyDescent="0.3">
      <c r="A126" s="67" t="s">
        <v>3011</v>
      </c>
      <c r="B126" s="213" t="s">
        <v>8873</v>
      </c>
      <c r="C126" s="213" t="s">
        <v>8874</v>
      </c>
      <c r="D126" s="213" t="s">
        <v>8868</v>
      </c>
      <c r="E126" s="213">
        <v>225000</v>
      </c>
      <c r="F126" t="s">
        <v>10942</v>
      </c>
      <c r="G126" s="213" t="s">
        <v>8875</v>
      </c>
      <c r="H126" s="213" t="s">
        <v>8876</v>
      </c>
      <c r="J126" t="e">
        <f>VLOOKUP('TAMBAHAN ITEM INVENTORY'!B126,#REF!,1,FALSE)</f>
        <v>#REF!</v>
      </c>
      <c r="K126" t="e">
        <f>VLOOKUP(A126,#REF!,1,FALSE)</f>
        <v>#REF!</v>
      </c>
    </row>
    <row r="127" spans="1:11" x14ac:dyDescent="0.3">
      <c r="A127" s="67" t="s">
        <v>3252</v>
      </c>
      <c r="B127" s="213" t="s">
        <v>9224</v>
      </c>
      <c r="C127" s="213" t="s">
        <v>9225</v>
      </c>
      <c r="D127" s="213" t="s">
        <v>7107</v>
      </c>
      <c r="E127" s="213">
        <v>158400</v>
      </c>
      <c r="F127" t="s">
        <v>10942</v>
      </c>
      <c r="G127" s="213" t="s">
        <v>3253</v>
      </c>
      <c r="H127" s="213" t="s">
        <v>9226</v>
      </c>
      <c r="J127" t="e">
        <f>VLOOKUP('TAMBAHAN ITEM INVENTORY'!B127,#REF!,1,FALSE)</f>
        <v>#REF!</v>
      </c>
      <c r="K127" t="e">
        <f>VLOOKUP(A127,#REF!,1,FALSE)</f>
        <v>#REF!</v>
      </c>
    </row>
    <row r="128" spans="1:11" x14ac:dyDescent="0.3">
      <c r="A128" s="67" t="s">
        <v>3252</v>
      </c>
      <c r="B128" s="213" t="s">
        <v>9227</v>
      </c>
      <c r="C128" s="213" t="s">
        <v>9228</v>
      </c>
      <c r="D128" s="213" t="s">
        <v>7189</v>
      </c>
      <c r="E128" s="213">
        <v>200000</v>
      </c>
      <c r="F128" t="s">
        <v>10942</v>
      </c>
      <c r="G128" s="213" t="s">
        <v>9229</v>
      </c>
      <c r="H128" s="213" t="s">
        <v>9230</v>
      </c>
      <c r="J128" t="e">
        <f>VLOOKUP('TAMBAHAN ITEM INVENTORY'!B128,#REF!,1,FALSE)</f>
        <v>#REF!</v>
      </c>
      <c r="K128" t="e">
        <f>VLOOKUP(A128,#REF!,1,FALSE)</f>
        <v>#REF!</v>
      </c>
    </row>
    <row r="129" spans="1:11" x14ac:dyDescent="0.3">
      <c r="A129" s="67" t="s">
        <v>4305</v>
      </c>
      <c r="B129" s="213" t="s">
        <v>10865</v>
      </c>
      <c r="C129" s="213" t="s">
        <v>10866</v>
      </c>
      <c r="D129" s="213" t="s">
        <v>7107</v>
      </c>
      <c r="E129" s="213">
        <v>228563</v>
      </c>
      <c r="F129" t="s">
        <v>10942</v>
      </c>
      <c r="G129" s="213" t="s">
        <v>4306</v>
      </c>
      <c r="H129" s="213" t="s">
        <v>10867</v>
      </c>
      <c r="J129" t="e">
        <f>VLOOKUP('TAMBAHAN ITEM INVENTORY'!B129,#REF!,1,FALSE)</f>
        <v>#REF!</v>
      </c>
      <c r="K129" t="e">
        <f>VLOOKUP(A129,#REF!,1,FALSE)</f>
        <v>#REF!</v>
      </c>
    </row>
    <row r="130" spans="1:11" x14ac:dyDescent="0.3">
      <c r="A130" s="52" t="s">
        <v>2894</v>
      </c>
      <c r="B130" s="213" t="s">
        <v>8834</v>
      </c>
      <c r="C130" s="213" t="s">
        <v>8835</v>
      </c>
      <c r="D130" s="213" t="s">
        <v>7189</v>
      </c>
      <c r="E130" s="213">
        <v>330000</v>
      </c>
      <c r="F130" t="s">
        <v>10942</v>
      </c>
      <c r="G130" s="213" t="s">
        <v>2895</v>
      </c>
      <c r="H130" s="213" t="s">
        <v>8836</v>
      </c>
      <c r="J130" t="e">
        <f>VLOOKUP('TAMBAHAN ITEM INVENTORY'!B130,#REF!,1,FALSE)</f>
        <v>#REF!</v>
      </c>
      <c r="K130" t="e">
        <f>VLOOKUP(A130,#REF!,1,FALSE)</f>
        <v>#REF!</v>
      </c>
    </row>
    <row r="131" spans="1:11" x14ac:dyDescent="0.3">
      <c r="A131" s="5" t="s">
        <v>2878</v>
      </c>
      <c r="B131" s="215" t="s">
        <v>8790</v>
      </c>
      <c r="C131" s="213" t="s">
        <v>8791</v>
      </c>
      <c r="D131" s="213" t="s">
        <v>8711</v>
      </c>
      <c r="E131" s="213">
        <v>55000</v>
      </c>
      <c r="F131" t="s">
        <v>10942</v>
      </c>
      <c r="G131" s="213" t="s">
        <v>8792</v>
      </c>
      <c r="H131" s="213" t="s">
        <v>8793</v>
      </c>
      <c r="J131" t="e">
        <f>VLOOKUP('TAMBAHAN ITEM INVENTORY'!B131,#REF!,1,FALSE)</f>
        <v>#REF!</v>
      </c>
      <c r="K131" t="e">
        <f>VLOOKUP(A131,#REF!,1,FALSE)</f>
        <v>#REF!</v>
      </c>
    </row>
    <row r="132" spans="1:11" x14ac:dyDescent="0.3">
      <c r="A132" s="5" t="s">
        <v>2892</v>
      </c>
      <c r="B132" s="213" t="s">
        <v>8820</v>
      </c>
      <c r="C132" s="213" t="s">
        <v>8821</v>
      </c>
      <c r="D132" s="213" t="s">
        <v>7107</v>
      </c>
      <c r="E132" s="213">
        <v>225000</v>
      </c>
      <c r="F132" t="s">
        <v>10942</v>
      </c>
      <c r="G132" s="213" t="s">
        <v>2893</v>
      </c>
      <c r="H132" s="213" t="s">
        <v>8822</v>
      </c>
      <c r="J132" t="e">
        <f>VLOOKUP('TAMBAHAN ITEM INVENTORY'!B132,#REF!,1,FALSE)</f>
        <v>#REF!</v>
      </c>
      <c r="K132" t="e">
        <f>VLOOKUP(A132,#REF!,1,FALSE)</f>
        <v>#REF!</v>
      </c>
    </row>
    <row r="133" spans="1:11" x14ac:dyDescent="0.3">
      <c r="A133" s="5" t="s">
        <v>2890</v>
      </c>
      <c r="B133" s="213" t="s">
        <v>8814</v>
      </c>
      <c r="C133" s="213" t="s">
        <v>8815</v>
      </c>
      <c r="D133" s="213" t="s">
        <v>8273</v>
      </c>
      <c r="E133" s="213">
        <v>50000</v>
      </c>
      <c r="F133" t="s">
        <v>10942</v>
      </c>
      <c r="G133" s="213" t="s">
        <v>2891</v>
      </c>
      <c r="H133" s="213" t="s">
        <v>8816</v>
      </c>
      <c r="J133" t="e">
        <f>VLOOKUP('TAMBAHAN ITEM INVENTORY'!B133,#REF!,1,FALSE)</f>
        <v>#REF!</v>
      </c>
      <c r="K133" t="e">
        <f>VLOOKUP(A133,#REF!,1,FALSE)</f>
        <v>#REF!</v>
      </c>
    </row>
    <row r="134" spans="1:11" x14ac:dyDescent="0.3">
      <c r="A134" s="5" t="s">
        <v>3481</v>
      </c>
      <c r="B134" s="213" t="s">
        <v>9781</v>
      </c>
      <c r="C134" s="213" t="s">
        <v>9782</v>
      </c>
      <c r="D134" s="213" t="s">
        <v>7107</v>
      </c>
      <c r="E134" s="213">
        <v>53000</v>
      </c>
      <c r="F134" t="s">
        <v>10942</v>
      </c>
      <c r="G134" s="213" t="s">
        <v>9772</v>
      </c>
      <c r="H134" s="213" t="s">
        <v>9783</v>
      </c>
      <c r="J134" t="e">
        <f>VLOOKUP('TAMBAHAN ITEM INVENTORY'!B134,#REF!,1,FALSE)</f>
        <v>#REF!</v>
      </c>
      <c r="K134" t="e">
        <f>VLOOKUP(A134,#REF!,1,FALSE)</f>
        <v>#REF!</v>
      </c>
    </row>
    <row r="135" spans="1:11" x14ac:dyDescent="0.3">
      <c r="A135" s="5" t="s">
        <v>2544</v>
      </c>
      <c r="B135" s="213" t="s">
        <v>8570</v>
      </c>
      <c r="C135" s="213" t="s">
        <v>8571</v>
      </c>
      <c r="D135" s="213" t="s">
        <v>8572</v>
      </c>
      <c r="E135" s="213">
        <v>283080</v>
      </c>
      <c r="F135" t="s">
        <v>10942</v>
      </c>
      <c r="G135" s="213" t="s">
        <v>2545</v>
      </c>
      <c r="H135" s="213" t="s">
        <v>8573</v>
      </c>
      <c r="J135" t="e">
        <f>VLOOKUP('TAMBAHAN ITEM INVENTORY'!B135,#REF!,1,FALSE)</f>
        <v>#REF!</v>
      </c>
      <c r="K135" t="e">
        <f>VLOOKUP(A135,#REF!,1,FALSE)</f>
        <v>#REF!</v>
      </c>
    </row>
    <row r="136" spans="1:11" x14ac:dyDescent="0.3">
      <c r="A136" s="5" t="s">
        <v>4158</v>
      </c>
      <c r="B136" s="213" t="s">
        <v>10824</v>
      </c>
      <c r="C136" s="213" t="s">
        <v>10825</v>
      </c>
      <c r="D136" s="213" t="s">
        <v>8269</v>
      </c>
      <c r="E136" s="213">
        <v>144000</v>
      </c>
      <c r="F136" t="s">
        <v>10942</v>
      </c>
      <c r="G136" s="213" t="s">
        <v>10826</v>
      </c>
      <c r="H136" s="213" t="s">
        <v>10827</v>
      </c>
      <c r="J136" t="e">
        <f>VLOOKUP('TAMBAHAN ITEM INVENTORY'!B136,#REF!,1,FALSE)</f>
        <v>#REF!</v>
      </c>
      <c r="K136" t="e">
        <f>VLOOKUP(A136,#REF!,1,FALSE)</f>
        <v>#REF!</v>
      </c>
    </row>
    <row r="137" spans="1:11" x14ac:dyDescent="0.3">
      <c r="A137" s="5" t="s">
        <v>4299</v>
      </c>
      <c r="B137" s="213" t="s">
        <v>10852</v>
      </c>
      <c r="C137" s="213" t="s">
        <v>10853</v>
      </c>
      <c r="D137" s="213" t="s">
        <v>6996</v>
      </c>
      <c r="E137" s="213">
        <v>75625</v>
      </c>
      <c r="F137" t="s">
        <v>10942</v>
      </c>
      <c r="G137" s="213" t="s">
        <v>4300</v>
      </c>
      <c r="H137" s="213" t="s">
        <v>10854</v>
      </c>
      <c r="J137" t="e">
        <f>VLOOKUP('TAMBAHAN ITEM INVENTORY'!B137,#REF!,1,FALSE)</f>
        <v>#REF!</v>
      </c>
      <c r="K137" t="e">
        <f>VLOOKUP(A137,#REF!,1,FALSE)</f>
        <v>#REF!</v>
      </c>
    </row>
    <row r="138" spans="1:11" x14ac:dyDescent="0.3">
      <c r="A138" s="52" t="s">
        <v>840</v>
      </c>
      <c r="B138" s="213" t="s">
        <v>8446</v>
      </c>
      <c r="C138" s="213" t="s">
        <v>8447</v>
      </c>
      <c r="D138" s="213" t="s">
        <v>8269</v>
      </c>
      <c r="E138" s="213">
        <v>417000</v>
      </c>
      <c r="F138" t="s">
        <v>10942</v>
      </c>
      <c r="G138" s="213" t="s">
        <v>841</v>
      </c>
      <c r="H138" s="213" t="s">
        <v>8448</v>
      </c>
      <c r="J138" t="e">
        <f>VLOOKUP('TAMBAHAN ITEM INVENTORY'!B138,#REF!,1,FALSE)</f>
        <v>#REF!</v>
      </c>
      <c r="K138" t="e">
        <f>VLOOKUP(A138,#REF!,1,FALSE)</f>
        <v>#REF!</v>
      </c>
    </row>
    <row r="139" spans="1:11" x14ac:dyDescent="0.3">
      <c r="A139" s="52" t="s">
        <v>504</v>
      </c>
      <c r="B139" s="213" t="s">
        <v>8344</v>
      </c>
      <c r="C139" s="213" t="s">
        <v>8345</v>
      </c>
      <c r="D139" s="213" t="s">
        <v>8269</v>
      </c>
      <c r="E139" s="213">
        <v>375540</v>
      </c>
      <c r="F139" t="s">
        <v>10942</v>
      </c>
      <c r="G139" s="213" t="s">
        <v>8346</v>
      </c>
      <c r="H139" s="213" t="s">
        <v>8347</v>
      </c>
      <c r="J139" t="e">
        <f>VLOOKUP('TAMBAHAN ITEM INVENTORY'!B139,#REF!,1,FALSE)</f>
        <v>#REF!</v>
      </c>
      <c r="K139" t="e">
        <f>VLOOKUP(A139,#REF!,1,FALSE)</f>
        <v>#REF!</v>
      </c>
    </row>
    <row r="140" spans="1:11" x14ac:dyDescent="0.3">
      <c r="A140" s="58" t="s">
        <v>508</v>
      </c>
      <c r="B140" s="213" t="s">
        <v>8356</v>
      </c>
      <c r="C140" s="213" t="s">
        <v>8357</v>
      </c>
      <c r="D140" s="213" t="s">
        <v>8269</v>
      </c>
      <c r="E140" s="213">
        <v>544000</v>
      </c>
      <c r="F140" t="s">
        <v>10942</v>
      </c>
      <c r="G140" s="213" t="s">
        <v>8358</v>
      </c>
      <c r="H140" s="213" t="s">
        <v>8359</v>
      </c>
      <c r="J140" t="e">
        <f>VLOOKUP('TAMBAHAN ITEM INVENTORY'!B140,#REF!,1,FALSE)</f>
        <v>#REF!</v>
      </c>
      <c r="K140" t="e">
        <f>VLOOKUP(A140,#REF!,1,FALSE)</f>
        <v>#REF!</v>
      </c>
    </row>
    <row r="141" spans="1:11" x14ac:dyDescent="0.3">
      <c r="A141" s="52" t="s">
        <v>512</v>
      </c>
      <c r="B141" s="213" t="s">
        <v>8366</v>
      </c>
      <c r="C141" s="213" t="s">
        <v>8367</v>
      </c>
      <c r="D141" s="213" t="s">
        <v>8269</v>
      </c>
      <c r="E141" s="213">
        <v>745800</v>
      </c>
      <c r="F141" t="s">
        <v>10942</v>
      </c>
      <c r="G141" s="213" t="s">
        <v>8368</v>
      </c>
      <c r="H141" s="213" t="s">
        <v>8369</v>
      </c>
      <c r="J141" t="e">
        <f>VLOOKUP('TAMBAHAN ITEM INVENTORY'!B141,#REF!,1,FALSE)</f>
        <v>#REF!</v>
      </c>
      <c r="K141" t="e">
        <f>VLOOKUP(A141,#REF!,1,FALSE)</f>
        <v>#REF!</v>
      </c>
    </row>
    <row r="142" spans="1:11" x14ac:dyDescent="0.3">
      <c r="A142" s="52" t="s">
        <v>506</v>
      </c>
      <c r="B142" s="213" t="s">
        <v>8351</v>
      </c>
      <c r="C142" s="213" t="s">
        <v>8352</v>
      </c>
      <c r="D142" s="213" t="s">
        <v>8353</v>
      </c>
      <c r="E142" s="213">
        <v>2392000</v>
      </c>
      <c r="F142" t="s">
        <v>10942</v>
      </c>
      <c r="G142" s="213" t="s">
        <v>8354</v>
      </c>
      <c r="H142" s="213" t="s">
        <v>8355</v>
      </c>
      <c r="J142" t="e">
        <f>VLOOKUP('TAMBAHAN ITEM INVENTORY'!B142,#REF!,1,FALSE)</f>
        <v>#REF!</v>
      </c>
      <c r="K142" t="e">
        <f>VLOOKUP(A142,#REF!,1,FALSE)</f>
        <v>#REF!</v>
      </c>
    </row>
    <row r="143" spans="1:11" x14ac:dyDescent="0.3">
      <c r="A143" s="58" t="s">
        <v>1695</v>
      </c>
      <c r="B143" s="213" t="s">
        <v>8471</v>
      </c>
      <c r="C143" s="213" t="s">
        <v>8472</v>
      </c>
      <c r="D143" s="213" t="s">
        <v>8269</v>
      </c>
      <c r="E143" s="213">
        <v>400000</v>
      </c>
      <c r="F143" t="s">
        <v>10942</v>
      </c>
      <c r="G143" s="213" t="s">
        <v>8473</v>
      </c>
      <c r="H143" s="213" t="s">
        <v>8474</v>
      </c>
      <c r="J143" t="e">
        <f>VLOOKUP('TAMBAHAN ITEM INVENTORY'!B143,#REF!,1,FALSE)</f>
        <v>#REF!</v>
      </c>
      <c r="K143" t="e">
        <f>VLOOKUP(A143,#REF!,1,FALSE)</f>
        <v>#REF!</v>
      </c>
    </row>
    <row r="144" spans="1:11" x14ac:dyDescent="0.3">
      <c r="A144" s="52" t="s">
        <v>514</v>
      </c>
      <c r="B144" s="213" t="s">
        <v>8370</v>
      </c>
      <c r="C144" s="213" t="s">
        <v>8371</v>
      </c>
      <c r="D144" s="213" t="s">
        <v>8353</v>
      </c>
      <c r="E144" s="213">
        <v>2662000</v>
      </c>
      <c r="F144" t="s">
        <v>10942</v>
      </c>
      <c r="G144" s="213" t="s">
        <v>8372</v>
      </c>
      <c r="H144" s="213" t="s">
        <v>8373</v>
      </c>
      <c r="J144" t="e">
        <f>VLOOKUP('TAMBAHAN ITEM INVENTORY'!B144,#REF!,1,FALSE)</f>
        <v>#REF!</v>
      </c>
      <c r="K144" t="e">
        <f>VLOOKUP(A144,#REF!,1,FALSE)</f>
        <v>#REF!</v>
      </c>
    </row>
    <row r="145" spans="1:11" x14ac:dyDescent="0.3">
      <c r="A145" s="52" t="s">
        <v>2245</v>
      </c>
      <c r="B145" s="213" t="s">
        <v>8540</v>
      </c>
      <c r="C145" s="213" t="s">
        <v>8541</v>
      </c>
      <c r="D145" s="213" t="s">
        <v>8269</v>
      </c>
      <c r="E145" s="213">
        <v>976000</v>
      </c>
      <c r="F145" t="s">
        <v>10942</v>
      </c>
      <c r="G145" s="213" t="s">
        <v>8542</v>
      </c>
      <c r="H145" s="213" t="s">
        <v>8543</v>
      </c>
      <c r="J145" t="e">
        <f>VLOOKUP('TAMBAHAN ITEM INVENTORY'!B145,#REF!,1,FALSE)</f>
        <v>#REF!</v>
      </c>
      <c r="K145" t="e">
        <f>VLOOKUP(A145,#REF!,1,FALSE)</f>
        <v>#REF!</v>
      </c>
    </row>
    <row r="146" spans="1:11" ht="15.6" x14ac:dyDescent="0.3">
      <c r="A146" s="52" t="s">
        <v>2245</v>
      </c>
      <c r="B146" s="214" t="s">
        <v>8544</v>
      </c>
      <c r="C146" s="213" t="s">
        <v>8545</v>
      </c>
      <c r="D146" s="213" t="s">
        <v>8332</v>
      </c>
      <c r="E146" s="213">
        <v>1487000</v>
      </c>
      <c r="F146" t="s">
        <v>10942</v>
      </c>
      <c r="G146" s="213" t="s">
        <v>8542</v>
      </c>
      <c r="H146" s="213" t="s">
        <v>8546</v>
      </c>
      <c r="J146" t="e">
        <f>VLOOKUP('TAMBAHAN ITEM INVENTORY'!B146,#REF!,1,FALSE)</f>
        <v>#REF!</v>
      </c>
      <c r="K146" t="e">
        <f>VLOOKUP(A146,#REF!,1,FALSE)</f>
        <v>#REF!</v>
      </c>
    </row>
    <row r="147" spans="1:11" x14ac:dyDescent="0.3">
      <c r="A147" s="52" t="s">
        <v>2245</v>
      </c>
      <c r="B147" s="213" t="s">
        <v>8547</v>
      </c>
      <c r="C147" s="213" t="s">
        <v>8548</v>
      </c>
      <c r="D147" s="213" t="s">
        <v>8269</v>
      </c>
      <c r="E147" s="213">
        <v>1013000</v>
      </c>
      <c r="F147" t="s">
        <v>10942</v>
      </c>
      <c r="G147" s="213" t="s">
        <v>8549</v>
      </c>
      <c r="H147" s="213" t="s">
        <v>8550</v>
      </c>
      <c r="J147" t="e">
        <f>VLOOKUP('TAMBAHAN ITEM INVENTORY'!B147,#REF!,1,FALSE)</f>
        <v>#REF!</v>
      </c>
      <c r="K147" t="e">
        <f>VLOOKUP(A147,#REF!,1,FALSE)</f>
        <v>#REF!</v>
      </c>
    </row>
    <row r="148" spans="1:11" x14ac:dyDescent="0.3">
      <c r="A148" s="52" t="s">
        <v>2245</v>
      </c>
      <c r="B148" s="213" t="s">
        <v>8551</v>
      </c>
      <c r="C148" s="213" t="s">
        <v>8552</v>
      </c>
      <c r="D148" s="213" t="s">
        <v>8269</v>
      </c>
      <c r="E148" s="213">
        <v>887000</v>
      </c>
      <c r="F148" t="s">
        <v>10942</v>
      </c>
      <c r="G148" s="213" t="s">
        <v>8553</v>
      </c>
      <c r="H148" s="213" t="s">
        <v>8554</v>
      </c>
      <c r="J148" t="e">
        <f>VLOOKUP('TAMBAHAN ITEM INVENTORY'!B148,#REF!,1,FALSE)</f>
        <v>#REF!</v>
      </c>
      <c r="K148" t="e">
        <f>VLOOKUP(A148,#REF!,1,FALSE)</f>
        <v>#REF!</v>
      </c>
    </row>
    <row r="149" spans="1:11" x14ac:dyDescent="0.3">
      <c r="A149" s="52" t="s">
        <v>878</v>
      </c>
      <c r="B149" s="213" t="s">
        <v>8453</v>
      </c>
      <c r="C149" s="213" t="s">
        <v>8454</v>
      </c>
      <c r="D149" s="213" t="s">
        <v>8269</v>
      </c>
      <c r="E149" s="213">
        <v>1373000</v>
      </c>
      <c r="F149" t="s">
        <v>10942</v>
      </c>
      <c r="G149" s="213" t="s">
        <v>8455</v>
      </c>
      <c r="H149" s="213" t="s">
        <v>8456</v>
      </c>
      <c r="J149" t="e">
        <f>VLOOKUP('TAMBAHAN ITEM INVENTORY'!B149,#REF!,1,FALSE)</f>
        <v>#REF!</v>
      </c>
      <c r="K149" t="e">
        <f>VLOOKUP(A149,#REF!,1,FALSE)</f>
        <v>#REF!</v>
      </c>
    </row>
    <row r="150" spans="1:11" x14ac:dyDescent="0.3">
      <c r="A150" s="52" t="s">
        <v>1788</v>
      </c>
      <c r="B150" s="213" t="s">
        <v>8492</v>
      </c>
      <c r="C150" s="213" t="s">
        <v>8493</v>
      </c>
      <c r="D150" s="213" t="s">
        <v>8269</v>
      </c>
      <c r="E150" s="213">
        <v>700700</v>
      </c>
      <c r="F150" t="s">
        <v>10942</v>
      </c>
      <c r="G150" s="213" t="s">
        <v>8494</v>
      </c>
      <c r="H150" s="213" t="s">
        <v>8495</v>
      </c>
      <c r="J150" t="e">
        <f>VLOOKUP('TAMBAHAN ITEM INVENTORY'!B150,#REF!,1,FALSE)</f>
        <v>#REF!</v>
      </c>
      <c r="K150" t="e">
        <f>VLOOKUP(A150,#REF!,1,FALSE)</f>
        <v>#REF!</v>
      </c>
    </row>
    <row r="151" spans="1:11" x14ac:dyDescent="0.3">
      <c r="A151" s="52" t="s">
        <v>938</v>
      </c>
      <c r="B151" s="213" t="s">
        <v>8457</v>
      </c>
      <c r="C151" s="213" t="s">
        <v>8458</v>
      </c>
      <c r="D151" s="213" t="s">
        <v>8332</v>
      </c>
      <c r="E151" s="213">
        <v>873730</v>
      </c>
      <c r="F151" t="s">
        <v>10942</v>
      </c>
      <c r="G151" s="213" t="s">
        <v>939</v>
      </c>
      <c r="H151" s="213" t="s">
        <v>8459</v>
      </c>
      <c r="J151" t="e">
        <f>VLOOKUP('TAMBAHAN ITEM INVENTORY'!B151,#REF!,1,FALSE)</f>
        <v>#REF!</v>
      </c>
      <c r="K151" t="e">
        <f>VLOOKUP(A151,#REF!,1,FALSE)</f>
        <v>#REF!</v>
      </c>
    </row>
    <row r="152" spans="1:11" x14ac:dyDescent="0.3">
      <c r="A152" s="52" t="s">
        <v>635</v>
      </c>
      <c r="B152" s="213" t="s">
        <v>8394</v>
      </c>
      <c r="C152" s="213" t="s">
        <v>8395</v>
      </c>
      <c r="D152" s="213" t="s">
        <v>8249</v>
      </c>
      <c r="E152" s="213">
        <v>511200</v>
      </c>
      <c r="F152" t="s">
        <v>10942</v>
      </c>
      <c r="G152" s="213" t="s">
        <v>8396</v>
      </c>
      <c r="H152" s="213" t="s">
        <v>8397</v>
      </c>
      <c r="J152" t="e">
        <f>VLOOKUP('TAMBAHAN ITEM INVENTORY'!B152,#REF!,1,FALSE)</f>
        <v>#REF!</v>
      </c>
      <c r="K152" t="e">
        <f>VLOOKUP(A152,#REF!,1,FALSE)</f>
        <v>#REF!</v>
      </c>
    </row>
    <row r="153" spans="1:11" x14ac:dyDescent="0.3">
      <c r="A153" s="5" t="s">
        <v>593</v>
      </c>
      <c r="B153" s="213" t="s">
        <v>8374</v>
      </c>
      <c r="C153" s="213" t="s">
        <v>8375</v>
      </c>
      <c r="D153" s="213" t="s">
        <v>8269</v>
      </c>
      <c r="E153" s="213">
        <v>575000</v>
      </c>
      <c r="F153" t="s">
        <v>10942</v>
      </c>
      <c r="G153" s="213" t="s">
        <v>8376</v>
      </c>
      <c r="H153" s="213" t="s">
        <v>8377</v>
      </c>
      <c r="J153" t="e">
        <f>VLOOKUP('TAMBAHAN ITEM INVENTORY'!B153,#REF!,1,FALSE)</f>
        <v>#REF!</v>
      </c>
      <c r="K153" t="e">
        <f>VLOOKUP(A153,#REF!,1,FALSE)</f>
        <v>#REF!</v>
      </c>
    </row>
    <row r="154" spans="1:11" x14ac:dyDescent="0.3">
      <c r="A154" s="52" t="s">
        <v>2619</v>
      </c>
      <c r="B154" s="213" t="s">
        <v>8747</v>
      </c>
      <c r="C154" s="213" t="s">
        <v>8748</v>
      </c>
      <c r="D154" s="213" t="s">
        <v>8749</v>
      </c>
      <c r="E154" s="213">
        <v>126000</v>
      </c>
      <c r="F154" t="s">
        <v>10942</v>
      </c>
      <c r="G154" s="213" t="s">
        <v>8750</v>
      </c>
      <c r="H154" s="213" t="s">
        <v>8751</v>
      </c>
      <c r="J154" t="e">
        <f>VLOOKUP('TAMBAHAN ITEM INVENTORY'!B154,#REF!,1,FALSE)</f>
        <v>#REF!</v>
      </c>
      <c r="K154" t="e">
        <f>VLOOKUP(A154,#REF!,1,FALSE)</f>
        <v>#REF!</v>
      </c>
    </row>
    <row r="155" spans="1:11" x14ac:dyDescent="0.3">
      <c r="A155" s="52" t="s">
        <v>3582</v>
      </c>
      <c r="B155" s="213" t="s">
        <v>10754</v>
      </c>
      <c r="C155" s="213" t="s">
        <v>10755</v>
      </c>
      <c r="D155" s="213" t="s">
        <v>7107</v>
      </c>
      <c r="E155" s="213">
        <v>150000</v>
      </c>
      <c r="F155" t="s">
        <v>10942</v>
      </c>
      <c r="G155" s="213" t="s">
        <v>9916</v>
      </c>
      <c r="H155" s="213" t="s">
        <v>10756</v>
      </c>
      <c r="J155" t="e">
        <f>VLOOKUP('TAMBAHAN ITEM INVENTORY'!B155,#REF!,1,FALSE)</f>
        <v>#REF!</v>
      </c>
      <c r="K155" t="e">
        <f>VLOOKUP(A155,#REF!,1,FALSE)</f>
        <v>#REF!</v>
      </c>
    </row>
    <row r="156" spans="1:11" x14ac:dyDescent="0.3">
      <c r="A156" s="52" t="s">
        <v>3582</v>
      </c>
      <c r="B156" s="213" t="s">
        <v>10751</v>
      </c>
      <c r="C156" s="213" t="s">
        <v>10752</v>
      </c>
      <c r="D156" s="213" t="s">
        <v>7107</v>
      </c>
      <c r="E156" s="213">
        <v>150000</v>
      </c>
      <c r="F156" t="s">
        <v>10942</v>
      </c>
      <c r="G156" s="213" t="s">
        <v>9916</v>
      </c>
      <c r="H156" s="213" t="s">
        <v>10753</v>
      </c>
      <c r="J156" t="e">
        <f>VLOOKUP('TAMBAHAN ITEM INVENTORY'!B156,#REF!,1,FALSE)</f>
        <v>#REF!</v>
      </c>
      <c r="K156" t="e">
        <f>VLOOKUP(A156,#REF!,1,FALSE)</f>
        <v>#REF!</v>
      </c>
    </row>
    <row r="157" spans="1:11" x14ac:dyDescent="0.3">
      <c r="A157" s="52" t="s">
        <v>3596</v>
      </c>
      <c r="B157" s="213" t="s">
        <v>10766</v>
      </c>
      <c r="C157" s="213" t="s">
        <v>10767</v>
      </c>
      <c r="D157" s="213" t="s">
        <v>7189</v>
      </c>
      <c r="E157" s="213">
        <v>63700</v>
      </c>
      <c r="F157" t="s">
        <v>10942</v>
      </c>
      <c r="G157" s="213" t="s">
        <v>10764</v>
      </c>
      <c r="H157" s="213" t="s">
        <v>10768</v>
      </c>
      <c r="J157" t="e">
        <f>VLOOKUP('TAMBAHAN ITEM INVENTORY'!B157,#REF!,1,FALSE)</f>
        <v>#REF!</v>
      </c>
      <c r="K157" t="e">
        <f>VLOOKUP(A157,#REF!,1,FALSE)</f>
        <v>#REF!</v>
      </c>
    </row>
    <row r="158" spans="1:11" x14ac:dyDescent="0.3">
      <c r="A158" s="52" t="s">
        <v>3582</v>
      </c>
      <c r="B158" s="213" t="s">
        <v>10735</v>
      </c>
      <c r="C158" s="213" t="s">
        <v>10736</v>
      </c>
      <c r="D158" s="213" t="s">
        <v>6996</v>
      </c>
      <c r="E158" s="213">
        <v>178800</v>
      </c>
      <c r="F158" t="s">
        <v>10942</v>
      </c>
      <c r="G158" s="213" t="s">
        <v>10549</v>
      </c>
      <c r="H158" s="213" t="s">
        <v>10737</v>
      </c>
      <c r="J158" t="e">
        <f>VLOOKUP('TAMBAHAN ITEM INVENTORY'!B158,#REF!,1,FALSE)</f>
        <v>#REF!</v>
      </c>
      <c r="K158" t="e">
        <f>VLOOKUP(A158,#REF!,1,FALSE)</f>
        <v>#REF!</v>
      </c>
    </row>
    <row r="159" spans="1:11" x14ac:dyDescent="0.3">
      <c r="A159" s="52" t="s">
        <v>3582</v>
      </c>
      <c r="B159" s="213" t="s">
        <v>10732</v>
      </c>
      <c r="C159" s="213" t="s">
        <v>10733</v>
      </c>
      <c r="D159" s="213" t="s">
        <v>6996</v>
      </c>
      <c r="E159" s="213">
        <v>115200</v>
      </c>
      <c r="F159" t="s">
        <v>10942</v>
      </c>
      <c r="G159" s="213" t="s">
        <v>10549</v>
      </c>
      <c r="H159" s="213" t="s">
        <v>10734</v>
      </c>
      <c r="J159" t="e">
        <f>VLOOKUP('TAMBAHAN ITEM INVENTORY'!B159,#REF!,1,FALSE)</f>
        <v>#REF!</v>
      </c>
      <c r="K159" t="e">
        <f>VLOOKUP(A159,#REF!,1,FALSE)</f>
        <v>#REF!</v>
      </c>
    </row>
    <row r="160" spans="1:11" x14ac:dyDescent="0.3">
      <c r="A160" s="52" t="s">
        <v>3582</v>
      </c>
      <c r="B160" s="213" t="s">
        <v>10726</v>
      </c>
      <c r="C160" s="213" t="s">
        <v>10727</v>
      </c>
      <c r="D160" s="213" t="s">
        <v>6996</v>
      </c>
      <c r="E160" s="213">
        <v>115200</v>
      </c>
      <c r="F160" t="s">
        <v>10942</v>
      </c>
      <c r="G160" s="213" t="s">
        <v>10549</v>
      </c>
      <c r="H160" s="213" t="s">
        <v>10728</v>
      </c>
      <c r="J160" t="e">
        <f>VLOOKUP('TAMBAHAN ITEM INVENTORY'!B160,#REF!,1,FALSE)</f>
        <v>#REF!</v>
      </c>
      <c r="K160" t="e">
        <f>VLOOKUP(A160,#REF!,1,FALSE)</f>
        <v>#REF!</v>
      </c>
    </row>
    <row r="161" spans="1:11" x14ac:dyDescent="0.3">
      <c r="A161" s="52" t="s">
        <v>3582</v>
      </c>
      <c r="B161" s="213" t="s">
        <v>10729</v>
      </c>
      <c r="C161" s="213" t="s">
        <v>10730</v>
      </c>
      <c r="D161" s="213" t="s">
        <v>6996</v>
      </c>
      <c r="E161" s="213">
        <v>115200</v>
      </c>
      <c r="F161" t="s">
        <v>10942</v>
      </c>
      <c r="G161" s="213" t="s">
        <v>10549</v>
      </c>
      <c r="H161" s="213" t="s">
        <v>10731</v>
      </c>
      <c r="J161" t="e">
        <f>VLOOKUP('TAMBAHAN ITEM INVENTORY'!B161,#REF!,1,FALSE)</f>
        <v>#REF!</v>
      </c>
      <c r="K161" t="e">
        <f>VLOOKUP(A161,#REF!,1,FALSE)</f>
        <v>#REF!</v>
      </c>
    </row>
    <row r="162" spans="1:11" x14ac:dyDescent="0.3">
      <c r="A162" s="52" t="s">
        <v>3582</v>
      </c>
      <c r="B162" s="213" t="s">
        <v>10742</v>
      </c>
      <c r="C162" s="213" t="s">
        <v>10743</v>
      </c>
      <c r="D162" s="213" t="s">
        <v>8686</v>
      </c>
      <c r="E162" s="213">
        <v>384000</v>
      </c>
      <c r="F162" t="s">
        <v>10942</v>
      </c>
      <c r="G162" s="213" t="s">
        <v>9916</v>
      </c>
      <c r="H162" s="213" t="s">
        <v>10744</v>
      </c>
      <c r="J162" t="e">
        <f>VLOOKUP('TAMBAHAN ITEM INVENTORY'!B162,#REF!,1,FALSE)</f>
        <v>#REF!</v>
      </c>
      <c r="K162" t="e">
        <f>VLOOKUP(A162,#REF!,1,FALSE)</f>
        <v>#REF!</v>
      </c>
    </row>
    <row r="163" spans="1:11" x14ac:dyDescent="0.3">
      <c r="A163" s="52" t="s">
        <v>3582</v>
      </c>
      <c r="B163" s="213" t="s">
        <v>10748</v>
      </c>
      <c r="C163" s="213" t="s">
        <v>10749</v>
      </c>
      <c r="D163" s="213" t="s">
        <v>7107</v>
      </c>
      <c r="E163" s="213">
        <v>150000</v>
      </c>
      <c r="F163" t="s">
        <v>10942</v>
      </c>
      <c r="G163" s="213" t="s">
        <v>9916</v>
      </c>
      <c r="H163" s="213" t="s">
        <v>10750</v>
      </c>
      <c r="J163" t="e">
        <f>VLOOKUP('TAMBAHAN ITEM INVENTORY'!B163,#REF!,1,FALSE)</f>
        <v>#REF!</v>
      </c>
      <c r="K163" t="e">
        <f>VLOOKUP(A163,#REF!,1,FALSE)</f>
        <v>#REF!</v>
      </c>
    </row>
    <row r="164" spans="1:11" x14ac:dyDescent="0.3">
      <c r="A164" s="52" t="s">
        <v>3580</v>
      </c>
      <c r="B164" s="213" t="s">
        <v>10551</v>
      </c>
      <c r="C164" s="213" t="s">
        <v>10552</v>
      </c>
      <c r="D164" s="213" t="s">
        <v>8328</v>
      </c>
      <c r="E164" s="213">
        <v>95000</v>
      </c>
      <c r="F164" t="s">
        <v>10942</v>
      </c>
      <c r="G164" s="213" t="s">
        <v>10549</v>
      </c>
      <c r="H164" s="213" t="s">
        <v>10553</v>
      </c>
      <c r="J164" t="e">
        <f>VLOOKUP('TAMBAHAN ITEM INVENTORY'!B164,#REF!,1,FALSE)</f>
        <v>#REF!</v>
      </c>
      <c r="K164" t="e">
        <f>VLOOKUP(A164,#REF!,1,FALSE)</f>
        <v>#REF!</v>
      </c>
    </row>
    <row r="165" spans="1:11" x14ac:dyDescent="0.3">
      <c r="A165" s="52" t="s">
        <v>3582</v>
      </c>
      <c r="B165" s="213" t="s">
        <v>10745</v>
      </c>
      <c r="C165" s="213" t="s">
        <v>10746</v>
      </c>
      <c r="D165" s="213" t="s">
        <v>7107</v>
      </c>
      <c r="E165" s="213">
        <v>150000</v>
      </c>
      <c r="F165" t="s">
        <v>10942</v>
      </c>
      <c r="G165" s="213" t="s">
        <v>9916</v>
      </c>
      <c r="H165" s="213" t="s">
        <v>10747</v>
      </c>
      <c r="J165" t="e">
        <f>VLOOKUP('TAMBAHAN ITEM INVENTORY'!B165,#REF!,1,FALSE)</f>
        <v>#REF!</v>
      </c>
      <c r="K165" t="e">
        <f>VLOOKUP(A165,#REF!,1,FALSE)</f>
        <v>#REF!</v>
      </c>
    </row>
    <row r="166" spans="1:11" x14ac:dyDescent="0.3">
      <c r="A166" s="52" t="s">
        <v>3580</v>
      </c>
      <c r="B166" s="213" t="s">
        <v>10547</v>
      </c>
      <c r="C166" s="213" t="s">
        <v>10548</v>
      </c>
      <c r="D166" s="213" t="s">
        <v>8328</v>
      </c>
      <c r="E166" s="213">
        <v>95000</v>
      </c>
      <c r="F166" t="s">
        <v>10942</v>
      </c>
      <c r="G166" s="213" t="s">
        <v>10549</v>
      </c>
      <c r="H166" s="213" t="s">
        <v>10550</v>
      </c>
      <c r="J166" t="e">
        <f>VLOOKUP('TAMBAHAN ITEM INVENTORY'!B166,#REF!,1,FALSE)</f>
        <v>#REF!</v>
      </c>
      <c r="K166" t="e">
        <f>VLOOKUP(A166,#REF!,1,FALSE)</f>
        <v>#REF!</v>
      </c>
    </row>
    <row r="167" spans="1:11" x14ac:dyDescent="0.3">
      <c r="A167" s="52" t="s">
        <v>3580</v>
      </c>
      <c r="B167" s="213" t="s">
        <v>10554</v>
      </c>
      <c r="C167" s="213" t="s">
        <v>10555</v>
      </c>
      <c r="D167" s="213" t="s">
        <v>8328</v>
      </c>
      <c r="E167" s="213">
        <v>95000</v>
      </c>
      <c r="F167" t="s">
        <v>10942</v>
      </c>
      <c r="G167" s="213" t="s">
        <v>10549</v>
      </c>
      <c r="H167" s="213" t="s">
        <v>10556</v>
      </c>
      <c r="J167" t="e">
        <f>VLOOKUP('TAMBAHAN ITEM INVENTORY'!B167,#REF!,1,FALSE)</f>
        <v>#REF!</v>
      </c>
      <c r="K167" t="e">
        <f>VLOOKUP(A167,#REF!,1,FALSE)</f>
        <v>#REF!</v>
      </c>
    </row>
    <row r="168" spans="1:11" x14ac:dyDescent="0.3">
      <c r="A168" s="52" t="s">
        <v>3596</v>
      </c>
      <c r="B168" s="213" t="s">
        <v>10762</v>
      </c>
      <c r="C168" s="213" t="s">
        <v>10763</v>
      </c>
      <c r="D168" s="213" t="s">
        <v>7107</v>
      </c>
      <c r="E168" s="213">
        <v>35620</v>
      </c>
      <c r="F168" t="s">
        <v>10942</v>
      </c>
      <c r="G168" s="213" t="s">
        <v>10764</v>
      </c>
      <c r="H168" s="213" t="s">
        <v>10765</v>
      </c>
      <c r="J168" t="e">
        <f>VLOOKUP('TAMBAHAN ITEM INVENTORY'!B168,#REF!,1,FALSE)</f>
        <v>#REF!</v>
      </c>
      <c r="K168" t="e">
        <f>VLOOKUP(A168,#REF!,1,FALSE)</f>
        <v>#REF!</v>
      </c>
    </row>
    <row r="169" spans="1:11" x14ac:dyDescent="0.3">
      <c r="A169" s="52" t="s">
        <v>2615</v>
      </c>
      <c r="B169" s="213" t="s">
        <v>8627</v>
      </c>
      <c r="C169" s="213" t="s">
        <v>8628</v>
      </c>
      <c r="D169" s="213" t="s">
        <v>7107</v>
      </c>
      <c r="E169" s="213">
        <v>50000</v>
      </c>
      <c r="F169" t="s">
        <v>10942</v>
      </c>
      <c r="G169" s="213" t="s">
        <v>8625</v>
      </c>
      <c r="H169" s="213" t="s">
        <v>8629</v>
      </c>
      <c r="J169" t="e">
        <f>VLOOKUP('TAMBAHAN ITEM INVENTORY'!B169,#REF!,1,FALSE)</f>
        <v>#REF!</v>
      </c>
      <c r="K169" t="e">
        <f>VLOOKUP(A169,#REF!,1,FALSE)</f>
        <v>#REF!</v>
      </c>
    </row>
    <row r="170" spans="1:11" x14ac:dyDescent="0.3">
      <c r="A170" s="52" t="s">
        <v>4022</v>
      </c>
      <c r="B170" s="213" t="s">
        <v>10805</v>
      </c>
      <c r="C170" s="213" t="s">
        <v>10806</v>
      </c>
      <c r="D170" s="213" t="s">
        <v>7107</v>
      </c>
      <c r="E170" s="213">
        <v>15000</v>
      </c>
      <c r="F170" t="s">
        <v>10942</v>
      </c>
      <c r="G170" s="213" t="s">
        <v>4023</v>
      </c>
      <c r="H170" s="213" t="s">
        <v>10807</v>
      </c>
      <c r="J170" t="e">
        <f>VLOOKUP('TAMBAHAN ITEM INVENTORY'!B170,#REF!,1,FALSE)</f>
        <v>#REF!</v>
      </c>
      <c r="K170" t="e">
        <f>VLOOKUP(A170,#REF!,1,FALSE)</f>
        <v>#REF!</v>
      </c>
    </row>
    <row r="171" spans="1:11" x14ac:dyDescent="0.3">
      <c r="A171" s="52" t="s">
        <v>4022</v>
      </c>
      <c r="B171" s="213" t="s">
        <v>10808</v>
      </c>
      <c r="C171" s="213" t="s">
        <v>10809</v>
      </c>
      <c r="D171" s="213" t="s">
        <v>7107</v>
      </c>
      <c r="E171" s="213">
        <v>6930</v>
      </c>
      <c r="F171" t="s">
        <v>10942</v>
      </c>
      <c r="G171" s="213" t="s">
        <v>4023</v>
      </c>
      <c r="H171" s="213" t="s">
        <v>10810</v>
      </c>
      <c r="J171" t="e">
        <f>VLOOKUP('TAMBAHAN ITEM INVENTORY'!B171,#REF!,1,FALSE)</f>
        <v>#REF!</v>
      </c>
      <c r="K171" t="e">
        <f>VLOOKUP(A171,#REF!,1,FALSE)</f>
        <v>#REF!</v>
      </c>
    </row>
    <row r="172" spans="1:11" x14ac:dyDescent="0.3">
      <c r="A172" s="67" t="s">
        <v>3379</v>
      </c>
      <c r="B172" s="213" t="s">
        <v>9411</v>
      </c>
      <c r="C172" s="213" t="s">
        <v>9412</v>
      </c>
      <c r="D172" s="213" t="s">
        <v>8249</v>
      </c>
      <c r="E172" s="213">
        <v>44900</v>
      </c>
      <c r="F172" t="s">
        <v>10942</v>
      </c>
      <c r="G172" s="213" t="s">
        <v>3380</v>
      </c>
      <c r="H172" s="213" t="s">
        <v>9413</v>
      </c>
      <c r="J172" t="e">
        <f>VLOOKUP('TAMBAHAN ITEM INVENTORY'!B172,#REF!,1,FALSE)</f>
        <v>#REF!</v>
      </c>
      <c r="K172" t="e">
        <f>VLOOKUP(A172,#REF!,1,FALSE)</f>
        <v>#REF!</v>
      </c>
    </row>
    <row r="173" spans="1:11" x14ac:dyDescent="0.3">
      <c r="A173" s="67" t="s">
        <v>3379</v>
      </c>
      <c r="B173" s="213" t="s">
        <v>9408</v>
      </c>
      <c r="C173" s="213" t="s">
        <v>9409</v>
      </c>
      <c r="D173" s="213" t="s">
        <v>8724</v>
      </c>
      <c r="E173" s="213">
        <v>39000</v>
      </c>
      <c r="F173" t="s">
        <v>10942</v>
      </c>
      <c r="G173" s="213" t="s">
        <v>3380</v>
      </c>
      <c r="H173" s="213" t="s">
        <v>9410</v>
      </c>
      <c r="J173" t="e">
        <f>VLOOKUP('TAMBAHAN ITEM INVENTORY'!B173,#REF!,1,FALSE)</f>
        <v>#REF!</v>
      </c>
      <c r="K173" t="e">
        <f>VLOOKUP(A173,#REF!,1,FALSE)</f>
        <v>#REF!</v>
      </c>
    </row>
    <row r="174" spans="1:11" x14ac:dyDescent="0.3">
      <c r="A174" s="67" t="s">
        <v>3379</v>
      </c>
      <c r="B174" s="213" t="s">
        <v>9371</v>
      </c>
      <c r="C174" s="213" t="s">
        <v>9372</v>
      </c>
      <c r="D174" s="213" t="s">
        <v>8724</v>
      </c>
      <c r="E174" s="213">
        <v>24148</v>
      </c>
      <c r="F174" t="s">
        <v>10942</v>
      </c>
      <c r="G174" s="213" t="s">
        <v>3380</v>
      </c>
      <c r="H174" s="213" t="s">
        <v>9373</v>
      </c>
      <c r="J174" t="e">
        <f>VLOOKUP('TAMBAHAN ITEM INVENTORY'!B174,#REF!,1,FALSE)</f>
        <v>#REF!</v>
      </c>
      <c r="K174" t="e">
        <f>VLOOKUP(A174,#REF!,1,FALSE)</f>
        <v>#REF!</v>
      </c>
    </row>
    <row r="175" spans="1:11" x14ac:dyDescent="0.3">
      <c r="A175" s="67" t="s">
        <v>3379</v>
      </c>
      <c r="B175" s="213" t="s">
        <v>9350</v>
      </c>
      <c r="C175" s="213" t="s">
        <v>9351</v>
      </c>
      <c r="D175" s="213" t="s">
        <v>8273</v>
      </c>
      <c r="E175" s="213">
        <v>31800</v>
      </c>
      <c r="F175" t="s">
        <v>10942</v>
      </c>
      <c r="G175" s="213" t="s">
        <v>3380</v>
      </c>
      <c r="H175" s="213" t="s">
        <v>9352</v>
      </c>
      <c r="J175" t="e">
        <f>VLOOKUP('TAMBAHAN ITEM INVENTORY'!B175,#REF!,1,FALSE)</f>
        <v>#REF!</v>
      </c>
      <c r="K175" t="e">
        <f>VLOOKUP(A175,#REF!,1,FALSE)</f>
        <v>#REF!</v>
      </c>
    </row>
    <row r="176" spans="1:11" x14ac:dyDescent="0.3">
      <c r="A176" s="67" t="s">
        <v>3379</v>
      </c>
      <c r="B176" s="213" t="s">
        <v>9353</v>
      </c>
      <c r="C176" s="213" t="s">
        <v>9354</v>
      </c>
      <c r="D176" s="213" t="s">
        <v>8273</v>
      </c>
      <c r="E176" s="213">
        <v>31800</v>
      </c>
      <c r="F176" t="s">
        <v>10942</v>
      </c>
      <c r="G176" s="213" t="s">
        <v>3380</v>
      </c>
      <c r="H176" s="213" t="s">
        <v>9355</v>
      </c>
      <c r="J176" t="e">
        <f>VLOOKUP('TAMBAHAN ITEM INVENTORY'!B176,#REF!,1,FALSE)</f>
        <v>#REF!</v>
      </c>
      <c r="K176" t="e">
        <f>VLOOKUP(A176,#REF!,1,FALSE)</f>
        <v>#REF!</v>
      </c>
    </row>
    <row r="177" spans="1:11" x14ac:dyDescent="0.3">
      <c r="A177" s="67" t="s">
        <v>3379</v>
      </c>
      <c r="B177" s="213" t="s">
        <v>9317</v>
      </c>
      <c r="C177" s="213" t="s">
        <v>9318</v>
      </c>
      <c r="D177" s="213" t="s">
        <v>8724</v>
      </c>
      <c r="E177" s="213">
        <v>39750</v>
      </c>
      <c r="F177" t="s">
        <v>10942</v>
      </c>
      <c r="G177" s="213" t="s">
        <v>3380</v>
      </c>
      <c r="H177" s="213" t="s">
        <v>9319</v>
      </c>
      <c r="J177" t="e">
        <f>VLOOKUP('TAMBAHAN ITEM INVENTORY'!B177,#REF!,1,FALSE)</f>
        <v>#REF!</v>
      </c>
      <c r="K177" t="e">
        <f>VLOOKUP(A177,#REF!,1,FALSE)</f>
        <v>#REF!</v>
      </c>
    </row>
    <row r="178" spans="1:11" x14ac:dyDescent="0.3">
      <c r="A178" s="52" t="s">
        <v>4324</v>
      </c>
      <c r="B178" s="213" t="s">
        <v>10874</v>
      </c>
      <c r="C178" s="213" t="s">
        <v>10875</v>
      </c>
      <c r="D178" s="213" t="s">
        <v>6996</v>
      </c>
      <c r="E178" s="213">
        <v>102000</v>
      </c>
      <c r="F178" t="s">
        <v>10942</v>
      </c>
      <c r="G178" s="213" t="s">
        <v>4325</v>
      </c>
      <c r="H178" s="213" t="s">
        <v>10876</v>
      </c>
      <c r="J178" t="e">
        <f>VLOOKUP('TAMBAHAN ITEM INVENTORY'!B178,#REF!,1,FALSE)</f>
        <v>#REF!</v>
      </c>
      <c r="K178" t="e">
        <f>VLOOKUP(A178,#REF!,1,FALSE)</f>
        <v>#REF!</v>
      </c>
    </row>
    <row r="179" spans="1:11" x14ac:dyDescent="0.3">
      <c r="A179" s="67" t="s">
        <v>3100</v>
      </c>
      <c r="B179" s="213" t="s">
        <v>9016</v>
      </c>
      <c r="C179" s="213" t="s">
        <v>9017</v>
      </c>
      <c r="D179" s="213" t="s">
        <v>6996</v>
      </c>
      <c r="E179" s="213">
        <v>695000</v>
      </c>
      <c r="F179" t="s">
        <v>10942</v>
      </c>
      <c r="G179" s="213" t="s">
        <v>3101</v>
      </c>
      <c r="H179" s="213" t="s">
        <v>9018</v>
      </c>
      <c r="J179" t="e">
        <f>VLOOKUP('TAMBAHAN ITEM INVENTORY'!B179,#REF!,1,FALSE)</f>
        <v>#REF!</v>
      </c>
      <c r="K179" t="e">
        <f>VLOOKUP(A179,#REF!,1,FALSE)</f>
        <v>#REF!</v>
      </c>
    </row>
    <row r="180" spans="1:11" x14ac:dyDescent="0.3">
      <c r="A180" s="67" t="s">
        <v>4336</v>
      </c>
      <c r="B180" s="213" t="s">
        <v>10899</v>
      </c>
      <c r="C180" s="213" t="s">
        <v>10900</v>
      </c>
      <c r="D180" s="213" t="s">
        <v>6996</v>
      </c>
      <c r="E180" s="213">
        <v>1808500</v>
      </c>
      <c r="F180" t="s">
        <v>10942</v>
      </c>
      <c r="G180" s="213" t="s">
        <v>10901</v>
      </c>
      <c r="H180" s="213" t="s">
        <v>10902</v>
      </c>
      <c r="J180" t="e">
        <f>VLOOKUP('TAMBAHAN ITEM INVENTORY'!B180,#REF!,1,FALSE)</f>
        <v>#REF!</v>
      </c>
      <c r="K180" t="e">
        <f>VLOOKUP(A180,#REF!,1,FALSE)</f>
        <v>#REF!</v>
      </c>
    </row>
    <row r="181" spans="1:11" x14ac:dyDescent="0.3">
      <c r="A181" s="67" t="s">
        <v>3520</v>
      </c>
      <c r="B181" s="213" t="s">
        <v>9895</v>
      </c>
      <c r="C181" s="213" t="s">
        <v>9896</v>
      </c>
      <c r="D181" s="213" t="s">
        <v>8686</v>
      </c>
      <c r="E181" s="213">
        <v>38245</v>
      </c>
      <c r="F181" t="s">
        <v>10942</v>
      </c>
      <c r="G181" s="213" t="s">
        <v>3519</v>
      </c>
      <c r="H181" s="213" t="s">
        <v>9897</v>
      </c>
      <c r="J181" t="e">
        <f>VLOOKUP('TAMBAHAN ITEM INVENTORY'!B181,#REF!,1,FALSE)</f>
        <v>#REF!</v>
      </c>
      <c r="K181" t="e">
        <f>VLOOKUP(A181,#REF!,1,FALSE)</f>
        <v>#REF!</v>
      </c>
    </row>
    <row r="182" spans="1:11" x14ac:dyDescent="0.3">
      <c r="A182" s="52" t="s">
        <v>3518</v>
      </c>
      <c r="B182" s="213" t="s">
        <v>9883</v>
      </c>
      <c r="C182" s="213" t="s">
        <v>9884</v>
      </c>
      <c r="D182" s="213" t="s">
        <v>8249</v>
      </c>
      <c r="E182" s="213">
        <v>10000</v>
      </c>
      <c r="F182" t="s">
        <v>10942</v>
      </c>
      <c r="G182" s="213" t="s">
        <v>3519</v>
      </c>
      <c r="H182" s="213" t="s">
        <v>9885</v>
      </c>
      <c r="J182" t="e">
        <f>VLOOKUP('TAMBAHAN ITEM INVENTORY'!B182,#REF!,1,FALSE)</f>
        <v>#REF!</v>
      </c>
      <c r="K182" t="e">
        <f>VLOOKUP(A182,#REF!,1,FALSE)</f>
        <v>#REF!</v>
      </c>
    </row>
    <row r="183" spans="1:11" x14ac:dyDescent="0.3">
      <c r="A183" s="52" t="s">
        <v>3518</v>
      </c>
      <c r="B183" s="213" t="s">
        <v>9886</v>
      </c>
      <c r="C183" s="213" t="s">
        <v>9887</v>
      </c>
      <c r="D183" s="213" t="s">
        <v>8249</v>
      </c>
      <c r="E183" s="213">
        <v>10000</v>
      </c>
      <c r="F183" t="s">
        <v>10942</v>
      </c>
      <c r="G183" s="213" t="s">
        <v>3519</v>
      </c>
      <c r="H183" s="213" t="s">
        <v>9888</v>
      </c>
      <c r="J183" t="e">
        <f>VLOOKUP('TAMBAHAN ITEM INVENTORY'!B183,#REF!,1,FALSE)</f>
        <v>#REF!</v>
      </c>
      <c r="K183" t="e">
        <f>VLOOKUP(A183,#REF!,1,FALSE)</f>
        <v>#REF!</v>
      </c>
    </row>
    <row r="184" spans="1:11" x14ac:dyDescent="0.3">
      <c r="A184" t="s">
        <v>3518</v>
      </c>
      <c r="B184" s="213" t="s">
        <v>9892</v>
      </c>
      <c r="C184" s="213" t="s">
        <v>9893</v>
      </c>
      <c r="D184" s="213" t="s">
        <v>8249</v>
      </c>
      <c r="E184" s="213">
        <v>22040</v>
      </c>
      <c r="F184" t="s">
        <v>10942</v>
      </c>
      <c r="G184" s="213" t="s">
        <v>3519</v>
      </c>
      <c r="H184" s="213" t="s">
        <v>9894</v>
      </c>
      <c r="J184" t="e">
        <f>VLOOKUP('TAMBAHAN ITEM INVENTORY'!B184,#REF!,1,FALSE)</f>
        <v>#REF!</v>
      </c>
      <c r="K184" t="e">
        <f>VLOOKUP(A184,#REF!,1,FALSE)</f>
        <v>#REF!</v>
      </c>
    </row>
    <row r="185" spans="1:11" x14ac:dyDescent="0.3">
      <c r="A185" s="5" t="s">
        <v>3148</v>
      </c>
      <c r="B185" s="213" t="s">
        <v>9158</v>
      </c>
      <c r="C185" s="213" t="s">
        <v>9159</v>
      </c>
      <c r="D185" s="213" t="s">
        <v>7107</v>
      </c>
      <c r="E185" s="213">
        <v>210000</v>
      </c>
      <c r="F185" t="s">
        <v>10942</v>
      </c>
      <c r="G185" s="213" t="s">
        <v>3149</v>
      </c>
      <c r="H185" s="213" t="s">
        <v>9160</v>
      </c>
      <c r="J185" t="e">
        <f>VLOOKUP('TAMBAHAN ITEM INVENTORY'!B185,#REF!,1,FALSE)</f>
        <v>#REF!</v>
      </c>
      <c r="K185" t="e">
        <f>VLOOKUP(A185,#REF!,1,FALSE)</f>
        <v>#REF!</v>
      </c>
    </row>
    <row r="186" spans="1:11" x14ac:dyDescent="0.3">
      <c r="A186" s="52" t="s">
        <v>3578</v>
      </c>
      <c r="B186" s="213" t="s">
        <v>10415</v>
      </c>
      <c r="C186" s="213" t="s">
        <v>10416</v>
      </c>
      <c r="D186" s="213" t="s">
        <v>7107</v>
      </c>
      <c r="E186" s="213">
        <v>1100000</v>
      </c>
      <c r="F186" t="s">
        <v>10942</v>
      </c>
      <c r="G186" s="213" t="s">
        <v>10417</v>
      </c>
      <c r="H186" s="213" t="s">
        <v>10418</v>
      </c>
      <c r="J186" t="e">
        <f>VLOOKUP('TAMBAHAN ITEM INVENTORY'!B186,#REF!,1,FALSE)</f>
        <v>#REF!</v>
      </c>
      <c r="K186" t="e">
        <f>VLOOKUP(A186,#REF!,1,FALSE)</f>
        <v>#REF!</v>
      </c>
    </row>
    <row r="187" spans="1:11" x14ac:dyDescent="0.3">
      <c r="A187" s="52" t="s">
        <v>3578</v>
      </c>
      <c r="B187" s="213" t="s">
        <v>10275</v>
      </c>
      <c r="C187" s="213" t="s">
        <v>10276</v>
      </c>
      <c r="D187" s="213" t="s">
        <v>7107</v>
      </c>
      <c r="E187" s="213">
        <v>2400000</v>
      </c>
      <c r="F187" t="s">
        <v>10942</v>
      </c>
      <c r="G187" s="213" t="s">
        <v>9936</v>
      </c>
      <c r="H187" s="213" t="s">
        <v>10277</v>
      </c>
      <c r="J187" t="e">
        <f>VLOOKUP('TAMBAHAN ITEM INVENTORY'!B187,#REF!,1,FALSE)</f>
        <v>#REF!</v>
      </c>
      <c r="K187" t="e">
        <f>VLOOKUP(A187,#REF!,1,FALSE)</f>
        <v>#REF!</v>
      </c>
    </row>
    <row r="188" spans="1:11" x14ac:dyDescent="0.3">
      <c r="A188" s="52" t="s">
        <v>3578</v>
      </c>
      <c r="B188" s="213" t="s">
        <v>10419</v>
      </c>
      <c r="C188" s="213" t="s">
        <v>10420</v>
      </c>
      <c r="D188" s="213" t="s">
        <v>7107</v>
      </c>
      <c r="E188" s="213">
        <v>1100000</v>
      </c>
      <c r="F188" t="s">
        <v>10942</v>
      </c>
      <c r="G188" s="213" t="s">
        <v>10421</v>
      </c>
      <c r="H188" s="213" t="s">
        <v>10422</v>
      </c>
      <c r="J188" t="e">
        <f>VLOOKUP('TAMBAHAN ITEM INVENTORY'!B188,#REF!,1,FALSE)</f>
        <v>#REF!</v>
      </c>
      <c r="K188" t="e">
        <f>VLOOKUP(A188,#REF!,1,FALSE)</f>
        <v>#REF!</v>
      </c>
    </row>
    <row r="189" spans="1:11" x14ac:dyDescent="0.3">
      <c r="A189" s="52" t="s">
        <v>3578</v>
      </c>
      <c r="B189" s="213" t="s">
        <v>10423</v>
      </c>
      <c r="C189" s="213" t="s">
        <v>10424</v>
      </c>
      <c r="D189" s="213" t="s">
        <v>7107</v>
      </c>
      <c r="E189" s="213">
        <v>1100000</v>
      </c>
      <c r="F189" t="s">
        <v>10942</v>
      </c>
      <c r="G189" s="213" t="s">
        <v>10425</v>
      </c>
      <c r="H189" s="213" t="s">
        <v>10426</v>
      </c>
      <c r="J189" t="e">
        <f>VLOOKUP('TAMBAHAN ITEM INVENTORY'!B189,#REF!,1,FALSE)</f>
        <v>#REF!</v>
      </c>
      <c r="K189" t="e">
        <f>VLOOKUP(A189,#REF!,1,FALSE)</f>
        <v>#REF!</v>
      </c>
    </row>
    <row r="190" spans="1:11" x14ac:dyDescent="0.3">
      <c r="A190" s="52" t="s">
        <v>3578</v>
      </c>
      <c r="B190" s="213" t="s">
        <v>10235</v>
      </c>
      <c r="C190" s="213" t="s">
        <v>10236</v>
      </c>
      <c r="D190" s="213" t="s">
        <v>7107</v>
      </c>
      <c r="E190" s="213">
        <v>1188000</v>
      </c>
      <c r="F190" t="s">
        <v>10942</v>
      </c>
      <c r="G190" s="213" t="s">
        <v>10003</v>
      </c>
      <c r="H190" s="213" t="s">
        <v>10237</v>
      </c>
      <c r="J190" t="e">
        <f>VLOOKUP('TAMBAHAN ITEM INVENTORY'!B190,#REF!,1,FALSE)</f>
        <v>#REF!</v>
      </c>
      <c r="K190" t="e">
        <f>VLOOKUP(A190,#REF!,1,FALSE)</f>
        <v>#REF!</v>
      </c>
    </row>
    <row r="191" spans="1:11" x14ac:dyDescent="0.3">
      <c r="A191" s="52" t="s">
        <v>3578</v>
      </c>
      <c r="B191" s="213" t="s">
        <v>10238</v>
      </c>
      <c r="C191" s="213" t="s">
        <v>10239</v>
      </c>
      <c r="D191" s="213" t="s">
        <v>7107</v>
      </c>
      <c r="E191" s="213">
        <v>1824000</v>
      </c>
      <c r="F191" t="s">
        <v>10942</v>
      </c>
      <c r="G191" s="213" t="s">
        <v>10003</v>
      </c>
      <c r="H191" s="213" t="s">
        <v>10240</v>
      </c>
      <c r="J191" t="e">
        <f>VLOOKUP('TAMBAHAN ITEM INVENTORY'!B191,#REF!,1,FALSE)</f>
        <v>#REF!</v>
      </c>
      <c r="K191" t="e">
        <f>VLOOKUP(A191,#REF!,1,FALSE)</f>
        <v>#REF!</v>
      </c>
    </row>
    <row r="192" spans="1:11" x14ac:dyDescent="0.3">
      <c r="A192" s="52" t="s">
        <v>3578</v>
      </c>
      <c r="B192" s="213" t="s">
        <v>10241</v>
      </c>
      <c r="C192" s="213" t="s">
        <v>10242</v>
      </c>
      <c r="D192" s="213" t="s">
        <v>7107</v>
      </c>
      <c r="E192" s="213">
        <v>1911600</v>
      </c>
      <c r="F192" t="s">
        <v>10942</v>
      </c>
      <c r="G192" s="213" t="s">
        <v>10003</v>
      </c>
      <c r="H192" s="213" t="s">
        <v>10243</v>
      </c>
      <c r="J192" t="e">
        <f>VLOOKUP('TAMBAHAN ITEM INVENTORY'!B192,#REF!,1,FALSE)</f>
        <v>#REF!</v>
      </c>
      <c r="K192" t="e">
        <f>VLOOKUP(A192,#REF!,1,FALSE)</f>
        <v>#REF!</v>
      </c>
    </row>
    <row r="193" spans="1:11" x14ac:dyDescent="0.3">
      <c r="A193" s="52" t="s">
        <v>3578</v>
      </c>
      <c r="B193" s="213" t="s">
        <v>10244</v>
      </c>
      <c r="C193" s="213" t="s">
        <v>10245</v>
      </c>
      <c r="D193" s="213" t="s">
        <v>7107</v>
      </c>
      <c r="E193" s="213">
        <v>1824000</v>
      </c>
      <c r="F193" t="s">
        <v>10942</v>
      </c>
      <c r="G193" s="213" t="s">
        <v>10003</v>
      </c>
      <c r="H193" s="213" t="s">
        <v>10246</v>
      </c>
      <c r="J193" t="e">
        <f>VLOOKUP('TAMBAHAN ITEM INVENTORY'!B193,#REF!,1,FALSE)</f>
        <v>#REF!</v>
      </c>
      <c r="K193" t="e">
        <f>VLOOKUP(A193,#REF!,1,FALSE)</f>
        <v>#REF!</v>
      </c>
    </row>
    <row r="194" spans="1:11" x14ac:dyDescent="0.3">
      <c r="A194" s="52" t="s">
        <v>3578</v>
      </c>
      <c r="B194" s="213" t="s">
        <v>10427</v>
      </c>
      <c r="C194" s="213" t="s">
        <v>10428</v>
      </c>
      <c r="D194" s="213" t="s">
        <v>7107</v>
      </c>
      <c r="E194" s="213">
        <v>1100000</v>
      </c>
      <c r="F194" t="s">
        <v>10942</v>
      </c>
      <c r="G194" s="213" t="s">
        <v>10429</v>
      </c>
      <c r="H194" s="213" t="s">
        <v>10430</v>
      </c>
      <c r="J194" t="e">
        <f>VLOOKUP('TAMBAHAN ITEM INVENTORY'!B194,#REF!,1,FALSE)</f>
        <v>#REF!</v>
      </c>
      <c r="K194" t="e">
        <f>VLOOKUP(A194,#REF!,1,FALSE)</f>
        <v>#REF!</v>
      </c>
    </row>
    <row r="195" spans="1:11" x14ac:dyDescent="0.3">
      <c r="A195" s="52" t="s">
        <v>4328</v>
      </c>
      <c r="B195" s="213" t="s">
        <v>10880</v>
      </c>
      <c r="C195" s="213" t="s">
        <v>10881</v>
      </c>
      <c r="D195" s="213" t="s">
        <v>6996</v>
      </c>
      <c r="E195" s="213">
        <v>3537950</v>
      </c>
      <c r="F195" t="s">
        <v>10942</v>
      </c>
      <c r="G195" s="213" t="s">
        <v>2620</v>
      </c>
      <c r="H195" s="213" t="s">
        <v>10882</v>
      </c>
      <c r="J195" t="e">
        <f>VLOOKUP('TAMBAHAN ITEM INVENTORY'!B195,#REF!,1,FALSE)</f>
        <v>#REF!</v>
      </c>
      <c r="K195" t="e">
        <f>VLOOKUP(A195,#REF!,1,FALSE)</f>
        <v>#REF!</v>
      </c>
    </row>
    <row r="196" spans="1:11" x14ac:dyDescent="0.3">
      <c r="A196" s="52" t="s">
        <v>3376</v>
      </c>
      <c r="B196" s="213" t="s">
        <v>9290</v>
      </c>
      <c r="C196" s="213" t="s">
        <v>9291</v>
      </c>
      <c r="D196" s="213" t="s">
        <v>8249</v>
      </c>
      <c r="E196" s="213">
        <v>47700</v>
      </c>
      <c r="F196" t="s">
        <v>10942</v>
      </c>
      <c r="G196" s="213" t="s">
        <v>3375</v>
      </c>
      <c r="H196" s="213" t="s">
        <v>9292</v>
      </c>
      <c r="J196" t="e">
        <f>VLOOKUP('TAMBAHAN ITEM INVENTORY'!B196,#REF!,1,FALSE)</f>
        <v>#REF!</v>
      </c>
      <c r="K196" t="e">
        <f>VLOOKUP(A196,#REF!,1,FALSE)</f>
        <v>#REF!</v>
      </c>
    </row>
    <row r="197" spans="1:11" x14ac:dyDescent="0.3">
      <c r="A197" s="52" t="s">
        <v>2703</v>
      </c>
      <c r="B197" s="213" t="s">
        <v>8766</v>
      </c>
      <c r="C197" s="213" t="s">
        <v>8767</v>
      </c>
      <c r="D197" s="213" t="s">
        <v>7189</v>
      </c>
      <c r="E197" s="213">
        <v>72600</v>
      </c>
      <c r="F197" t="s">
        <v>10942</v>
      </c>
      <c r="G197" s="213" t="s">
        <v>2704</v>
      </c>
      <c r="H197" s="213" t="s">
        <v>8768</v>
      </c>
      <c r="J197" t="e">
        <f>VLOOKUP('TAMBAHAN ITEM INVENTORY'!B197,#REF!,1,FALSE)</f>
        <v>#REF!</v>
      </c>
      <c r="K197" t="e">
        <f>VLOOKUP(A197,#REF!,1,FALSE)</f>
        <v>#REF!</v>
      </c>
    </row>
    <row r="198" spans="1:11" x14ac:dyDescent="0.3">
      <c r="A198" s="52" t="s">
        <v>4018</v>
      </c>
      <c r="B198" s="213" t="s">
        <v>10781</v>
      </c>
      <c r="C198" s="213" t="s">
        <v>10782</v>
      </c>
      <c r="D198" s="213" t="s">
        <v>6996</v>
      </c>
      <c r="E198" s="213">
        <v>297000</v>
      </c>
      <c r="F198" t="s">
        <v>10942</v>
      </c>
      <c r="G198" s="213" t="s">
        <v>10783</v>
      </c>
      <c r="H198" s="213" t="s">
        <v>10784</v>
      </c>
      <c r="J198" t="e">
        <f>VLOOKUP('TAMBAHAN ITEM INVENTORY'!B198,#REF!,1,FALSE)</f>
        <v>#REF!</v>
      </c>
      <c r="K198" t="e">
        <f>VLOOKUP(A198,#REF!,1,FALSE)</f>
        <v>#REF!</v>
      </c>
    </row>
    <row r="199" spans="1:11" x14ac:dyDescent="0.3">
      <c r="A199" s="5" t="s">
        <v>323</v>
      </c>
      <c r="B199" s="213" t="s">
        <v>8314</v>
      </c>
      <c r="C199" s="213" t="s">
        <v>8315</v>
      </c>
      <c r="D199" s="213" t="s">
        <v>7107</v>
      </c>
      <c r="E199" s="213">
        <v>410000</v>
      </c>
      <c r="F199" t="s">
        <v>10942</v>
      </c>
      <c r="G199" s="213" t="s">
        <v>8316</v>
      </c>
      <c r="H199" s="213" t="s">
        <v>8317</v>
      </c>
      <c r="J199" t="e">
        <f>VLOOKUP('TAMBAHAN ITEM INVENTORY'!B199,#REF!,1,FALSE)</f>
        <v>#REF!</v>
      </c>
      <c r="K199" t="e">
        <f>VLOOKUP(A199,#REF!,1,FALSE)</f>
        <v>#REF!</v>
      </c>
    </row>
    <row r="200" spans="1:11" x14ac:dyDescent="0.3">
      <c r="A200" s="5" t="s">
        <v>323</v>
      </c>
      <c r="B200" s="213" t="s">
        <v>8318</v>
      </c>
      <c r="C200" s="213" t="s">
        <v>8319</v>
      </c>
      <c r="D200" s="213" t="s">
        <v>7107</v>
      </c>
      <c r="E200" s="213">
        <v>335000</v>
      </c>
      <c r="F200" t="s">
        <v>10942</v>
      </c>
      <c r="G200" s="213" t="s">
        <v>8316</v>
      </c>
      <c r="H200" s="213" t="s">
        <v>8320</v>
      </c>
      <c r="J200" t="e">
        <f>VLOOKUP('TAMBAHAN ITEM INVENTORY'!B200,#REF!,1,FALSE)</f>
        <v>#REF!</v>
      </c>
      <c r="K200" t="e">
        <f>VLOOKUP(A200,#REF!,1,FALSE)</f>
        <v>#REF!</v>
      </c>
    </row>
    <row r="201" spans="1:11" x14ac:dyDescent="0.3">
      <c r="A201" s="52" t="s">
        <v>2617</v>
      </c>
      <c r="B201" s="213" t="s">
        <v>8675</v>
      </c>
      <c r="C201" s="213" t="s">
        <v>8676</v>
      </c>
      <c r="D201" s="213" t="s">
        <v>6996</v>
      </c>
      <c r="E201" s="213">
        <v>2405700</v>
      </c>
      <c r="F201" t="s">
        <v>10942</v>
      </c>
      <c r="G201" s="213" t="s">
        <v>2618</v>
      </c>
      <c r="H201" s="213" t="s">
        <v>8677</v>
      </c>
      <c r="J201" t="e">
        <f>VLOOKUP('TAMBAHAN ITEM INVENTORY'!B201,#REF!,1,FALSE)</f>
        <v>#REF!</v>
      </c>
      <c r="K201" t="e">
        <f>VLOOKUP(A201,#REF!,1,FALSE)</f>
        <v>#REF!</v>
      </c>
    </row>
    <row r="202" spans="1:11" x14ac:dyDescent="0.3">
      <c r="A202" s="52" t="s">
        <v>3104</v>
      </c>
      <c r="B202" s="213" t="s">
        <v>9032</v>
      </c>
      <c r="C202" s="213" t="s">
        <v>9033</v>
      </c>
      <c r="D202" s="213" t="s">
        <v>8711</v>
      </c>
      <c r="E202" s="213">
        <v>179400</v>
      </c>
      <c r="F202" t="s">
        <v>10942</v>
      </c>
      <c r="G202" s="213" t="s">
        <v>9034</v>
      </c>
      <c r="H202" s="213" t="s">
        <v>9035</v>
      </c>
      <c r="J202" t="e">
        <f>VLOOKUP('TAMBAHAN ITEM INVENTORY'!B202,#REF!,1,FALSE)</f>
        <v>#REF!</v>
      </c>
      <c r="K202" t="e">
        <f>VLOOKUP(A202,#REF!,1,FALSE)</f>
        <v>#REF!</v>
      </c>
    </row>
    <row r="203" spans="1:11" x14ac:dyDescent="0.3">
      <c r="A203" s="5" t="s">
        <v>3417</v>
      </c>
      <c r="B203" s="213" t="s">
        <v>9557</v>
      </c>
      <c r="C203" s="213" t="s">
        <v>9558</v>
      </c>
      <c r="D203" s="213" t="s">
        <v>7107</v>
      </c>
      <c r="E203" s="213">
        <v>4160</v>
      </c>
      <c r="F203" t="s">
        <v>10942</v>
      </c>
      <c r="G203" s="213" t="s">
        <v>3412</v>
      </c>
      <c r="H203" s="213" t="s">
        <v>9559</v>
      </c>
      <c r="J203" t="e">
        <f>VLOOKUP('TAMBAHAN ITEM INVENTORY'!B203,#REF!,1,FALSE)</f>
        <v>#REF!</v>
      </c>
      <c r="K203" t="e">
        <f>VLOOKUP(A203,#REF!,1,FALSE)</f>
        <v>#REF!</v>
      </c>
    </row>
    <row r="204" spans="1:11" x14ac:dyDescent="0.3">
      <c r="A204" s="5" t="s">
        <v>4334</v>
      </c>
      <c r="B204" s="213" t="s">
        <v>10892</v>
      </c>
      <c r="C204" s="213" t="s">
        <v>10893</v>
      </c>
      <c r="D204" s="213" t="s">
        <v>6996</v>
      </c>
      <c r="E204" s="213">
        <v>552500</v>
      </c>
      <c r="F204" t="s">
        <v>10942</v>
      </c>
      <c r="G204" s="213" t="s">
        <v>10894</v>
      </c>
      <c r="H204" s="213" t="s">
        <v>10895</v>
      </c>
      <c r="J204" t="e">
        <f>VLOOKUP('TAMBAHAN ITEM INVENTORY'!B204,#REF!,1,FALSE)</f>
        <v>#REF!</v>
      </c>
      <c r="K204" t="e">
        <f>VLOOKUP(A204,#REF!,1,FALSE)</f>
        <v>#REF!</v>
      </c>
    </row>
    <row r="205" spans="1:11" x14ac:dyDescent="0.3">
      <c r="A205" s="52" t="s">
        <v>2892</v>
      </c>
      <c r="B205" s="213" t="s">
        <v>8830</v>
      </c>
      <c r="C205" s="213" t="s">
        <v>8831</v>
      </c>
      <c r="D205" s="213" t="s">
        <v>8686</v>
      </c>
      <c r="E205" s="213">
        <v>143000</v>
      </c>
      <c r="F205" t="s">
        <v>10942</v>
      </c>
      <c r="G205" s="213" t="s">
        <v>8832</v>
      </c>
      <c r="H205" s="213" t="s">
        <v>8833</v>
      </c>
      <c r="J205" t="e">
        <f>VLOOKUP('TAMBAHAN ITEM INVENTORY'!B205,#REF!,1,FALSE)</f>
        <v>#REF!</v>
      </c>
      <c r="K205" t="e">
        <f>VLOOKUP(A205,#REF!,1,FALSE)</f>
        <v>#REF!</v>
      </c>
    </row>
    <row r="206" spans="1:11" x14ac:dyDescent="0.3">
      <c r="A206" s="5" t="s">
        <v>2565</v>
      </c>
      <c r="B206" s="213" t="s">
        <v>8578</v>
      </c>
      <c r="C206" s="213" t="s">
        <v>8579</v>
      </c>
      <c r="D206" s="213" t="s">
        <v>8328</v>
      </c>
      <c r="E206" s="213">
        <v>84000</v>
      </c>
      <c r="F206" t="s">
        <v>10942</v>
      </c>
      <c r="G206" s="213" t="s">
        <v>8580</v>
      </c>
      <c r="H206" s="213" t="s">
        <v>8581</v>
      </c>
      <c r="J206" t="e">
        <f>VLOOKUP('TAMBAHAN ITEM INVENTORY'!B206,#REF!,1,FALSE)</f>
        <v>#REF!</v>
      </c>
      <c r="K206" t="e">
        <f>VLOOKUP(A206,#REF!,1,FALSE)</f>
        <v>#REF!</v>
      </c>
    </row>
    <row r="207" spans="1:11" x14ac:dyDescent="0.3">
      <c r="A207" s="5" t="s">
        <v>3037</v>
      </c>
      <c r="B207" s="213" t="s">
        <v>8975</v>
      </c>
      <c r="C207" s="213" t="s">
        <v>8976</v>
      </c>
      <c r="D207" s="213" t="s">
        <v>7107</v>
      </c>
      <c r="E207" s="213">
        <v>27550</v>
      </c>
      <c r="F207" t="s">
        <v>10942</v>
      </c>
      <c r="G207" s="213" t="s">
        <v>8977</v>
      </c>
      <c r="H207" s="213" t="s">
        <v>8978</v>
      </c>
      <c r="J207" t="e">
        <f>VLOOKUP('TAMBAHAN ITEM INVENTORY'!B207,#REF!,1,FALSE)</f>
        <v>#REF!</v>
      </c>
      <c r="K207" t="e">
        <f>VLOOKUP(A207,#REF!,1,FALSE)</f>
        <v>#REF!</v>
      </c>
    </row>
    <row r="208" spans="1:11" x14ac:dyDescent="0.3">
      <c r="A208" s="5" t="s">
        <v>2880</v>
      </c>
      <c r="B208" s="213" t="s">
        <v>8801</v>
      </c>
      <c r="C208" s="213" t="s">
        <v>8802</v>
      </c>
      <c r="D208" s="213" t="s">
        <v>6996</v>
      </c>
      <c r="E208" s="213">
        <v>210000</v>
      </c>
      <c r="F208" t="s">
        <v>10942</v>
      </c>
      <c r="G208" s="213" t="s">
        <v>8799</v>
      </c>
      <c r="H208" s="213" t="s">
        <v>8803</v>
      </c>
      <c r="J208" t="e">
        <f>VLOOKUP('TAMBAHAN ITEM INVENTORY'!B208,#REF!,1,FALSE)</f>
        <v>#REF!</v>
      </c>
      <c r="K208" t="e">
        <f>VLOOKUP(A208,#REF!,1,FALSE)</f>
        <v>#REF!</v>
      </c>
    </row>
    <row r="209" spans="1:11" x14ac:dyDescent="0.3">
      <c r="A209" s="5" t="s">
        <v>3578</v>
      </c>
      <c r="B209" s="213" t="s">
        <v>10465</v>
      </c>
      <c r="C209" s="213" t="s">
        <v>10466</v>
      </c>
      <c r="D209" s="213" t="s">
        <v>7107</v>
      </c>
      <c r="E209" s="213">
        <v>941363</v>
      </c>
      <c r="F209" t="s">
        <v>10942</v>
      </c>
      <c r="G209" s="213" t="s">
        <v>10249</v>
      </c>
      <c r="H209" s="213" t="s">
        <v>10467</v>
      </c>
      <c r="J209" t="e">
        <f>VLOOKUP('TAMBAHAN ITEM INVENTORY'!B209,#REF!,1,FALSE)</f>
        <v>#REF!</v>
      </c>
      <c r="K209" t="e">
        <f>VLOOKUP(A209,#REF!,1,FALSE)</f>
        <v>#REF!</v>
      </c>
    </row>
    <row r="210" spans="1:11" x14ac:dyDescent="0.3">
      <c r="A210" s="5" t="s">
        <v>3578</v>
      </c>
      <c r="B210" s="213" t="s">
        <v>10462</v>
      </c>
      <c r="C210" s="213" t="s">
        <v>10463</v>
      </c>
      <c r="D210" s="213" t="s">
        <v>7107</v>
      </c>
      <c r="E210" s="213">
        <v>1109353</v>
      </c>
      <c r="F210" t="s">
        <v>10942</v>
      </c>
      <c r="G210" s="213" t="s">
        <v>10249</v>
      </c>
      <c r="H210" s="213" t="s">
        <v>10464</v>
      </c>
      <c r="J210" t="e">
        <f>VLOOKUP('TAMBAHAN ITEM INVENTORY'!B210,#REF!,1,FALSE)</f>
        <v>#REF!</v>
      </c>
      <c r="K210" t="e">
        <f>VLOOKUP(A210,#REF!,1,FALSE)</f>
        <v>#REF!</v>
      </c>
    </row>
    <row r="211" spans="1:11" x14ac:dyDescent="0.3">
      <c r="A211" s="5" t="s">
        <v>3578</v>
      </c>
      <c r="B211" s="213" t="s">
        <v>10459</v>
      </c>
      <c r="C211" s="213" t="s">
        <v>10460</v>
      </c>
      <c r="D211" s="213" t="s">
        <v>7107</v>
      </c>
      <c r="E211" s="213">
        <v>1109353</v>
      </c>
      <c r="F211" t="s">
        <v>10942</v>
      </c>
      <c r="G211" s="213" t="s">
        <v>10249</v>
      </c>
      <c r="H211" s="213" t="s">
        <v>10461</v>
      </c>
      <c r="J211" t="e">
        <f>VLOOKUP('TAMBAHAN ITEM INVENTORY'!B211,#REF!,1,FALSE)</f>
        <v>#REF!</v>
      </c>
      <c r="K211" t="e">
        <f>VLOOKUP(A211,#REF!,1,FALSE)</f>
        <v>#REF!</v>
      </c>
    </row>
    <row r="212" spans="1:11" x14ac:dyDescent="0.3">
      <c r="A212" s="5" t="s">
        <v>3578</v>
      </c>
      <c r="B212" s="213" t="s">
        <v>10443</v>
      </c>
      <c r="C212" s="213" t="s">
        <v>10444</v>
      </c>
      <c r="D212" s="213" t="s">
        <v>7107</v>
      </c>
      <c r="E212" s="213">
        <v>1109353</v>
      </c>
      <c r="F212" t="s">
        <v>10942</v>
      </c>
      <c r="G212" s="213" t="s">
        <v>10249</v>
      </c>
      <c r="H212" s="213" t="s">
        <v>10445</v>
      </c>
      <c r="J212" t="e">
        <f>VLOOKUP('TAMBAHAN ITEM INVENTORY'!B212,#REF!,1,FALSE)</f>
        <v>#REF!</v>
      </c>
      <c r="K212" t="e">
        <f>VLOOKUP(A212,#REF!,1,FALSE)</f>
        <v>#REF!</v>
      </c>
    </row>
    <row r="213" spans="1:11" x14ac:dyDescent="0.3">
      <c r="A213" s="5" t="s">
        <v>3580</v>
      </c>
      <c r="B213" s="213" t="s">
        <v>10712</v>
      </c>
      <c r="C213" s="213" t="s">
        <v>10713</v>
      </c>
      <c r="D213" s="213" t="s">
        <v>7107</v>
      </c>
      <c r="E213" s="213">
        <v>177823</v>
      </c>
      <c r="F213" t="s">
        <v>10942</v>
      </c>
      <c r="G213" s="213" t="s">
        <v>10569</v>
      </c>
      <c r="H213" s="213" t="s">
        <v>10714</v>
      </c>
      <c r="J213" t="e">
        <f>VLOOKUP('TAMBAHAN ITEM INVENTORY'!B213,#REF!,1,FALSE)</f>
        <v>#REF!</v>
      </c>
      <c r="K213" t="e">
        <f>VLOOKUP(A213,#REF!,1,FALSE)</f>
        <v>#REF!</v>
      </c>
    </row>
    <row r="214" spans="1:11" x14ac:dyDescent="0.3">
      <c r="A214" s="5" t="s">
        <v>3580</v>
      </c>
      <c r="B214" s="213" t="s">
        <v>10715</v>
      </c>
      <c r="C214" s="213" t="s">
        <v>10716</v>
      </c>
      <c r="D214" s="213" t="s">
        <v>7107</v>
      </c>
      <c r="E214" s="213">
        <v>177823</v>
      </c>
      <c r="F214" t="s">
        <v>10942</v>
      </c>
      <c r="G214" s="213" t="s">
        <v>10569</v>
      </c>
      <c r="H214" s="213" t="s">
        <v>10717</v>
      </c>
      <c r="J214" t="e">
        <f>VLOOKUP('TAMBAHAN ITEM INVENTORY'!B214,#REF!,1,FALSE)</f>
        <v>#REF!</v>
      </c>
      <c r="K214" t="e">
        <f>VLOOKUP(A214,#REF!,1,FALSE)</f>
        <v>#REF!</v>
      </c>
    </row>
    <row r="215" spans="1:11" x14ac:dyDescent="0.3">
      <c r="A215" s="52" t="s">
        <v>3580</v>
      </c>
      <c r="B215" s="213" t="s">
        <v>10709</v>
      </c>
      <c r="C215" s="213" t="s">
        <v>10710</v>
      </c>
      <c r="D215" s="213" t="s">
        <v>7107</v>
      </c>
      <c r="E215" s="213">
        <v>177823</v>
      </c>
      <c r="F215" t="s">
        <v>10942</v>
      </c>
      <c r="G215" s="213" t="s">
        <v>10569</v>
      </c>
      <c r="H215" s="213" t="s">
        <v>10711</v>
      </c>
      <c r="J215" t="e">
        <f>VLOOKUP('TAMBAHAN ITEM INVENTORY'!B215,#REF!,1,FALSE)</f>
        <v>#REF!</v>
      </c>
      <c r="K215" t="e">
        <f>VLOOKUP(A215,#REF!,1,FALSE)</f>
        <v>#REF!</v>
      </c>
    </row>
    <row r="216" spans="1:11" x14ac:dyDescent="0.3">
      <c r="A216" s="52" t="s">
        <v>3578</v>
      </c>
      <c r="B216" s="213" t="s">
        <v>10387</v>
      </c>
      <c r="C216" s="213" t="s">
        <v>10388</v>
      </c>
      <c r="D216" s="213" t="s">
        <v>6996</v>
      </c>
      <c r="E216" s="213">
        <v>802041</v>
      </c>
      <c r="F216" t="s">
        <v>10942</v>
      </c>
      <c r="G216" s="213" t="s">
        <v>10382</v>
      </c>
      <c r="H216" s="213" t="s">
        <v>10389</v>
      </c>
      <c r="J216" t="e">
        <f>VLOOKUP('TAMBAHAN ITEM INVENTORY'!B216,#REF!,1,FALSE)</f>
        <v>#REF!</v>
      </c>
      <c r="K216" t="e">
        <f>VLOOKUP(A216,#REF!,1,FALSE)</f>
        <v>#REF!</v>
      </c>
    </row>
    <row r="217" spans="1:11" x14ac:dyDescent="0.3">
      <c r="A217" s="52" t="s">
        <v>3578</v>
      </c>
      <c r="B217" s="213" t="s">
        <v>10390</v>
      </c>
      <c r="C217" s="213" t="s">
        <v>10391</v>
      </c>
      <c r="D217" s="213" t="s">
        <v>6996</v>
      </c>
      <c r="E217" s="213">
        <v>802041</v>
      </c>
      <c r="F217" t="s">
        <v>10942</v>
      </c>
      <c r="G217" s="213" t="s">
        <v>10382</v>
      </c>
      <c r="H217" s="213" t="s">
        <v>10392</v>
      </c>
      <c r="J217" t="e">
        <f>VLOOKUP('TAMBAHAN ITEM INVENTORY'!B217,#REF!,1,FALSE)</f>
        <v>#REF!</v>
      </c>
      <c r="K217" t="e">
        <f>VLOOKUP(A217,#REF!,1,FALSE)</f>
        <v>#REF!</v>
      </c>
    </row>
    <row r="218" spans="1:11" x14ac:dyDescent="0.3">
      <c r="A218" s="52" t="s">
        <v>3578</v>
      </c>
      <c r="B218" s="213" t="s">
        <v>10393</v>
      </c>
      <c r="C218" s="213" t="s">
        <v>10394</v>
      </c>
      <c r="D218" s="213" t="s">
        <v>6996</v>
      </c>
      <c r="E218" s="213">
        <v>802041</v>
      </c>
      <c r="F218" t="s">
        <v>10942</v>
      </c>
      <c r="G218" s="213" t="s">
        <v>10382</v>
      </c>
      <c r="H218" s="213" t="s">
        <v>10395</v>
      </c>
      <c r="J218" t="e">
        <f>VLOOKUP('TAMBAHAN ITEM INVENTORY'!B218,#REF!,1,FALSE)</f>
        <v>#REF!</v>
      </c>
      <c r="K218" t="e">
        <f>VLOOKUP(A218,#REF!,1,FALSE)</f>
        <v>#REF!</v>
      </c>
    </row>
    <row r="219" spans="1:11" x14ac:dyDescent="0.3">
      <c r="A219" s="52" t="s">
        <v>3578</v>
      </c>
      <c r="B219" s="213" t="s">
        <v>10384</v>
      </c>
      <c r="C219" s="213" t="s">
        <v>10385</v>
      </c>
      <c r="D219" s="213" t="s">
        <v>7107</v>
      </c>
      <c r="E219" s="213">
        <v>712004</v>
      </c>
      <c r="F219" t="s">
        <v>10942</v>
      </c>
      <c r="G219" s="213" t="s">
        <v>10382</v>
      </c>
      <c r="H219" s="213" t="s">
        <v>10386</v>
      </c>
      <c r="J219" t="e">
        <f>VLOOKUP('TAMBAHAN ITEM INVENTORY'!B219,#REF!,1,FALSE)</f>
        <v>#REF!</v>
      </c>
      <c r="K219" t="e">
        <f>VLOOKUP(A219,#REF!,1,FALSE)</f>
        <v>#REF!</v>
      </c>
    </row>
    <row r="220" spans="1:11" x14ac:dyDescent="0.3">
      <c r="A220" s="52" t="s">
        <v>3578</v>
      </c>
      <c r="B220" s="213" t="s">
        <v>10400</v>
      </c>
      <c r="C220" s="213" t="s">
        <v>10401</v>
      </c>
      <c r="D220" s="213" t="s">
        <v>7107</v>
      </c>
      <c r="E220" s="213">
        <v>738068</v>
      </c>
      <c r="F220" t="s">
        <v>10942</v>
      </c>
      <c r="G220" s="213" t="s">
        <v>9936</v>
      </c>
      <c r="H220" s="213" t="s">
        <v>10402</v>
      </c>
      <c r="J220" t="e">
        <f>VLOOKUP('TAMBAHAN ITEM INVENTORY'!B220,#REF!,1,FALSE)</f>
        <v>#REF!</v>
      </c>
      <c r="K220" t="e">
        <f>VLOOKUP(A220,#REF!,1,FALSE)</f>
        <v>#REF!</v>
      </c>
    </row>
    <row r="221" spans="1:11" x14ac:dyDescent="0.3">
      <c r="A221" s="52" t="s">
        <v>3578</v>
      </c>
      <c r="B221" s="213" t="s">
        <v>10403</v>
      </c>
      <c r="C221" s="213" t="s">
        <v>10404</v>
      </c>
      <c r="D221" s="213" t="s">
        <v>7107</v>
      </c>
      <c r="E221" s="213">
        <v>760933</v>
      </c>
      <c r="F221" t="s">
        <v>10942</v>
      </c>
      <c r="G221" s="213" t="s">
        <v>9936</v>
      </c>
      <c r="H221" s="213" t="s">
        <v>10405</v>
      </c>
      <c r="J221" t="e">
        <f>VLOOKUP('TAMBAHAN ITEM INVENTORY'!B221,#REF!,1,FALSE)</f>
        <v>#REF!</v>
      </c>
      <c r="K221" t="e">
        <f>VLOOKUP(A221,#REF!,1,FALSE)</f>
        <v>#REF!</v>
      </c>
    </row>
    <row r="222" spans="1:11" x14ac:dyDescent="0.3">
      <c r="A222" s="52" t="s">
        <v>3578</v>
      </c>
      <c r="B222" s="213" t="s">
        <v>10406</v>
      </c>
      <c r="C222" s="213" t="s">
        <v>10407</v>
      </c>
      <c r="D222" s="213" t="s">
        <v>7107</v>
      </c>
      <c r="E222" s="213">
        <v>760933</v>
      </c>
      <c r="F222" t="s">
        <v>10942</v>
      </c>
      <c r="G222" s="213" t="s">
        <v>9936</v>
      </c>
      <c r="H222" s="213" t="s">
        <v>10408</v>
      </c>
      <c r="J222" t="e">
        <f>VLOOKUP('TAMBAHAN ITEM INVENTORY'!B222,#REF!,1,FALSE)</f>
        <v>#REF!</v>
      </c>
      <c r="K222" t="e">
        <f>VLOOKUP(A222,#REF!,1,FALSE)</f>
        <v>#REF!</v>
      </c>
    </row>
    <row r="223" spans="1:11" x14ac:dyDescent="0.3">
      <c r="A223" s="52" t="s">
        <v>3578</v>
      </c>
      <c r="B223" s="213" t="s">
        <v>10409</v>
      </c>
      <c r="C223" s="213" t="s">
        <v>10410</v>
      </c>
      <c r="D223" s="213" t="s">
        <v>7107</v>
      </c>
      <c r="E223" s="213">
        <v>760933</v>
      </c>
      <c r="F223" t="s">
        <v>10942</v>
      </c>
      <c r="G223" s="213" t="s">
        <v>9936</v>
      </c>
      <c r="H223" s="213" t="s">
        <v>10411</v>
      </c>
      <c r="J223" t="e">
        <f>VLOOKUP('TAMBAHAN ITEM INVENTORY'!B223,#REF!,1,FALSE)</f>
        <v>#REF!</v>
      </c>
      <c r="K223" t="e">
        <f>VLOOKUP(A223,#REF!,1,FALSE)</f>
        <v>#REF!</v>
      </c>
    </row>
    <row r="224" spans="1:11" x14ac:dyDescent="0.3">
      <c r="A224" s="52" t="s">
        <v>3578</v>
      </c>
      <c r="B224" s="213" t="s">
        <v>10450</v>
      </c>
      <c r="C224" s="213" t="s">
        <v>10451</v>
      </c>
      <c r="D224" s="213" t="s">
        <v>7107</v>
      </c>
      <c r="E224" s="213">
        <v>920630</v>
      </c>
      <c r="F224" t="s">
        <v>10942</v>
      </c>
      <c r="G224" s="213" t="s">
        <v>9933</v>
      </c>
      <c r="H224" s="213" t="s">
        <v>10452</v>
      </c>
      <c r="J224" t="e">
        <f>VLOOKUP('TAMBAHAN ITEM INVENTORY'!B224,#REF!,1,FALSE)</f>
        <v>#REF!</v>
      </c>
      <c r="K224" t="e">
        <f>VLOOKUP(A224,#REF!,1,FALSE)</f>
        <v>#REF!</v>
      </c>
    </row>
    <row r="225" spans="1:11" x14ac:dyDescent="0.3">
      <c r="A225" s="52" t="s">
        <v>3578</v>
      </c>
      <c r="B225" s="213" t="s">
        <v>10446</v>
      </c>
      <c r="C225" s="213" t="s">
        <v>10447</v>
      </c>
      <c r="D225" s="213" t="s">
        <v>6996</v>
      </c>
      <c r="E225" s="213">
        <v>1121674</v>
      </c>
      <c r="F225" t="s">
        <v>10942</v>
      </c>
      <c r="G225" s="213" t="s">
        <v>10448</v>
      </c>
      <c r="H225" s="213" t="s">
        <v>10449</v>
      </c>
      <c r="J225" t="e">
        <f>VLOOKUP('TAMBAHAN ITEM INVENTORY'!B225,#REF!,1,FALSE)</f>
        <v>#REF!</v>
      </c>
      <c r="K225" t="e">
        <f>VLOOKUP(A225,#REF!,1,FALSE)</f>
        <v>#REF!</v>
      </c>
    </row>
    <row r="226" spans="1:11" x14ac:dyDescent="0.3">
      <c r="A226" s="52" t="s">
        <v>3578</v>
      </c>
      <c r="B226" s="213" t="s">
        <v>10468</v>
      </c>
      <c r="C226" s="213" t="s">
        <v>10469</v>
      </c>
      <c r="D226" s="213" t="s">
        <v>7107</v>
      </c>
      <c r="E226" s="213">
        <v>1031518</v>
      </c>
      <c r="F226" t="s">
        <v>10942</v>
      </c>
      <c r="G226" s="213" t="s">
        <v>10218</v>
      </c>
      <c r="H226" s="213" t="s">
        <v>10470</v>
      </c>
      <c r="J226" t="e">
        <f>VLOOKUP('TAMBAHAN ITEM INVENTORY'!B226,#REF!,1,FALSE)</f>
        <v>#REF!</v>
      </c>
      <c r="K226" t="e">
        <f>VLOOKUP(A226,#REF!,1,FALSE)</f>
        <v>#REF!</v>
      </c>
    </row>
    <row r="227" spans="1:11" x14ac:dyDescent="0.3">
      <c r="A227" s="52" t="s">
        <v>3578</v>
      </c>
      <c r="B227" s="213" t="s">
        <v>10471</v>
      </c>
      <c r="C227" s="213" t="s">
        <v>10472</v>
      </c>
      <c r="D227" s="213" t="s">
        <v>7107</v>
      </c>
      <c r="E227" s="213">
        <v>948589</v>
      </c>
      <c r="F227" t="s">
        <v>10942</v>
      </c>
      <c r="G227" s="213" t="s">
        <v>10218</v>
      </c>
      <c r="H227" s="213" t="s">
        <v>10473</v>
      </c>
      <c r="J227" t="e">
        <f>VLOOKUP('TAMBAHAN ITEM INVENTORY'!B227,#REF!,1,FALSE)</f>
        <v>#REF!</v>
      </c>
      <c r="K227" t="e">
        <f>VLOOKUP(A227,#REF!,1,FALSE)</f>
        <v>#REF!</v>
      </c>
    </row>
    <row r="228" spans="1:11" x14ac:dyDescent="0.3">
      <c r="A228" s="52" t="s">
        <v>3578</v>
      </c>
      <c r="B228" s="213" t="s">
        <v>10474</v>
      </c>
      <c r="C228" s="213" t="s">
        <v>10475</v>
      </c>
      <c r="D228" s="213" t="s">
        <v>7107</v>
      </c>
      <c r="E228" s="213">
        <v>948589</v>
      </c>
      <c r="F228" t="s">
        <v>10942</v>
      </c>
      <c r="G228" s="213" t="s">
        <v>10218</v>
      </c>
      <c r="H228" s="213" t="s">
        <v>10476</v>
      </c>
      <c r="J228" t="e">
        <f>VLOOKUP('TAMBAHAN ITEM INVENTORY'!B228,#REF!,1,FALSE)</f>
        <v>#REF!</v>
      </c>
      <c r="K228" t="e">
        <f>VLOOKUP(A228,#REF!,1,FALSE)</f>
        <v>#REF!</v>
      </c>
    </row>
    <row r="229" spans="1:11" x14ac:dyDescent="0.3">
      <c r="A229" s="52" t="s">
        <v>3578</v>
      </c>
      <c r="B229" s="213" t="s">
        <v>10477</v>
      </c>
      <c r="C229" s="213" t="s">
        <v>10478</v>
      </c>
      <c r="D229" s="213" t="s">
        <v>7107</v>
      </c>
      <c r="E229" s="213">
        <v>948589</v>
      </c>
      <c r="F229" t="s">
        <v>10942</v>
      </c>
      <c r="G229" s="213" t="s">
        <v>10218</v>
      </c>
      <c r="H229" s="213" t="s">
        <v>10479</v>
      </c>
      <c r="J229" t="e">
        <f>VLOOKUP('TAMBAHAN ITEM INVENTORY'!B229,#REF!,1,FALSE)</f>
        <v>#REF!</v>
      </c>
      <c r="K229" t="e">
        <f>VLOOKUP(A229,#REF!,1,FALSE)</f>
        <v>#REF!</v>
      </c>
    </row>
    <row r="230" spans="1:11" x14ac:dyDescent="0.3">
      <c r="A230" s="52" t="s">
        <v>3578</v>
      </c>
      <c r="B230" s="213" t="s">
        <v>10216</v>
      </c>
      <c r="C230" s="213" t="s">
        <v>10217</v>
      </c>
      <c r="D230" s="213" t="s">
        <v>7107</v>
      </c>
      <c r="E230" s="213">
        <v>880770</v>
      </c>
      <c r="F230" t="s">
        <v>10942</v>
      </c>
      <c r="G230" s="213" t="s">
        <v>10218</v>
      </c>
      <c r="H230" s="213" t="s">
        <v>10219</v>
      </c>
      <c r="J230" t="e">
        <f>VLOOKUP('TAMBAHAN ITEM INVENTORY'!B230,#REF!,1,FALSE)</f>
        <v>#REF!</v>
      </c>
      <c r="K230" t="e">
        <f>VLOOKUP(A230,#REF!,1,FALSE)</f>
        <v>#REF!</v>
      </c>
    </row>
    <row r="231" spans="1:11" x14ac:dyDescent="0.3">
      <c r="A231" s="52" t="s">
        <v>3578</v>
      </c>
      <c r="B231" s="213" t="s">
        <v>10223</v>
      </c>
      <c r="C231" s="213" t="s">
        <v>10224</v>
      </c>
      <c r="D231" s="213" t="s">
        <v>7107</v>
      </c>
      <c r="E231" s="213">
        <v>880770</v>
      </c>
      <c r="F231" t="s">
        <v>10942</v>
      </c>
      <c r="G231" s="213" t="s">
        <v>10218</v>
      </c>
      <c r="H231" s="213" t="s">
        <v>10225</v>
      </c>
      <c r="J231" t="e">
        <f>VLOOKUP('TAMBAHAN ITEM INVENTORY'!B231,#REF!,1,FALSE)</f>
        <v>#REF!</v>
      </c>
      <c r="K231" t="e">
        <f>VLOOKUP(A231,#REF!,1,FALSE)</f>
        <v>#REF!</v>
      </c>
    </row>
    <row r="232" spans="1:11" x14ac:dyDescent="0.3">
      <c r="A232" s="52" t="s">
        <v>3578</v>
      </c>
      <c r="B232" s="213" t="s">
        <v>10220</v>
      </c>
      <c r="C232" s="213" t="s">
        <v>10221</v>
      </c>
      <c r="D232" s="213" t="s">
        <v>7107</v>
      </c>
      <c r="E232" s="213">
        <v>880770</v>
      </c>
      <c r="F232" t="s">
        <v>10942</v>
      </c>
      <c r="G232" s="213" t="s">
        <v>10218</v>
      </c>
      <c r="H232" s="213" t="s">
        <v>10222</v>
      </c>
      <c r="J232" t="e">
        <f>VLOOKUP('TAMBAHAN ITEM INVENTORY'!B232,#REF!,1,FALSE)</f>
        <v>#REF!</v>
      </c>
      <c r="K232" t="e">
        <f>VLOOKUP(A232,#REF!,1,FALSE)</f>
        <v>#REF!</v>
      </c>
    </row>
    <row r="233" spans="1:11" x14ac:dyDescent="0.3">
      <c r="A233" s="52" t="s">
        <v>3580</v>
      </c>
      <c r="B233" s="213" t="s">
        <v>10648</v>
      </c>
      <c r="C233" s="213" t="s">
        <v>10649</v>
      </c>
      <c r="D233" s="213" t="s">
        <v>7107</v>
      </c>
      <c r="E233" s="213">
        <v>100937</v>
      </c>
      <c r="F233" t="s">
        <v>10942</v>
      </c>
      <c r="G233" s="213" t="s">
        <v>10382</v>
      </c>
      <c r="H233" s="213" t="s">
        <v>10650</v>
      </c>
      <c r="J233" t="e">
        <f>VLOOKUP('TAMBAHAN ITEM INVENTORY'!B233,#REF!,1,FALSE)</f>
        <v>#REF!</v>
      </c>
      <c r="K233" t="e">
        <f>VLOOKUP(A233,#REF!,1,FALSE)</f>
        <v>#REF!</v>
      </c>
    </row>
    <row r="234" spans="1:11" x14ac:dyDescent="0.3">
      <c r="A234" s="52" t="s">
        <v>3578</v>
      </c>
      <c r="B234" s="213" t="s">
        <v>10431</v>
      </c>
      <c r="C234" s="213" t="s">
        <v>10432</v>
      </c>
      <c r="D234" s="213" t="s">
        <v>7107</v>
      </c>
      <c r="E234" s="213">
        <v>1763663</v>
      </c>
      <c r="F234" t="s">
        <v>10942</v>
      </c>
      <c r="G234" s="213" t="s">
        <v>10249</v>
      </c>
      <c r="H234" s="213" t="s">
        <v>10433</v>
      </c>
      <c r="J234" t="e">
        <f>VLOOKUP('TAMBAHAN ITEM INVENTORY'!B234,#REF!,1,FALSE)</f>
        <v>#REF!</v>
      </c>
      <c r="K234" t="e">
        <f>VLOOKUP(A234,#REF!,1,FALSE)</f>
        <v>#REF!</v>
      </c>
    </row>
    <row r="235" spans="1:11" x14ac:dyDescent="0.3">
      <c r="A235" s="52" t="s">
        <v>3578</v>
      </c>
      <c r="B235" s="213" t="s">
        <v>10437</v>
      </c>
      <c r="C235" s="213" t="s">
        <v>10438</v>
      </c>
      <c r="D235" s="213" t="s">
        <v>7107</v>
      </c>
      <c r="E235" s="213">
        <v>3457192</v>
      </c>
      <c r="F235" t="s">
        <v>10942</v>
      </c>
      <c r="G235" s="213" t="s">
        <v>10249</v>
      </c>
      <c r="H235" s="213" t="s">
        <v>10439</v>
      </c>
      <c r="J235" t="e">
        <f>VLOOKUP('TAMBAHAN ITEM INVENTORY'!B235,#REF!,1,FALSE)</f>
        <v>#REF!</v>
      </c>
      <c r="K235" t="e">
        <f>VLOOKUP(A235,#REF!,1,FALSE)</f>
        <v>#REF!</v>
      </c>
    </row>
    <row r="236" spans="1:11" x14ac:dyDescent="0.3">
      <c r="A236" s="52" t="s">
        <v>3578</v>
      </c>
      <c r="B236" s="213" t="s">
        <v>10440</v>
      </c>
      <c r="C236" s="213" t="s">
        <v>10441</v>
      </c>
      <c r="D236" s="213" t="s">
        <v>7107</v>
      </c>
      <c r="E236" s="213">
        <v>3457192</v>
      </c>
      <c r="F236" t="s">
        <v>10942</v>
      </c>
      <c r="G236" s="213" t="s">
        <v>10249</v>
      </c>
      <c r="H236" s="213" t="s">
        <v>10442</v>
      </c>
      <c r="J236" t="e">
        <f>VLOOKUP('TAMBAHAN ITEM INVENTORY'!B236,#REF!,1,FALSE)</f>
        <v>#REF!</v>
      </c>
      <c r="K236" t="e">
        <f>VLOOKUP(A236,#REF!,1,FALSE)</f>
        <v>#REF!</v>
      </c>
    </row>
    <row r="237" spans="1:11" x14ac:dyDescent="0.3">
      <c r="A237" s="52" t="s">
        <v>3578</v>
      </c>
      <c r="B237" s="213" t="s">
        <v>10434</v>
      </c>
      <c r="C237" s="213" t="s">
        <v>10435</v>
      </c>
      <c r="D237" s="213" t="s">
        <v>7107</v>
      </c>
      <c r="E237" s="213">
        <v>3457192</v>
      </c>
      <c r="F237" t="s">
        <v>10942</v>
      </c>
      <c r="G237" s="213" t="s">
        <v>10249</v>
      </c>
      <c r="H237" s="213" t="s">
        <v>10436</v>
      </c>
      <c r="J237" t="e">
        <f>VLOOKUP('TAMBAHAN ITEM INVENTORY'!B237,#REF!,1,FALSE)</f>
        <v>#REF!</v>
      </c>
      <c r="K237" t="e">
        <f>VLOOKUP(A237,#REF!,1,FALSE)</f>
        <v>#REF!</v>
      </c>
    </row>
    <row r="238" spans="1:11" x14ac:dyDescent="0.3">
      <c r="A238" s="52" t="s">
        <v>3578</v>
      </c>
      <c r="B238" s="213" t="s">
        <v>10480</v>
      </c>
      <c r="C238" s="213" t="s">
        <v>10481</v>
      </c>
      <c r="D238" s="213" t="s">
        <v>7107</v>
      </c>
      <c r="E238" s="213">
        <v>882483</v>
      </c>
      <c r="F238" t="s">
        <v>10942</v>
      </c>
      <c r="G238" s="213" t="s">
        <v>10249</v>
      </c>
      <c r="H238" s="213" t="s">
        <v>10482</v>
      </c>
      <c r="J238" t="e">
        <f>VLOOKUP('TAMBAHAN ITEM INVENTORY'!B238,#REF!,1,FALSE)</f>
        <v>#REF!</v>
      </c>
      <c r="K238" t="e">
        <f>VLOOKUP(A238,#REF!,1,FALSE)</f>
        <v>#REF!</v>
      </c>
    </row>
    <row r="239" spans="1:11" x14ac:dyDescent="0.3">
      <c r="A239" s="52" t="s">
        <v>3578</v>
      </c>
      <c r="B239" s="213" t="s">
        <v>10147</v>
      </c>
      <c r="C239" s="213" t="s">
        <v>10148</v>
      </c>
      <c r="D239" s="213" t="s">
        <v>6996</v>
      </c>
      <c r="E239" s="213">
        <v>655000</v>
      </c>
      <c r="F239" t="s">
        <v>10942</v>
      </c>
      <c r="G239" s="213" t="s">
        <v>9999</v>
      </c>
      <c r="H239" s="213" t="s">
        <v>10149</v>
      </c>
      <c r="J239" t="e">
        <f>VLOOKUP('TAMBAHAN ITEM INVENTORY'!B239,#REF!,1,FALSE)</f>
        <v>#REF!</v>
      </c>
      <c r="K239" t="e">
        <f>VLOOKUP(A239,#REF!,1,FALSE)</f>
        <v>#REF!</v>
      </c>
    </row>
    <row r="240" spans="1:11" x14ac:dyDescent="0.3">
      <c r="A240" s="52" t="s">
        <v>3578</v>
      </c>
      <c r="B240" s="213" t="s">
        <v>10281</v>
      </c>
      <c r="C240" s="213" t="s">
        <v>10282</v>
      </c>
      <c r="D240" s="213" t="s">
        <v>7107</v>
      </c>
      <c r="E240" s="213">
        <v>775000</v>
      </c>
      <c r="F240" t="s">
        <v>10942</v>
      </c>
      <c r="G240" s="213" t="s">
        <v>9936</v>
      </c>
      <c r="H240" s="213" t="s">
        <v>10283</v>
      </c>
      <c r="J240" t="e">
        <f>VLOOKUP('TAMBAHAN ITEM INVENTORY'!B240,#REF!,1,FALSE)</f>
        <v>#REF!</v>
      </c>
      <c r="K240" t="e">
        <f>VLOOKUP(A240,#REF!,1,FALSE)</f>
        <v>#REF!</v>
      </c>
    </row>
    <row r="241" spans="1:11" x14ac:dyDescent="0.3">
      <c r="A241" s="52" t="s">
        <v>3578</v>
      </c>
      <c r="B241" s="213" t="s">
        <v>10284</v>
      </c>
      <c r="C241" s="213" t="s">
        <v>10285</v>
      </c>
      <c r="D241" s="213" t="s">
        <v>7107</v>
      </c>
      <c r="E241" s="213">
        <v>800000</v>
      </c>
      <c r="F241" t="s">
        <v>10942</v>
      </c>
      <c r="G241" s="213" t="s">
        <v>9936</v>
      </c>
      <c r="H241" s="213" t="s">
        <v>10286</v>
      </c>
      <c r="J241" t="e">
        <f>VLOOKUP('TAMBAHAN ITEM INVENTORY'!B241,#REF!,1,FALSE)</f>
        <v>#REF!</v>
      </c>
      <c r="K241" t="e">
        <f>VLOOKUP(A241,#REF!,1,FALSE)</f>
        <v>#REF!</v>
      </c>
    </row>
    <row r="242" spans="1:11" x14ac:dyDescent="0.3">
      <c r="A242" s="52" t="s">
        <v>3578</v>
      </c>
      <c r="B242" s="213" t="s">
        <v>10287</v>
      </c>
      <c r="C242" s="213" t="s">
        <v>10288</v>
      </c>
      <c r="D242" s="213" t="s">
        <v>7107</v>
      </c>
      <c r="E242" s="213">
        <v>800000</v>
      </c>
      <c r="F242" t="s">
        <v>10942</v>
      </c>
      <c r="G242" s="213" t="s">
        <v>9936</v>
      </c>
      <c r="H242" s="213" t="s">
        <v>10289</v>
      </c>
      <c r="J242" t="e">
        <f>VLOOKUP('TAMBAHAN ITEM INVENTORY'!B242,#REF!,1,FALSE)</f>
        <v>#REF!</v>
      </c>
      <c r="K242" t="e">
        <f>VLOOKUP(A242,#REF!,1,FALSE)</f>
        <v>#REF!</v>
      </c>
    </row>
    <row r="243" spans="1:11" x14ac:dyDescent="0.3">
      <c r="A243" s="52" t="s">
        <v>3578</v>
      </c>
      <c r="B243" s="213" t="s">
        <v>10278</v>
      </c>
      <c r="C243" s="213" t="s">
        <v>10279</v>
      </c>
      <c r="D243" s="213" t="s">
        <v>7107</v>
      </c>
      <c r="E243" s="213">
        <v>800000</v>
      </c>
      <c r="F243" t="s">
        <v>10942</v>
      </c>
      <c r="G243" s="213" t="s">
        <v>9936</v>
      </c>
      <c r="H243" s="213" t="s">
        <v>10280</v>
      </c>
      <c r="J243" t="e">
        <f>VLOOKUP('TAMBAHAN ITEM INVENTORY'!B243,#REF!,1,FALSE)</f>
        <v>#REF!</v>
      </c>
      <c r="K243" t="e">
        <f>VLOOKUP(A243,#REF!,1,FALSE)</f>
        <v>#REF!</v>
      </c>
    </row>
    <row r="244" spans="1:11" x14ac:dyDescent="0.3">
      <c r="A244" s="52" t="s">
        <v>3578</v>
      </c>
      <c r="B244" s="213" t="s">
        <v>10299</v>
      </c>
      <c r="C244" s="213" t="s">
        <v>10300</v>
      </c>
      <c r="D244" s="213" t="s">
        <v>7107</v>
      </c>
      <c r="E244" s="213">
        <v>1228200</v>
      </c>
      <c r="F244" t="s">
        <v>10942</v>
      </c>
      <c r="G244" s="213" t="s">
        <v>9936</v>
      </c>
      <c r="H244" s="213" t="s">
        <v>10301</v>
      </c>
      <c r="J244" t="e">
        <f>VLOOKUP('TAMBAHAN ITEM INVENTORY'!B244,#REF!,1,FALSE)</f>
        <v>#REF!</v>
      </c>
      <c r="K244" t="e">
        <f>VLOOKUP(A244,#REF!,1,FALSE)</f>
        <v>#REF!</v>
      </c>
    </row>
    <row r="245" spans="1:11" x14ac:dyDescent="0.3">
      <c r="A245" s="5" t="s">
        <v>3578</v>
      </c>
      <c r="B245" s="213" t="s">
        <v>10296</v>
      </c>
      <c r="C245" s="213" t="s">
        <v>10297</v>
      </c>
      <c r="D245" s="213" t="s">
        <v>7107</v>
      </c>
      <c r="E245" s="213">
        <v>1228200</v>
      </c>
      <c r="F245" t="s">
        <v>10942</v>
      </c>
      <c r="G245" s="213" t="s">
        <v>9936</v>
      </c>
      <c r="H245" s="213" t="s">
        <v>10298</v>
      </c>
      <c r="J245" t="e">
        <f>VLOOKUP('TAMBAHAN ITEM INVENTORY'!B245,#REF!,1,FALSE)</f>
        <v>#REF!</v>
      </c>
      <c r="K245" t="e">
        <f>VLOOKUP(A245,#REF!,1,FALSE)</f>
        <v>#REF!</v>
      </c>
    </row>
    <row r="246" spans="1:11" x14ac:dyDescent="0.3">
      <c r="A246" s="5" t="s">
        <v>3578</v>
      </c>
      <c r="B246" s="213" t="s">
        <v>10486</v>
      </c>
      <c r="C246" s="213" t="s">
        <v>10487</v>
      </c>
      <c r="D246" s="213" t="s">
        <v>7107</v>
      </c>
      <c r="E246" s="213">
        <v>930000</v>
      </c>
      <c r="F246" t="s">
        <v>10942</v>
      </c>
      <c r="G246" s="213" t="s">
        <v>10249</v>
      </c>
      <c r="H246" s="213" t="s">
        <v>10488</v>
      </c>
      <c r="J246" t="e">
        <f>VLOOKUP('TAMBAHAN ITEM INVENTORY'!B246,#REF!,1,FALSE)</f>
        <v>#REF!</v>
      </c>
      <c r="K246" t="e">
        <f>VLOOKUP(A246,#REF!,1,FALSE)</f>
        <v>#REF!</v>
      </c>
    </row>
    <row r="247" spans="1:11" x14ac:dyDescent="0.3">
      <c r="A247" s="52" t="s">
        <v>3580</v>
      </c>
      <c r="B247" s="213" t="s">
        <v>10567</v>
      </c>
      <c r="C247" s="213" t="s">
        <v>10568</v>
      </c>
      <c r="D247" s="213" t="s">
        <v>7107</v>
      </c>
      <c r="E247" s="213">
        <v>201720</v>
      </c>
      <c r="F247" t="s">
        <v>10942</v>
      </c>
      <c r="G247" s="213" t="s">
        <v>10569</v>
      </c>
      <c r="H247" s="213" t="s">
        <v>10570</v>
      </c>
    </row>
    <row r="248" spans="1:11" x14ac:dyDescent="0.3">
      <c r="A248" s="52" t="s">
        <v>3578</v>
      </c>
      <c r="B248" s="213" t="s">
        <v>10489</v>
      </c>
      <c r="C248" s="213" t="s">
        <v>10490</v>
      </c>
      <c r="D248" s="213" t="s">
        <v>7107</v>
      </c>
      <c r="E248" s="213">
        <v>3531330</v>
      </c>
      <c r="F248" t="s">
        <v>10942</v>
      </c>
      <c r="G248" s="213" t="s">
        <v>10249</v>
      </c>
      <c r="H248" s="213" t="s">
        <v>10491</v>
      </c>
    </row>
    <row r="249" spans="1:11" x14ac:dyDescent="0.3">
      <c r="A249" s="52" t="s">
        <v>3580</v>
      </c>
      <c r="B249" s="213" t="s">
        <v>10577</v>
      </c>
      <c r="C249" s="213" t="s">
        <v>10578</v>
      </c>
      <c r="D249" s="213" t="s">
        <v>7107</v>
      </c>
      <c r="E249" s="213">
        <v>105600</v>
      </c>
      <c r="F249" t="s">
        <v>10942</v>
      </c>
      <c r="G249" s="213" t="s">
        <v>9916</v>
      </c>
      <c r="H249" s="213" t="s">
        <v>10579</v>
      </c>
    </row>
    <row r="250" spans="1:11" x14ac:dyDescent="0.3">
      <c r="A250" s="52" t="s">
        <v>3580</v>
      </c>
      <c r="B250" s="213" t="s">
        <v>10580</v>
      </c>
      <c r="C250" s="213" t="s">
        <v>10581</v>
      </c>
      <c r="D250" s="213" t="s">
        <v>7107</v>
      </c>
      <c r="E250" s="213">
        <v>69600</v>
      </c>
      <c r="F250" t="s">
        <v>10942</v>
      </c>
      <c r="G250" s="213" t="s">
        <v>9916</v>
      </c>
      <c r="H250" s="213" t="s">
        <v>10582</v>
      </c>
    </row>
    <row r="251" spans="1:11" x14ac:dyDescent="0.3">
      <c r="A251" s="5" t="s">
        <v>3580</v>
      </c>
      <c r="B251" s="213" t="s">
        <v>10586</v>
      </c>
      <c r="C251" s="213" t="s">
        <v>10587</v>
      </c>
      <c r="D251" s="213" t="s">
        <v>7107</v>
      </c>
      <c r="E251" s="213">
        <v>69600</v>
      </c>
      <c r="F251" t="s">
        <v>10942</v>
      </c>
      <c r="G251" s="213" t="s">
        <v>9916</v>
      </c>
      <c r="H251" s="213" t="s">
        <v>10588</v>
      </c>
    </row>
    <row r="252" spans="1:11" x14ac:dyDescent="0.3">
      <c r="A252" s="52" t="s">
        <v>3580</v>
      </c>
      <c r="B252" s="213" t="s">
        <v>10583</v>
      </c>
      <c r="C252" s="213" t="s">
        <v>10584</v>
      </c>
      <c r="D252" s="213" t="s">
        <v>7107</v>
      </c>
      <c r="E252" s="213">
        <v>69600</v>
      </c>
      <c r="F252" t="s">
        <v>10942</v>
      </c>
      <c r="G252" s="213" t="s">
        <v>9916</v>
      </c>
      <c r="H252" s="213" t="s">
        <v>10585</v>
      </c>
    </row>
    <row r="253" spans="1:11" x14ac:dyDescent="0.3">
      <c r="A253" s="52" t="s">
        <v>3580</v>
      </c>
      <c r="B253" s="213" t="s">
        <v>10560</v>
      </c>
      <c r="C253" s="213" t="s">
        <v>10561</v>
      </c>
      <c r="D253" s="213" t="s">
        <v>7107</v>
      </c>
      <c r="E253" s="213">
        <v>105600</v>
      </c>
      <c r="F253" t="s">
        <v>10942</v>
      </c>
      <c r="G253" s="213" t="s">
        <v>10562</v>
      </c>
      <c r="H253" s="213" t="s">
        <v>10563</v>
      </c>
    </row>
    <row r="254" spans="1:11" x14ac:dyDescent="0.3">
      <c r="A254" s="52" t="s">
        <v>3580</v>
      </c>
      <c r="B254" s="213" t="s">
        <v>10564</v>
      </c>
      <c r="C254" s="213" t="s">
        <v>10565</v>
      </c>
      <c r="D254" s="213" t="s">
        <v>7107</v>
      </c>
      <c r="E254" s="213">
        <v>102610</v>
      </c>
      <c r="F254" t="s">
        <v>10942</v>
      </c>
      <c r="G254" s="213" t="s">
        <v>10562</v>
      </c>
      <c r="H254" s="213" t="s">
        <v>10566</v>
      </c>
    </row>
    <row r="255" spans="1:11" x14ac:dyDescent="0.3">
      <c r="A255" s="52" t="s">
        <v>3580</v>
      </c>
      <c r="B255" s="213" t="s">
        <v>10651</v>
      </c>
      <c r="C255" s="213" t="s">
        <v>10652</v>
      </c>
      <c r="D255" s="213" t="s">
        <v>7107</v>
      </c>
      <c r="E255" s="213">
        <v>157300</v>
      </c>
      <c r="F255" t="s">
        <v>10942</v>
      </c>
      <c r="G255" s="213" t="s">
        <v>9916</v>
      </c>
      <c r="H255" s="213" t="s">
        <v>10653</v>
      </c>
    </row>
    <row r="256" spans="1:11" x14ac:dyDescent="0.3">
      <c r="A256" s="52" t="s">
        <v>3580</v>
      </c>
      <c r="B256" s="213" t="s">
        <v>10657</v>
      </c>
      <c r="C256" s="213" t="s">
        <v>10658</v>
      </c>
      <c r="D256" s="213" t="s">
        <v>7107</v>
      </c>
      <c r="E256" s="213">
        <v>202400</v>
      </c>
      <c r="F256" t="s">
        <v>10942</v>
      </c>
      <c r="G256" s="213" t="s">
        <v>9916</v>
      </c>
      <c r="H256" s="213" t="s">
        <v>10659</v>
      </c>
    </row>
    <row r="257" spans="1:8" x14ac:dyDescent="0.3">
      <c r="A257" s="52" t="s">
        <v>3580</v>
      </c>
      <c r="B257" s="213" t="s">
        <v>10571</v>
      </c>
      <c r="C257" s="213" t="s">
        <v>10572</v>
      </c>
      <c r="D257" s="213" t="s">
        <v>7107</v>
      </c>
      <c r="E257" s="213">
        <v>246355</v>
      </c>
      <c r="F257" t="s">
        <v>10942</v>
      </c>
      <c r="G257" s="213" t="s">
        <v>10569</v>
      </c>
      <c r="H257" s="213" t="s">
        <v>10573</v>
      </c>
    </row>
    <row r="258" spans="1:8" x14ac:dyDescent="0.3">
      <c r="A258" s="52" t="s">
        <v>3580</v>
      </c>
      <c r="B258" s="213" t="s">
        <v>10654</v>
      </c>
      <c r="C258" s="213" t="s">
        <v>10655</v>
      </c>
      <c r="D258" s="213" t="s">
        <v>7107</v>
      </c>
      <c r="E258" s="213">
        <v>88000</v>
      </c>
      <c r="F258" t="s">
        <v>10942</v>
      </c>
      <c r="G258" s="213" t="s">
        <v>9916</v>
      </c>
      <c r="H258" s="213" t="s">
        <v>10656</v>
      </c>
    </row>
    <row r="259" spans="1:8" x14ac:dyDescent="0.3">
      <c r="A259" s="52" t="s">
        <v>3578</v>
      </c>
      <c r="B259" s="213" t="s">
        <v>10368</v>
      </c>
      <c r="C259" s="213" t="s">
        <v>10369</v>
      </c>
      <c r="D259" s="213" t="s">
        <v>7107</v>
      </c>
      <c r="E259" s="213">
        <v>1183260</v>
      </c>
      <c r="F259" t="s">
        <v>10942</v>
      </c>
      <c r="G259" s="213" t="s">
        <v>9929</v>
      </c>
      <c r="H259" s="213" t="s">
        <v>10370</v>
      </c>
    </row>
    <row r="260" spans="1:8" x14ac:dyDescent="0.3">
      <c r="A260" s="52" t="s">
        <v>3578</v>
      </c>
      <c r="B260" s="213" t="s">
        <v>10229</v>
      </c>
      <c r="C260" s="213" t="s">
        <v>10230</v>
      </c>
      <c r="D260" s="213" t="s">
        <v>7107</v>
      </c>
      <c r="E260" s="213">
        <v>770000</v>
      </c>
      <c r="F260" t="s">
        <v>10942</v>
      </c>
      <c r="G260" s="213" t="s">
        <v>10003</v>
      </c>
      <c r="H260" s="213" t="s">
        <v>10231</v>
      </c>
    </row>
    <row r="261" spans="1:8" x14ac:dyDescent="0.3">
      <c r="A261" s="52" t="s">
        <v>3578</v>
      </c>
      <c r="B261" s="213" t="s">
        <v>10226</v>
      </c>
      <c r="C261" s="213" t="s">
        <v>10227</v>
      </c>
      <c r="D261" s="213" t="s">
        <v>7107</v>
      </c>
      <c r="E261" s="213">
        <v>770000</v>
      </c>
      <c r="F261" t="s">
        <v>10942</v>
      </c>
      <c r="G261" s="213" t="s">
        <v>10003</v>
      </c>
      <c r="H261" s="213" t="s">
        <v>10228</v>
      </c>
    </row>
    <row r="262" spans="1:8" x14ac:dyDescent="0.3">
      <c r="A262" s="52" t="s">
        <v>3578</v>
      </c>
      <c r="B262" s="213" t="s">
        <v>10138</v>
      </c>
      <c r="C262" s="213" t="s">
        <v>10139</v>
      </c>
      <c r="D262" s="213" t="s">
        <v>7107</v>
      </c>
      <c r="E262" s="213">
        <v>1840000</v>
      </c>
      <c r="F262" t="s">
        <v>10942</v>
      </c>
      <c r="G262" s="213" t="s">
        <v>9999</v>
      </c>
      <c r="H262" s="213" t="s">
        <v>10140</v>
      </c>
    </row>
    <row r="263" spans="1:8" x14ac:dyDescent="0.3">
      <c r="A263" s="52" t="s">
        <v>3578</v>
      </c>
      <c r="B263" s="213" t="s">
        <v>10141</v>
      </c>
      <c r="C263" s="213" t="s">
        <v>10142</v>
      </c>
      <c r="D263" s="213" t="s">
        <v>7107</v>
      </c>
      <c r="E263" s="213">
        <v>2680000</v>
      </c>
      <c r="F263" t="s">
        <v>10942</v>
      </c>
      <c r="G263" s="213" t="s">
        <v>9999</v>
      </c>
      <c r="H263" s="213" t="s">
        <v>10143</v>
      </c>
    </row>
    <row r="264" spans="1:8" x14ac:dyDescent="0.3">
      <c r="A264" s="52" t="s">
        <v>3578</v>
      </c>
      <c r="B264" s="213" t="s">
        <v>10144</v>
      </c>
      <c r="C264" s="213" t="s">
        <v>10145</v>
      </c>
      <c r="D264" s="213" t="s">
        <v>7107</v>
      </c>
      <c r="E264" s="213">
        <v>2680000</v>
      </c>
      <c r="F264" t="s">
        <v>10942</v>
      </c>
      <c r="G264" s="213" t="s">
        <v>9999</v>
      </c>
      <c r="H264" s="213" t="s">
        <v>10146</v>
      </c>
    </row>
    <row r="265" spans="1:8" x14ac:dyDescent="0.3">
      <c r="A265" s="52" t="s">
        <v>3578</v>
      </c>
      <c r="B265" s="213" t="s">
        <v>10377</v>
      </c>
      <c r="C265" s="213" t="s">
        <v>10378</v>
      </c>
      <c r="D265" s="213" t="s">
        <v>6996</v>
      </c>
      <c r="E265" s="213">
        <v>759000</v>
      </c>
      <c r="F265" t="s">
        <v>10942</v>
      </c>
      <c r="G265" s="213" t="s">
        <v>10155</v>
      </c>
      <c r="H265" s="213" t="s">
        <v>10379</v>
      </c>
    </row>
    <row r="266" spans="1:8" x14ac:dyDescent="0.3">
      <c r="A266" s="52" t="s">
        <v>3578</v>
      </c>
      <c r="B266" s="213" t="s">
        <v>10374</v>
      </c>
      <c r="C266" s="213" t="s">
        <v>10375</v>
      </c>
      <c r="D266" s="213" t="s">
        <v>7107</v>
      </c>
      <c r="E266" s="213">
        <v>661100</v>
      </c>
      <c r="F266" t="s">
        <v>10942</v>
      </c>
      <c r="G266" s="213" t="s">
        <v>10155</v>
      </c>
      <c r="H266" s="213" t="s">
        <v>10376</v>
      </c>
    </row>
    <row r="267" spans="1:8" x14ac:dyDescent="0.3">
      <c r="A267" s="52" t="s">
        <v>3578</v>
      </c>
      <c r="B267" s="213" t="s">
        <v>10169</v>
      </c>
      <c r="C267" s="213" t="s">
        <v>10170</v>
      </c>
      <c r="D267" s="213" t="s">
        <v>7107</v>
      </c>
      <c r="E267" s="213">
        <v>2000000</v>
      </c>
      <c r="F267" t="s">
        <v>10942</v>
      </c>
      <c r="G267" s="213" t="s">
        <v>10155</v>
      </c>
      <c r="H267" s="213" t="s">
        <v>10171</v>
      </c>
    </row>
    <row r="268" spans="1:8" x14ac:dyDescent="0.3">
      <c r="A268" s="52" t="s">
        <v>3578</v>
      </c>
      <c r="B268" s="213" t="s">
        <v>10175</v>
      </c>
      <c r="C268" s="213" t="s">
        <v>10176</v>
      </c>
      <c r="D268" s="213" t="s">
        <v>7107</v>
      </c>
      <c r="E268" s="213">
        <v>4000000</v>
      </c>
      <c r="F268" t="s">
        <v>10942</v>
      </c>
      <c r="G268" s="213" t="s">
        <v>10155</v>
      </c>
      <c r="H268" s="213" t="s">
        <v>10177</v>
      </c>
    </row>
    <row r="269" spans="1:8" x14ac:dyDescent="0.3">
      <c r="A269" s="52" t="s">
        <v>3578</v>
      </c>
      <c r="B269" s="213" t="s">
        <v>10178</v>
      </c>
      <c r="C269" s="213" t="s">
        <v>10179</v>
      </c>
      <c r="D269" s="213" t="s">
        <v>7107</v>
      </c>
      <c r="E269" s="213">
        <v>4000000</v>
      </c>
      <c r="F269" t="s">
        <v>10942</v>
      </c>
      <c r="G269" s="213" t="s">
        <v>10155</v>
      </c>
      <c r="H269" s="213" t="s">
        <v>10180</v>
      </c>
    </row>
    <row r="270" spans="1:8" x14ac:dyDescent="0.3">
      <c r="A270" s="52" t="s">
        <v>3578</v>
      </c>
      <c r="B270" s="213" t="s">
        <v>10195</v>
      </c>
      <c r="C270" s="213" t="s">
        <v>10196</v>
      </c>
      <c r="D270" s="213" t="s">
        <v>7107</v>
      </c>
      <c r="E270" s="213">
        <v>4000000</v>
      </c>
      <c r="F270" t="s">
        <v>10942</v>
      </c>
      <c r="G270" s="213" t="s">
        <v>10155</v>
      </c>
      <c r="H270" s="213" t="s">
        <v>10197</v>
      </c>
    </row>
    <row r="271" spans="1:8" x14ac:dyDescent="0.3">
      <c r="A271" s="52" t="s">
        <v>3578</v>
      </c>
      <c r="B271" s="213" t="s">
        <v>10166</v>
      </c>
      <c r="C271" s="213" t="s">
        <v>10167</v>
      </c>
      <c r="D271" s="213" t="s">
        <v>7107</v>
      </c>
      <c r="E271" s="213">
        <v>6423000</v>
      </c>
      <c r="F271" t="s">
        <v>10942</v>
      </c>
      <c r="G271" s="213" t="s">
        <v>10155</v>
      </c>
      <c r="H271" s="213" t="s">
        <v>10168</v>
      </c>
    </row>
    <row r="272" spans="1:8" x14ac:dyDescent="0.3">
      <c r="A272" s="52" t="s">
        <v>3578</v>
      </c>
      <c r="B272" s="213" t="s">
        <v>10172</v>
      </c>
      <c r="C272" s="213" t="s">
        <v>10173</v>
      </c>
      <c r="D272" s="213" t="s">
        <v>7107</v>
      </c>
      <c r="E272" s="213">
        <v>5450500</v>
      </c>
      <c r="F272" t="s">
        <v>10942</v>
      </c>
      <c r="G272" s="213" t="s">
        <v>10155</v>
      </c>
      <c r="H272" s="213" t="s">
        <v>10174</v>
      </c>
    </row>
    <row r="273" spans="1:8" x14ac:dyDescent="0.3">
      <c r="A273" s="5" t="s">
        <v>3578</v>
      </c>
      <c r="B273" s="213" t="s">
        <v>10160</v>
      </c>
      <c r="C273" s="213" t="s">
        <v>10161</v>
      </c>
      <c r="D273" s="213" t="s">
        <v>7107</v>
      </c>
      <c r="E273" s="213">
        <v>4000000</v>
      </c>
      <c r="F273" t="s">
        <v>10942</v>
      </c>
      <c r="G273" s="213" t="s">
        <v>10155</v>
      </c>
      <c r="H273" s="213" t="s">
        <v>10162</v>
      </c>
    </row>
    <row r="274" spans="1:8" x14ac:dyDescent="0.3">
      <c r="A274" t="s">
        <v>3578</v>
      </c>
      <c r="B274" s="213" t="s">
        <v>10163</v>
      </c>
      <c r="C274" s="213" t="s">
        <v>10164</v>
      </c>
      <c r="D274" s="213" t="s">
        <v>7107</v>
      </c>
      <c r="E274" s="213">
        <v>6423000</v>
      </c>
      <c r="F274" t="s">
        <v>10942</v>
      </c>
      <c r="G274" s="213" t="s">
        <v>10155</v>
      </c>
      <c r="H274" s="213" t="s">
        <v>10165</v>
      </c>
    </row>
    <row r="275" spans="1:8" x14ac:dyDescent="0.3">
      <c r="A275" t="s">
        <v>3578</v>
      </c>
      <c r="B275" s="213" t="s">
        <v>10305</v>
      </c>
      <c r="C275" s="213" t="s">
        <v>10306</v>
      </c>
      <c r="D275" s="213" t="s">
        <v>7107</v>
      </c>
      <c r="E275" s="213">
        <v>1211727</v>
      </c>
      <c r="F275" t="s">
        <v>10942</v>
      </c>
      <c r="G275" s="213" t="s">
        <v>9936</v>
      </c>
      <c r="H275" s="213" t="s">
        <v>10307</v>
      </c>
    </row>
    <row r="276" spans="1:8" x14ac:dyDescent="0.3">
      <c r="A276" t="s">
        <v>3578</v>
      </c>
      <c r="B276" s="213" t="s">
        <v>10353</v>
      </c>
      <c r="C276" s="213" t="s">
        <v>10354</v>
      </c>
      <c r="D276" s="213" t="s">
        <v>7107</v>
      </c>
      <c r="E276" s="213">
        <v>1364891</v>
      </c>
      <c r="F276" t="s">
        <v>10942</v>
      </c>
      <c r="G276" s="213" t="s">
        <v>9936</v>
      </c>
      <c r="H276" s="213" t="s">
        <v>10355</v>
      </c>
    </row>
    <row r="277" spans="1:8" x14ac:dyDescent="0.3">
      <c r="A277" t="s">
        <v>3578</v>
      </c>
      <c r="B277" s="213" t="s">
        <v>10341</v>
      </c>
      <c r="C277" s="213" t="s">
        <v>10342</v>
      </c>
      <c r="D277" s="213" t="s">
        <v>7107</v>
      </c>
      <c r="E277" s="213">
        <v>1344959</v>
      </c>
      <c r="F277" t="s">
        <v>10942</v>
      </c>
      <c r="G277" s="213" t="s">
        <v>9936</v>
      </c>
      <c r="H277" s="213" t="s">
        <v>10343</v>
      </c>
    </row>
    <row r="278" spans="1:8" x14ac:dyDescent="0.3">
      <c r="A278" t="s">
        <v>3578</v>
      </c>
      <c r="B278" s="213" t="s">
        <v>10266</v>
      </c>
      <c r="C278" s="213" t="s">
        <v>10267</v>
      </c>
      <c r="D278" s="213" t="s">
        <v>7107</v>
      </c>
      <c r="E278" s="213">
        <v>830000</v>
      </c>
      <c r="F278" t="s">
        <v>10942</v>
      </c>
      <c r="G278" s="213" t="s">
        <v>10003</v>
      </c>
      <c r="H278" s="213" t="s">
        <v>10268</v>
      </c>
    </row>
    <row r="279" spans="1:8" x14ac:dyDescent="0.3">
      <c r="A279" t="s">
        <v>3578</v>
      </c>
      <c r="B279" s="213" t="s">
        <v>10350</v>
      </c>
      <c r="C279" s="213" t="s">
        <v>10351</v>
      </c>
      <c r="D279" s="213" t="s">
        <v>7107</v>
      </c>
      <c r="E279" s="213">
        <v>1229701</v>
      </c>
      <c r="F279" t="s">
        <v>10942</v>
      </c>
      <c r="G279" s="213" t="s">
        <v>9936</v>
      </c>
      <c r="H279" s="213" t="s">
        <v>10352</v>
      </c>
    </row>
    <row r="280" spans="1:8" x14ac:dyDescent="0.3">
      <c r="A280" t="s">
        <v>3578</v>
      </c>
      <c r="B280" s="213" t="s">
        <v>10150</v>
      </c>
      <c r="C280" s="213" t="s">
        <v>10151</v>
      </c>
      <c r="D280" s="213" t="s">
        <v>7107</v>
      </c>
      <c r="E280" s="213">
        <v>1232000</v>
      </c>
      <c r="F280" t="s">
        <v>10942</v>
      </c>
      <c r="G280" s="213" t="s">
        <v>9999</v>
      </c>
      <c r="H280" s="213" t="s">
        <v>10152</v>
      </c>
    </row>
    <row r="281" spans="1:8" x14ac:dyDescent="0.3">
      <c r="A281" t="s">
        <v>3578</v>
      </c>
      <c r="B281" s="213" t="s">
        <v>10338</v>
      </c>
      <c r="C281" s="213" t="s">
        <v>10339</v>
      </c>
      <c r="D281" s="213" t="s">
        <v>7107</v>
      </c>
      <c r="E281" s="213">
        <v>1651826</v>
      </c>
      <c r="F281" t="s">
        <v>10942</v>
      </c>
      <c r="G281" s="213" t="s">
        <v>9936</v>
      </c>
      <c r="H281" s="213" t="s">
        <v>10340</v>
      </c>
    </row>
    <row r="282" spans="1:8" x14ac:dyDescent="0.3">
      <c r="A282" t="s">
        <v>3578</v>
      </c>
      <c r="B282" s="213" t="s">
        <v>10347</v>
      </c>
      <c r="C282" s="213" t="s">
        <v>10348</v>
      </c>
      <c r="D282" s="213" t="s">
        <v>7107</v>
      </c>
      <c r="E282" s="213">
        <v>2133307</v>
      </c>
      <c r="F282" t="s">
        <v>10942</v>
      </c>
      <c r="G282" s="213" t="s">
        <v>9936</v>
      </c>
      <c r="H282" s="213" t="s">
        <v>10349</v>
      </c>
    </row>
    <row r="283" spans="1:8" x14ac:dyDescent="0.3">
      <c r="A283" t="s">
        <v>3578</v>
      </c>
      <c r="B283" s="213" t="s">
        <v>10132</v>
      </c>
      <c r="C283" s="213" t="s">
        <v>10133</v>
      </c>
      <c r="D283" s="213" t="s">
        <v>7107</v>
      </c>
      <c r="E283" s="213">
        <v>2133307</v>
      </c>
      <c r="F283" t="s">
        <v>10942</v>
      </c>
      <c r="G283" s="213" t="s">
        <v>9916</v>
      </c>
      <c r="H283" s="213" t="s">
        <v>10134</v>
      </c>
    </row>
    <row r="284" spans="1:8" x14ac:dyDescent="0.3">
      <c r="A284" t="s">
        <v>3578</v>
      </c>
      <c r="B284" s="213" t="s">
        <v>10344</v>
      </c>
      <c r="C284" s="213" t="s">
        <v>10345</v>
      </c>
      <c r="D284" s="213" t="s">
        <v>7107</v>
      </c>
      <c r="E284" s="213">
        <v>2133307</v>
      </c>
      <c r="F284" t="s">
        <v>10942</v>
      </c>
      <c r="G284" s="213" t="s">
        <v>9936</v>
      </c>
      <c r="H284" s="213" t="s">
        <v>10346</v>
      </c>
    </row>
    <row r="285" spans="1:8" x14ac:dyDescent="0.3">
      <c r="A285" t="s">
        <v>3578</v>
      </c>
      <c r="B285" s="213" t="s">
        <v>10362</v>
      </c>
      <c r="C285" s="213" t="s">
        <v>10363</v>
      </c>
      <c r="D285" s="213" t="s">
        <v>7107</v>
      </c>
      <c r="E285" s="213">
        <v>4742265</v>
      </c>
      <c r="F285" t="s">
        <v>10942</v>
      </c>
      <c r="G285" s="213" t="s">
        <v>9936</v>
      </c>
      <c r="H285" s="213" t="s">
        <v>10364</v>
      </c>
    </row>
    <row r="286" spans="1:8" x14ac:dyDescent="0.3">
      <c r="A286" t="s">
        <v>3578</v>
      </c>
      <c r="B286" s="213" t="s">
        <v>10356</v>
      </c>
      <c r="C286" s="213" t="s">
        <v>10357</v>
      </c>
      <c r="D286" s="213" t="s">
        <v>7107</v>
      </c>
      <c r="E286" s="213">
        <v>4742265</v>
      </c>
      <c r="F286" t="s">
        <v>10942</v>
      </c>
      <c r="G286" s="213" t="s">
        <v>9936</v>
      </c>
      <c r="H286" s="213" t="s">
        <v>10358</v>
      </c>
    </row>
    <row r="287" spans="1:8" x14ac:dyDescent="0.3">
      <c r="A287" t="s">
        <v>3580</v>
      </c>
      <c r="B287" s="213" t="s">
        <v>10620</v>
      </c>
      <c r="C287" s="213" t="s">
        <v>10621</v>
      </c>
      <c r="D287" s="213" t="s">
        <v>7107</v>
      </c>
      <c r="E287" s="213">
        <v>169162</v>
      </c>
      <c r="F287" t="s">
        <v>10942</v>
      </c>
      <c r="G287" s="213" t="s">
        <v>9916</v>
      </c>
      <c r="H287" s="213" t="s">
        <v>10622</v>
      </c>
    </row>
    <row r="288" spans="1:8" x14ac:dyDescent="0.3">
      <c r="A288" t="s">
        <v>3580</v>
      </c>
      <c r="B288" s="213" t="s">
        <v>10617</v>
      </c>
      <c r="C288" s="213" t="s">
        <v>10618</v>
      </c>
      <c r="D288" s="213" t="s">
        <v>7107</v>
      </c>
      <c r="E288" s="213">
        <v>145258</v>
      </c>
      <c r="F288" t="s">
        <v>10942</v>
      </c>
      <c r="G288" s="213" t="s">
        <v>9916</v>
      </c>
      <c r="H288" s="213" t="s">
        <v>10619</v>
      </c>
    </row>
    <row r="289" spans="1:8" x14ac:dyDescent="0.3">
      <c r="A289" t="s">
        <v>3580</v>
      </c>
      <c r="B289" s="213" t="s">
        <v>10614</v>
      </c>
      <c r="C289" s="213" t="s">
        <v>10615</v>
      </c>
      <c r="D289" s="213" t="s">
        <v>7107</v>
      </c>
      <c r="E289" s="213">
        <v>145258</v>
      </c>
      <c r="F289" t="s">
        <v>10942</v>
      </c>
      <c r="G289" s="213" t="s">
        <v>9916</v>
      </c>
      <c r="H289" s="213" t="s">
        <v>10616</v>
      </c>
    </row>
    <row r="290" spans="1:8" x14ac:dyDescent="0.3">
      <c r="A290" t="s">
        <v>3578</v>
      </c>
      <c r="B290" s="213" t="s">
        <v>10129</v>
      </c>
      <c r="C290" s="213" t="s">
        <v>10130</v>
      </c>
      <c r="D290" s="213" t="s">
        <v>7107</v>
      </c>
      <c r="E290" s="213">
        <v>1071494</v>
      </c>
      <c r="F290" t="s">
        <v>10942</v>
      </c>
      <c r="G290" s="213" t="s">
        <v>9916</v>
      </c>
      <c r="H290" s="213" t="s">
        <v>10131</v>
      </c>
    </row>
    <row r="291" spans="1:8" x14ac:dyDescent="0.3">
      <c r="A291" t="s">
        <v>3578</v>
      </c>
      <c r="B291" s="213" t="s">
        <v>10329</v>
      </c>
      <c r="C291" s="213" t="s">
        <v>10330</v>
      </c>
      <c r="D291" s="213" t="s">
        <v>7107</v>
      </c>
      <c r="E291" s="213">
        <v>4162906</v>
      </c>
      <c r="F291" t="s">
        <v>10942</v>
      </c>
      <c r="G291" s="213" t="s">
        <v>9936</v>
      </c>
      <c r="H291" s="213" t="s">
        <v>10331</v>
      </c>
    </row>
    <row r="292" spans="1:8" x14ac:dyDescent="0.3">
      <c r="A292" t="s">
        <v>3580</v>
      </c>
      <c r="B292" s="213" t="s">
        <v>10629</v>
      </c>
      <c r="C292" s="213" t="s">
        <v>10630</v>
      </c>
      <c r="D292" s="213" t="s">
        <v>7107</v>
      </c>
      <c r="E292" s="213">
        <v>543600</v>
      </c>
      <c r="F292" t="s">
        <v>10942</v>
      </c>
      <c r="G292" s="213" t="s">
        <v>9916</v>
      </c>
      <c r="H292" s="213" t="s">
        <v>10631</v>
      </c>
    </row>
    <row r="293" spans="1:8" x14ac:dyDescent="0.3">
      <c r="A293" t="s">
        <v>3578</v>
      </c>
      <c r="B293" s="213" t="s">
        <v>10213</v>
      </c>
      <c r="C293" s="213" t="s">
        <v>10214</v>
      </c>
      <c r="D293" s="213" t="s">
        <v>7107</v>
      </c>
      <c r="E293" s="213">
        <v>1050000</v>
      </c>
      <c r="F293" t="s">
        <v>10942</v>
      </c>
      <c r="G293" s="213" t="s">
        <v>10155</v>
      </c>
      <c r="H293" s="213" t="s">
        <v>10215</v>
      </c>
    </row>
    <row r="294" spans="1:8" x14ac:dyDescent="0.3">
      <c r="A294" t="s">
        <v>3578</v>
      </c>
      <c r="B294" s="213" t="s">
        <v>10453</v>
      </c>
      <c r="C294" s="213" t="s">
        <v>10454</v>
      </c>
      <c r="D294" s="213" t="s">
        <v>7107</v>
      </c>
      <c r="E294" s="213">
        <v>1035784</v>
      </c>
      <c r="F294" t="s">
        <v>10942</v>
      </c>
      <c r="G294" s="213" t="s">
        <v>9999</v>
      </c>
      <c r="H294" s="213" t="s">
        <v>10455</v>
      </c>
    </row>
    <row r="295" spans="1:8" x14ac:dyDescent="0.3">
      <c r="A295" t="s">
        <v>3578</v>
      </c>
      <c r="B295" s="213" t="s">
        <v>10311</v>
      </c>
      <c r="C295" s="213" t="s">
        <v>10312</v>
      </c>
      <c r="D295" s="213" t="s">
        <v>7107</v>
      </c>
      <c r="E295" s="213">
        <v>1715230</v>
      </c>
      <c r="F295" t="s">
        <v>10942</v>
      </c>
      <c r="G295" s="213" t="s">
        <v>9936</v>
      </c>
      <c r="H295" s="213" t="s">
        <v>10313</v>
      </c>
    </row>
    <row r="296" spans="1:8" x14ac:dyDescent="0.3">
      <c r="A296" t="s">
        <v>3578</v>
      </c>
      <c r="B296" s="213" t="s">
        <v>10314</v>
      </c>
      <c r="C296" s="213" t="s">
        <v>10315</v>
      </c>
      <c r="D296" s="213" t="s">
        <v>7107</v>
      </c>
      <c r="E296" s="213">
        <v>1525458</v>
      </c>
      <c r="F296" t="s">
        <v>10942</v>
      </c>
      <c r="G296" s="213" t="s">
        <v>9936</v>
      </c>
      <c r="H296" s="213" t="s">
        <v>10316</v>
      </c>
    </row>
    <row r="297" spans="1:8" x14ac:dyDescent="0.3">
      <c r="A297" t="s">
        <v>3578</v>
      </c>
      <c r="B297" s="213" t="s">
        <v>10317</v>
      </c>
      <c r="C297" s="213" t="s">
        <v>10318</v>
      </c>
      <c r="D297" s="213" t="s">
        <v>7107</v>
      </c>
      <c r="E297" s="213">
        <v>1402049</v>
      </c>
      <c r="F297" t="s">
        <v>10942</v>
      </c>
      <c r="G297" s="213" t="s">
        <v>9936</v>
      </c>
      <c r="H297" s="213" t="s">
        <v>10319</v>
      </c>
    </row>
    <row r="298" spans="1:8" x14ac:dyDescent="0.3">
      <c r="A298" t="s">
        <v>3578</v>
      </c>
      <c r="B298" s="213" t="s">
        <v>10359</v>
      </c>
      <c r="C298" s="213" t="s">
        <v>10360</v>
      </c>
      <c r="D298" s="213" t="s">
        <v>7107</v>
      </c>
      <c r="E298" s="213">
        <v>5140674</v>
      </c>
      <c r="F298" t="s">
        <v>10942</v>
      </c>
      <c r="G298" s="213" t="s">
        <v>9936</v>
      </c>
      <c r="H298" s="213" t="s">
        <v>10361</v>
      </c>
    </row>
    <row r="299" spans="1:8" x14ac:dyDescent="0.3">
      <c r="A299" t="s">
        <v>3578</v>
      </c>
      <c r="B299" s="213" t="s">
        <v>10365</v>
      </c>
      <c r="C299" s="213" t="s">
        <v>10366</v>
      </c>
      <c r="D299" s="213" t="s">
        <v>7107</v>
      </c>
      <c r="E299" s="213">
        <v>5140674</v>
      </c>
      <c r="F299" t="s">
        <v>10942</v>
      </c>
      <c r="G299" s="213" t="s">
        <v>9936</v>
      </c>
      <c r="H299" s="213" t="s">
        <v>10367</v>
      </c>
    </row>
    <row r="300" spans="1:8" x14ac:dyDescent="0.3">
      <c r="A300" t="s">
        <v>3578</v>
      </c>
      <c r="B300" s="213" t="s">
        <v>10483</v>
      </c>
      <c r="C300" s="213" t="s">
        <v>10484</v>
      </c>
      <c r="D300" s="213" t="s">
        <v>7107</v>
      </c>
      <c r="E300" s="213">
        <v>1114803</v>
      </c>
      <c r="F300" t="s">
        <v>10942</v>
      </c>
      <c r="G300" s="213" t="s">
        <v>10249</v>
      </c>
      <c r="H300" s="213" t="s">
        <v>10485</v>
      </c>
    </row>
    <row r="301" spans="1:8" x14ac:dyDescent="0.3">
      <c r="A301" t="s">
        <v>3578</v>
      </c>
      <c r="B301" s="213" t="s">
        <v>10323</v>
      </c>
      <c r="C301" s="213" t="s">
        <v>10324</v>
      </c>
      <c r="D301" s="213" t="s">
        <v>7107</v>
      </c>
      <c r="E301" s="213">
        <v>2352702</v>
      </c>
      <c r="F301" t="s">
        <v>10942</v>
      </c>
      <c r="G301" s="213" t="s">
        <v>9936</v>
      </c>
      <c r="H301" s="213" t="s">
        <v>10325</v>
      </c>
    </row>
    <row r="302" spans="1:8" x14ac:dyDescent="0.3">
      <c r="A302" t="s">
        <v>3578</v>
      </c>
      <c r="B302" s="213" t="s">
        <v>10320</v>
      </c>
      <c r="C302" s="213" t="s">
        <v>10321</v>
      </c>
      <c r="D302" s="213" t="s">
        <v>7107</v>
      </c>
      <c r="E302" s="213">
        <v>1402049</v>
      </c>
      <c r="F302" t="s">
        <v>10942</v>
      </c>
      <c r="G302" s="213" t="s">
        <v>9936</v>
      </c>
      <c r="H302" s="213" t="s">
        <v>10322</v>
      </c>
    </row>
    <row r="303" spans="1:8" x14ac:dyDescent="0.3">
      <c r="A303" t="s">
        <v>3578</v>
      </c>
      <c r="B303" s="213" t="s">
        <v>10308</v>
      </c>
      <c r="C303" s="213" t="s">
        <v>10309</v>
      </c>
      <c r="D303" s="213" t="s">
        <v>7107</v>
      </c>
      <c r="E303" s="213">
        <v>1508716</v>
      </c>
      <c r="F303" t="s">
        <v>10942</v>
      </c>
      <c r="G303" s="213" t="s">
        <v>9936</v>
      </c>
      <c r="H303" s="213" t="s">
        <v>10310</v>
      </c>
    </row>
    <row r="304" spans="1:8" x14ac:dyDescent="0.3">
      <c r="A304" t="s">
        <v>3578</v>
      </c>
      <c r="B304" s="213" t="s">
        <v>10126</v>
      </c>
      <c r="C304" s="213" t="s">
        <v>10127</v>
      </c>
      <c r="D304" s="213" t="s">
        <v>7107</v>
      </c>
      <c r="E304" s="213">
        <v>1906630</v>
      </c>
      <c r="F304" t="s">
        <v>10942</v>
      </c>
      <c r="G304" s="213" t="s">
        <v>9916</v>
      </c>
      <c r="H304" s="213" t="s">
        <v>10128</v>
      </c>
    </row>
    <row r="305" spans="1:8" x14ac:dyDescent="0.3">
      <c r="A305" t="s">
        <v>3578</v>
      </c>
      <c r="B305" s="213" t="s">
        <v>10332</v>
      </c>
      <c r="C305" s="213" t="s">
        <v>10333</v>
      </c>
      <c r="D305" s="213" t="s">
        <v>7107</v>
      </c>
      <c r="E305" s="213">
        <v>1122946</v>
      </c>
      <c r="F305" t="s">
        <v>10942</v>
      </c>
      <c r="G305" s="213" t="s">
        <v>9936</v>
      </c>
      <c r="H305" s="213" t="s">
        <v>10334</v>
      </c>
    </row>
    <row r="306" spans="1:8" x14ac:dyDescent="0.3">
      <c r="A306" t="s">
        <v>3578</v>
      </c>
      <c r="B306" s="213" t="s">
        <v>10326</v>
      </c>
      <c r="C306" s="213" t="s">
        <v>10327</v>
      </c>
      <c r="D306" s="213" t="s">
        <v>7107</v>
      </c>
      <c r="E306" s="213">
        <v>1122946</v>
      </c>
      <c r="F306" t="s">
        <v>10942</v>
      </c>
      <c r="G306" s="213" t="s">
        <v>9936</v>
      </c>
      <c r="H306" s="213" t="s">
        <v>10328</v>
      </c>
    </row>
    <row r="307" spans="1:8" x14ac:dyDescent="0.3">
      <c r="A307" t="s">
        <v>3578</v>
      </c>
      <c r="B307" s="213" t="s">
        <v>10335</v>
      </c>
      <c r="C307" s="213" t="s">
        <v>10336</v>
      </c>
      <c r="D307" s="213" t="s">
        <v>7107</v>
      </c>
      <c r="E307" s="213">
        <v>1122946</v>
      </c>
      <c r="F307" t="s">
        <v>10942</v>
      </c>
      <c r="G307" s="213" t="s">
        <v>9936</v>
      </c>
      <c r="H307" s="213" t="s">
        <v>10337</v>
      </c>
    </row>
    <row r="308" spans="1:8" x14ac:dyDescent="0.3">
      <c r="A308" t="s">
        <v>3578</v>
      </c>
      <c r="B308" s="213" t="s">
        <v>10456</v>
      </c>
      <c r="C308" s="213" t="s">
        <v>10457</v>
      </c>
      <c r="D308" s="213" t="s">
        <v>6996</v>
      </c>
      <c r="E308" s="213">
        <v>1317386</v>
      </c>
      <c r="F308" t="s">
        <v>10942</v>
      </c>
      <c r="G308" s="213" t="s">
        <v>9999</v>
      </c>
      <c r="H308" s="213" t="s">
        <v>10458</v>
      </c>
    </row>
    <row r="309" spans="1:8" x14ac:dyDescent="0.3">
      <c r="A309" t="s">
        <v>3578</v>
      </c>
      <c r="B309" s="213" t="s">
        <v>10269</v>
      </c>
      <c r="C309" s="213" t="s">
        <v>10270</v>
      </c>
      <c r="D309" s="213" t="s">
        <v>7107</v>
      </c>
      <c r="E309" s="213">
        <v>1200000</v>
      </c>
      <c r="F309" t="s">
        <v>10942</v>
      </c>
      <c r="G309" s="213" t="s">
        <v>10003</v>
      </c>
      <c r="H309" s="213" t="s">
        <v>10271</v>
      </c>
    </row>
    <row r="310" spans="1:8" x14ac:dyDescent="0.3">
      <c r="A310" t="s">
        <v>3578</v>
      </c>
      <c r="B310" s="213" t="s">
        <v>10412</v>
      </c>
      <c r="C310" s="213" t="s">
        <v>10413</v>
      </c>
      <c r="D310" s="213" t="s">
        <v>7107</v>
      </c>
      <c r="E310" s="213">
        <v>950000</v>
      </c>
      <c r="F310" t="s">
        <v>10942</v>
      </c>
      <c r="G310" s="213" t="s">
        <v>9936</v>
      </c>
      <c r="H310" s="213" t="s">
        <v>10414</v>
      </c>
    </row>
    <row r="311" spans="1:8" x14ac:dyDescent="0.3">
      <c r="A311" t="s">
        <v>3100</v>
      </c>
      <c r="B311" s="213" t="s">
        <v>9013</v>
      </c>
      <c r="C311" s="213" t="s">
        <v>9014</v>
      </c>
      <c r="D311" s="213" t="s">
        <v>7107</v>
      </c>
      <c r="E311" s="213">
        <v>264000</v>
      </c>
      <c r="F311" t="s">
        <v>10942</v>
      </c>
      <c r="G311" s="213" t="s">
        <v>9008</v>
      </c>
      <c r="H311" s="213" t="s">
        <v>9015</v>
      </c>
    </row>
    <row r="312" spans="1:8" x14ac:dyDescent="0.3">
      <c r="A312" t="s">
        <v>3122</v>
      </c>
      <c r="B312" s="213" t="s">
        <v>9134</v>
      </c>
      <c r="C312" s="213" t="s">
        <v>9135</v>
      </c>
      <c r="D312" s="213" t="s">
        <v>6996</v>
      </c>
      <c r="E312" s="213">
        <v>378000</v>
      </c>
      <c r="F312" t="s">
        <v>10942</v>
      </c>
      <c r="G312" s="213" t="s">
        <v>3123</v>
      </c>
      <c r="H312" s="213" t="s">
        <v>9136</v>
      </c>
    </row>
    <row r="313" spans="1:8" x14ac:dyDescent="0.3">
      <c r="A313" t="s">
        <v>3578</v>
      </c>
      <c r="B313" s="213" t="s">
        <v>10518</v>
      </c>
      <c r="C313" s="213" t="s">
        <v>10519</v>
      </c>
      <c r="D313" s="213" t="s">
        <v>7107</v>
      </c>
      <c r="E313" s="213">
        <v>1134280</v>
      </c>
      <c r="F313" t="s">
        <v>10942</v>
      </c>
      <c r="G313" s="213" t="s">
        <v>10249</v>
      </c>
      <c r="H313" s="213" t="s">
        <v>10520</v>
      </c>
    </row>
    <row r="314" spans="1:8" x14ac:dyDescent="0.3">
      <c r="A314" t="s">
        <v>3578</v>
      </c>
      <c r="B314" s="213" t="s">
        <v>10181</v>
      </c>
      <c r="C314" s="213" t="s">
        <v>10182</v>
      </c>
      <c r="D314" s="213" t="s">
        <v>7107</v>
      </c>
      <c r="E314" s="213">
        <v>992790</v>
      </c>
      <c r="F314" t="s">
        <v>10942</v>
      </c>
      <c r="G314" s="213" t="s">
        <v>10155</v>
      </c>
      <c r="H314" s="213" t="s">
        <v>10183</v>
      </c>
    </row>
    <row r="315" spans="1:8" x14ac:dyDescent="0.3">
      <c r="A315" t="s">
        <v>3578</v>
      </c>
      <c r="B315" s="213" t="s">
        <v>10371</v>
      </c>
      <c r="C315" s="213" t="s">
        <v>10372</v>
      </c>
      <c r="D315" s="213" t="s">
        <v>7107</v>
      </c>
      <c r="E315" s="213">
        <v>2500000</v>
      </c>
      <c r="F315" t="s">
        <v>10942</v>
      </c>
      <c r="G315" s="213" t="s">
        <v>10155</v>
      </c>
      <c r="H315" s="213" t="s">
        <v>10373</v>
      </c>
    </row>
    <row r="316" spans="1:8" x14ac:dyDescent="0.3">
      <c r="A316" t="s">
        <v>3578</v>
      </c>
      <c r="B316" s="213" t="s">
        <v>10499</v>
      </c>
      <c r="C316" s="213" t="s">
        <v>10500</v>
      </c>
      <c r="D316" s="213" t="s">
        <v>7107</v>
      </c>
      <c r="E316" s="213">
        <v>4370400</v>
      </c>
      <c r="F316" t="s">
        <v>10942</v>
      </c>
      <c r="G316" s="213" t="s">
        <v>10494</v>
      </c>
      <c r="H316" s="213" t="s">
        <v>10501</v>
      </c>
    </row>
    <row r="317" spans="1:8" x14ac:dyDescent="0.3">
      <c r="A317" t="s">
        <v>3578</v>
      </c>
      <c r="B317" s="213" t="s">
        <v>10492</v>
      </c>
      <c r="C317" s="213" t="s">
        <v>10493</v>
      </c>
      <c r="D317" s="213" t="s">
        <v>7107</v>
      </c>
      <c r="E317" s="213">
        <v>4370400</v>
      </c>
      <c r="F317" t="s">
        <v>10942</v>
      </c>
      <c r="G317" s="213" t="s">
        <v>10494</v>
      </c>
      <c r="H317" s="213" t="s">
        <v>10495</v>
      </c>
    </row>
    <row r="318" spans="1:8" x14ac:dyDescent="0.3">
      <c r="A318" t="s">
        <v>3578</v>
      </c>
      <c r="B318" s="213" t="s">
        <v>10496</v>
      </c>
      <c r="C318" s="213" t="s">
        <v>10497</v>
      </c>
      <c r="D318" s="213" t="s">
        <v>7107</v>
      </c>
      <c r="E318" s="213">
        <v>4370400</v>
      </c>
      <c r="F318" t="s">
        <v>10942</v>
      </c>
      <c r="G318" s="213" t="s">
        <v>10494</v>
      </c>
      <c r="H318" s="213" t="s">
        <v>10498</v>
      </c>
    </row>
    <row r="319" spans="1:8" x14ac:dyDescent="0.3">
      <c r="A319" t="s">
        <v>3578</v>
      </c>
      <c r="B319" s="213" t="s">
        <v>10293</v>
      </c>
      <c r="C319" s="213" t="s">
        <v>10294</v>
      </c>
      <c r="D319" s="213" t="s">
        <v>7107</v>
      </c>
      <c r="E319" s="213">
        <v>1218000</v>
      </c>
      <c r="F319" t="s">
        <v>10942</v>
      </c>
      <c r="G319" s="213" t="s">
        <v>9936</v>
      </c>
      <c r="H319" s="213" t="s">
        <v>10295</v>
      </c>
    </row>
    <row r="320" spans="1:8" x14ac:dyDescent="0.3">
      <c r="A320" t="s">
        <v>3578</v>
      </c>
      <c r="B320" s="213" t="s">
        <v>10509</v>
      </c>
      <c r="C320" s="213" t="s">
        <v>10510</v>
      </c>
      <c r="D320" s="213" t="s">
        <v>7107</v>
      </c>
      <c r="E320" s="213">
        <v>753500</v>
      </c>
      <c r="F320" t="s">
        <v>10942</v>
      </c>
      <c r="G320" s="213" t="s">
        <v>10511</v>
      </c>
      <c r="H320" s="213" t="s">
        <v>10512</v>
      </c>
    </row>
    <row r="321" spans="1:8" x14ac:dyDescent="0.3">
      <c r="A321" t="s">
        <v>3578</v>
      </c>
      <c r="B321" s="213" t="s">
        <v>10254</v>
      </c>
      <c r="C321" s="213" t="s">
        <v>10255</v>
      </c>
      <c r="D321" s="213" t="s">
        <v>7107</v>
      </c>
      <c r="E321" s="213">
        <v>980000</v>
      </c>
      <c r="F321" t="s">
        <v>10942</v>
      </c>
      <c r="G321" s="213" t="s">
        <v>10249</v>
      </c>
      <c r="H321" s="213" t="s">
        <v>10256</v>
      </c>
    </row>
    <row r="322" spans="1:8" x14ac:dyDescent="0.3">
      <c r="A322" t="s">
        <v>3578</v>
      </c>
      <c r="B322" s="213" t="s">
        <v>10207</v>
      </c>
      <c r="C322" s="213" t="s">
        <v>10208</v>
      </c>
      <c r="D322" s="213" t="s">
        <v>6996</v>
      </c>
      <c r="E322" s="213">
        <v>1173600</v>
      </c>
      <c r="F322" t="s">
        <v>10942</v>
      </c>
      <c r="G322" s="213" t="s">
        <v>10155</v>
      </c>
      <c r="H322" s="213" t="s">
        <v>10209</v>
      </c>
    </row>
    <row r="323" spans="1:8" x14ac:dyDescent="0.3">
      <c r="A323" t="s">
        <v>3578</v>
      </c>
      <c r="B323" s="213" t="s">
        <v>10502</v>
      </c>
      <c r="C323" s="213" t="s">
        <v>10503</v>
      </c>
      <c r="D323" s="213" t="s">
        <v>7107</v>
      </c>
      <c r="E323" s="213">
        <v>1124163</v>
      </c>
      <c r="F323" t="s">
        <v>10942</v>
      </c>
      <c r="G323" s="213" t="s">
        <v>10504</v>
      </c>
      <c r="H323" s="213" t="s">
        <v>10505</v>
      </c>
    </row>
    <row r="324" spans="1:8" x14ac:dyDescent="0.3">
      <c r="A324" t="s">
        <v>3578</v>
      </c>
      <c r="B324" s="213" t="s">
        <v>10210</v>
      </c>
      <c r="C324" s="213" t="s">
        <v>10211</v>
      </c>
      <c r="D324" s="213" t="s">
        <v>7107</v>
      </c>
      <c r="E324" s="213">
        <v>2100000</v>
      </c>
      <c r="F324" t="s">
        <v>10942</v>
      </c>
      <c r="G324" s="213" t="s">
        <v>10155</v>
      </c>
      <c r="H324" s="213" t="s">
        <v>10212</v>
      </c>
    </row>
    <row r="325" spans="1:8" x14ac:dyDescent="0.3">
      <c r="A325" t="s">
        <v>3578</v>
      </c>
      <c r="B325" s="213" t="s">
        <v>10135</v>
      </c>
      <c r="C325" s="213" t="s">
        <v>10136</v>
      </c>
      <c r="D325" s="213" t="s">
        <v>6996</v>
      </c>
      <c r="E325" s="213">
        <v>1735580</v>
      </c>
      <c r="F325" t="s">
        <v>10942</v>
      </c>
      <c r="G325" s="213" t="s">
        <v>9933</v>
      </c>
      <c r="H325" s="213" t="s">
        <v>10137</v>
      </c>
    </row>
    <row r="326" spans="1:8" x14ac:dyDescent="0.3">
      <c r="A326" t="s">
        <v>3580</v>
      </c>
      <c r="B326" s="213" t="s">
        <v>10574</v>
      </c>
      <c r="C326" s="213" t="s">
        <v>10575</v>
      </c>
      <c r="D326" s="213" t="s">
        <v>7107</v>
      </c>
      <c r="E326" s="213">
        <v>103800</v>
      </c>
      <c r="F326" t="s">
        <v>10942</v>
      </c>
      <c r="G326" s="213" t="s">
        <v>9916</v>
      </c>
      <c r="H326" s="213" t="s">
        <v>10576</v>
      </c>
    </row>
    <row r="327" spans="1:8" x14ac:dyDescent="0.3">
      <c r="A327" t="s">
        <v>3578</v>
      </c>
      <c r="B327" s="213" t="s">
        <v>10290</v>
      </c>
      <c r="C327" s="213" t="s">
        <v>10291</v>
      </c>
      <c r="D327" s="213" t="s">
        <v>7107</v>
      </c>
      <c r="E327" s="213">
        <v>1218000</v>
      </c>
      <c r="F327" t="s">
        <v>10942</v>
      </c>
      <c r="G327" s="213" t="s">
        <v>9936</v>
      </c>
      <c r="H327" s="213" t="s">
        <v>10292</v>
      </c>
    </row>
    <row r="328" spans="1:8" x14ac:dyDescent="0.3">
      <c r="A328" t="s">
        <v>2615</v>
      </c>
      <c r="B328" s="213" t="s">
        <v>8636</v>
      </c>
      <c r="C328" s="213" t="s">
        <v>8637</v>
      </c>
      <c r="D328" s="213" t="s">
        <v>7107</v>
      </c>
      <c r="E328" s="213">
        <v>75000</v>
      </c>
      <c r="F328" t="s">
        <v>10942</v>
      </c>
      <c r="G328" s="213" t="s">
        <v>8625</v>
      </c>
      <c r="H328" s="213" t="s">
        <v>8638</v>
      </c>
    </row>
    <row r="329" spans="1:8" x14ac:dyDescent="0.3">
      <c r="A329" t="s">
        <v>2615</v>
      </c>
      <c r="B329" s="213" t="s">
        <v>8633</v>
      </c>
      <c r="C329" s="213" t="s">
        <v>8634</v>
      </c>
      <c r="D329" s="213" t="s">
        <v>7107</v>
      </c>
      <c r="E329" s="213">
        <v>85000</v>
      </c>
      <c r="F329" t="s">
        <v>10942</v>
      </c>
      <c r="G329" s="213" t="s">
        <v>8625</v>
      </c>
      <c r="H329" s="213" t="s">
        <v>8635</v>
      </c>
    </row>
    <row r="330" spans="1:8" x14ac:dyDescent="0.3">
      <c r="A330" t="s">
        <v>2615</v>
      </c>
      <c r="B330" s="213" t="s">
        <v>8630</v>
      </c>
      <c r="C330" s="213" t="s">
        <v>8631</v>
      </c>
      <c r="D330" s="213" t="s">
        <v>7107</v>
      </c>
      <c r="E330" s="213">
        <v>105000</v>
      </c>
      <c r="F330" t="s">
        <v>10942</v>
      </c>
      <c r="G330" s="213" t="s">
        <v>8625</v>
      </c>
      <c r="H330" s="213" t="s">
        <v>8632</v>
      </c>
    </row>
    <row r="331" spans="1:8" x14ac:dyDescent="0.3">
      <c r="A331" t="s">
        <v>2615</v>
      </c>
      <c r="B331" s="213" t="s">
        <v>8639</v>
      </c>
      <c r="C331" s="213" t="s">
        <v>8640</v>
      </c>
      <c r="D331" s="213" t="s">
        <v>7107</v>
      </c>
      <c r="E331" s="213">
        <v>50000</v>
      </c>
      <c r="F331" t="s">
        <v>10942</v>
      </c>
      <c r="G331" s="213" t="s">
        <v>8625</v>
      </c>
      <c r="H331" s="213" t="s">
        <v>8641</v>
      </c>
    </row>
    <row r="332" spans="1:8" x14ac:dyDescent="0.3">
      <c r="A332" t="s">
        <v>3364</v>
      </c>
      <c r="B332" s="213" t="s">
        <v>9250</v>
      </c>
      <c r="C332" s="213" t="s">
        <v>9251</v>
      </c>
      <c r="D332" s="213" t="s">
        <v>7107</v>
      </c>
      <c r="E332" s="213">
        <v>40000</v>
      </c>
      <c r="F332" t="s">
        <v>10942</v>
      </c>
      <c r="G332" s="213" t="s">
        <v>9251</v>
      </c>
      <c r="H332" s="213" t="s">
        <v>9252</v>
      </c>
    </row>
    <row r="333" spans="1:8" x14ac:dyDescent="0.3">
      <c r="A333" t="s">
        <v>3364</v>
      </c>
      <c r="B333" s="213" t="s">
        <v>9247</v>
      </c>
      <c r="C333" s="213" t="s">
        <v>9248</v>
      </c>
      <c r="D333" s="213" t="s">
        <v>7107</v>
      </c>
      <c r="E333" s="213">
        <v>40000</v>
      </c>
      <c r="F333" t="s">
        <v>10942</v>
      </c>
      <c r="G333" s="213" t="s">
        <v>9248</v>
      </c>
      <c r="H333" s="213" t="s">
        <v>9249</v>
      </c>
    </row>
    <row r="334" spans="1:8" x14ac:dyDescent="0.3">
      <c r="A334" t="s">
        <v>3364</v>
      </c>
      <c r="B334" s="213" t="s">
        <v>9244</v>
      </c>
      <c r="C334" s="213" t="s">
        <v>9245</v>
      </c>
      <c r="D334" s="213" t="s">
        <v>7107</v>
      </c>
      <c r="E334" s="213">
        <v>40000</v>
      </c>
      <c r="F334" t="s">
        <v>10942</v>
      </c>
      <c r="G334" s="213" t="s">
        <v>9245</v>
      </c>
      <c r="H334" s="213" t="s">
        <v>9246</v>
      </c>
    </row>
    <row r="335" spans="1:8" x14ac:dyDescent="0.3">
      <c r="A335" t="s">
        <v>3124</v>
      </c>
      <c r="B335" s="213" t="s">
        <v>9141</v>
      </c>
      <c r="C335" s="213" t="s">
        <v>9142</v>
      </c>
      <c r="D335" s="213" t="s">
        <v>7107</v>
      </c>
      <c r="E335" s="213">
        <v>106800</v>
      </c>
      <c r="F335" t="s">
        <v>10942</v>
      </c>
      <c r="G335" s="213" t="s">
        <v>9139</v>
      </c>
      <c r="H335" s="213" t="s">
        <v>9143</v>
      </c>
    </row>
    <row r="336" spans="1:8" x14ac:dyDescent="0.3">
      <c r="A336" t="s">
        <v>3580</v>
      </c>
      <c r="B336" s="213" t="s">
        <v>10595</v>
      </c>
      <c r="C336" s="213" t="s">
        <v>10596</v>
      </c>
      <c r="D336" s="213" t="s">
        <v>7189</v>
      </c>
      <c r="E336" s="213">
        <v>132600</v>
      </c>
      <c r="F336" t="s">
        <v>10942</v>
      </c>
      <c r="G336" s="213" t="s">
        <v>9916</v>
      </c>
      <c r="H336" s="213" t="s">
        <v>10597</v>
      </c>
    </row>
    <row r="337" spans="1:8" x14ac:dyDescent="0.3">
      <c r="A337" s="5" t="s">
        <v>3376</v>
      </c>
      <c r="B337" s="213" t="s">
        <v>9287</v>
      </c>
      <c r="C337" s="213" t="s">
        <v>9288</v>
      </c>
      <c r="D337" s="213" t="s">
        <v>8273</v>
      </c>
      <c r="E337" s="213">
        <v>20520</v>
      </c>
      <c r="F337" t="s">
        <v>10942</v>
      </c>
      <c r="G337" s="213" t="s">
        <v>3375</v>
      </c>
      <c r="H337" s="213" t="s">
        <v>9289</v>
      </c>
    </row>
    <row r="338" spans="1:8" x14ac:dyDescent="0.3">
      <c r="A338" t="s">
        <v>3489</v>
      </c>
      <c r="B338" s="213" t="s">
        <v>9795</v>
      </c>
      <c r="C338" s="213" t="s">
        <v>9796</v>
      </c>
      <c r="D338" s="213" t="s">
        <v>8273</v>
      </c>
      <c r="E338" s="213">
        <v>16800</v>
      </c>
      <c r="F338" t="s">
        <v>10942</v>
      </c>
      <c r="G338" s="213" t="s">
        <v>3490</v>
      </c>
      <c r="H338" s="213" t="s">
        <v>9797</v>
      </c>
    </row>
    <row r="339" spans="1:8" x14ac:dyDescent="0.3">
      <c r="A339" t="s">
        <v>3433</v>
      </c>
      <c r="B339" s="213" t="s">
        <v>9596</v>
      </c>
      <c r="C339" s="213" t="s">
        <v>9597</v>
      </c>
      <c r="D339" s="213" t="s">
        <v>7107</v>
      </c>
      <c r="E339" s="213">
        <v>6530</v>
      </c>
      <c r="F339" t="s">
        <v>10942</v>
      </c>
      <c r="G339" s="213" t="s">
        <v>3434</v>
      </c>
      <c r="H339" s="213" t="s">
        <v>9598</v>
      </c>
    </row>
    <row r="340" spans="1:8" x14ac:dyDescent="0.3">
      <c r="A340" t="s">
        <v>3433</v>
      </c>
      <c r="B340" s="213" t="s">
        <v>9599</v>
      </c>
      <c r="C340" s="213" t="s">
        <v>9600</v>
      </c>
      <c r="D340" s="213" t="s">
        <v>7107</v>
      </c>
      <c r="E340" s="213">
        <v>12830</v>
      </c>
      <c r="F340" t="s">
        <v>10942</v>
      </c>
      <c r="G340" s="213" t="s">
        <v>3434</v>
      </c>
      <c r="H340" s="213" t="s">
        <v>9601</v>
      </c>
    </row>
    <row r="341" spans="1:8" x14ac:dyDescent="0.3">
      <c r="A341" s="5" t="s">
        <v>3206</v>
      </c>
      <c r="B341" s="213" t="s">
        <v>9187</v>
      </c>
      <c r="C341" s="213" t="s">
        <v>9188</v>
      </c>
      <c r="D341" s="213" t="s">
        <v>8253</v>
      </c>
      <c r="E341" s="213">
        <v>300000</v>
      </c>
      <c r="F341" t="s">
        <v>10942</v>
      </c>
      <c r="G341" s="213" t="s">
        <v>3207</v>
      </c>
      <c r="H341" s="213" t="s">
        <v>9189</v>
      </c>
    </row>
    <row r="342" spans="1:8" x14ac:dyDescent="0.3">
      <c r="A342" t="s">
        <v>3206</v>
      </c>
      <c r="B342" s="213" t="s">
        <v>9194</v>
      </c>
      <c r="C342" s="213" t="s">
        <v>9195</v>
      </c>
      <c r="D342" s="213" t="s">
        <v>6996</v>
      </c>
      <c r="E342" s="213">
        <v>2147750</v>
      </c>
      <c r="F342" t="s">
        <v>10942</v>
      </c>
      <c r="G342" s="213" t="s">
        <v>3207</v>
      </c>
      <c r="H342" s="213" t="s">
        <v>9196</v>
      </c>
    </row>
    <row r="343" spans="1:8" x14ac:dyDescent="0.3">
      <c r="A343" t="s">
        <v>3206</v>
      </c>
      <c r="B343" s="213" t="s">
        <v>9190</v>
      </c>
      <c r="C343" s="213" t="s">
        <v>9191</v>
      </c>
      <c r="D343" s="213" t="s">
        <v>8253</v>
      </c>
      <c r="E343" s="213">
        <v>614800</v>
      </c>
      <c r="F343" t="s">
        <v>10942</v>
      </c>
      <c r="G343" s="213" t="s">
        <v>9192</v>
      </c>
      <c r="H343" s="213" t="s">
        <v>9193</v>
      </c>
    </row>
    <row r="344" spans="1:8" x14ac:dyDescent="0.3">
      <c r="A344" t="s">
        <v>3152</v>
      </c>
      <c r="B344" s="213" t="s">
        <v>9161</v>
      </c>
      <c r="C344" s="213" t="s">
        <v>9162</v>
      </c>
      <c r="D344" s="213" t="s">
        <v>8269</v>
      </c>
      <c r="E344" s="213">
        <v>2393438</v>
      </c>
      <c r="F344" t="s">
        <v>10942</v>
      </c>
      <c r="G344" s="213" t="s">
        <v>3153</v>
      </c>
      <c r="H344" s="213" t="s">
        <v>9163</v>
      </c>
    </row>
    <row r="345" spans="1:8" x14ac:dyDescent="0.3">
      <c r="A345" t="s">
        <v>3417</v>
      </c>
      <c r="B345" s="213" t="s">
        <v>9560</v>
      </c>
      <c r="C345" s="213" t="s">
        <v>9561</v>
      </c>
      <c r="D345" s="213" t="s">
        <v>7107</v>
      </c>
      <c r="E345" s="213">
        <v>7460</v>
      </c>
      <c r="F345" t="s">
        <v>10942</v>
      </c>
      <c r="G345" s="213" t="s">
        <v>3418</v>
      </c>
      <c r="H345" s="213" t="s">
        <v>9562</v>
      </c>
    </row>
    <row r="346" spans="1:8" x14ac:dyDescent="0.3">
      <c r="A346" t="s">
        <v>2886</v>
      </c>
      <c r="B346" s="213" t="s">
        <v>8810</v>
      </c>
      <c r="C346" s="213" t="s">
        <v>8811</v>
      </c>
      <c r="D346" s="213" t="s">
        <v>8269</v>
      </c>
      <c r="E346" s="213">
        <v>40000</v>
      </c>
      <c r="F346" t="s">
        <v>10942</v>
      </c>
      <c r="G346" s="213" t="s">
        <v>8812</v>
      </c>
      <c r="H346" s="213" t="s">
        <v>8813</v>
      </c>
    </row>
    <row r="347" spans="1:8" x14ac:dyDescent="0.3">
      <c r="A347" t="s">
        <v>3379</v>
      </c>
      <c r="B347" s="213" t="s">
        <v>9380</v>
      </c>
      <c r="C347" s="213" t="s">
        <v>9381</v>
      </c>
      <c r="D347" s="213" t="s">
        <v>8724</v>
      </c>
      <c r="E347" s="213">
        <v>48297</v>
      </c>
      <c r="F347" t="s">
        <v>10942</v>
      </c>
      <c r="G347" s="213" t="s">
        <v>3380</v>
      </c>
      <c r="H347" s="213" t="s">
        <v>9382</v>
      </c>
    </row>
    <row r="348" spans="1:8" x14ac:dyDescent="0.3">
      <c r="A348" t="s">
        <v>3437</v>
      </c>
      <c r="B348" s="213" t="s">
        <v>9620</v>
      </c>
      <c r="C348" s="213" t="s">
        <v>9621</v>
      </c>
      <c r="D348" s="213" t="s">
        <v>7107</v>
      </c>
      <c r="E348" s="213">
        <v>4024</v>
      </c>
      <c r="F348" t="s">
        <v>10942</v>
      </c>
      <c r="G348" s="213" t="s">
        <v>3438</v>
      </c>
      <c r="H348" s="213" t="s">
        <v>9622</v>
      </c>
    </row>
    <row r="349" spans="1:8" x14ac:dyDescent="0.3">
      <c r="A349" t="s">
        <v>3437</v>
      </c>
      <c r="B349" s="213" t="s">
        <v>9623</v>
      </c>
      <c r="C349" s="213" t="s">
        <v>9624</v>
      </c>
      <c r="D349" s="213" t="s">
        <v>7107</v>
      </c>
      <c r="E349" s="213">
        <v>11263</v>
      </c>
      <c r="F349" t="s">
        <v>10942</v>
      </c>
      <c r="G349" s="213" t="s">
        <v>3438</v>
      </c>
      <c r="H349" s="213" t="s">
        <v>9625</v>
      </c>
    </row>
    <row r="350" spans="1:8" x14ac:dyDescent="0.3">
      <c r="A350" t="s">
        <v>3431</v>
      </c>
      <c r="B350" s="212" t="s">
        <v>9585</v>
      </c>
      <c r="C350" s="213" t="s">
        <v>9586</v>
      </c>
      <c r="D350" s="213" t="s">
        <v>7107</v>
      </c>
      <c r="E350" s="213">
        <v>5896</v>
      </c>
      <c r="F350" t="s">
        <v>10942</v>
      </c>
      <c r="G350" s="213" t="s">
        <v>3432</v>
      </c>
      <c r="H350" s="213" t="s">
        <v>9587</v>
      </c>
    </row>
    <row r="351" spans="1:8" x14ac:dyDescent="0.3">
      <c r="A351" t="s">
        <v>3437</v>
      </c>
      <c r="B351" s="213" t="s">
        <v>9626</v>
      </c>
      <c r="C351" s="213" t="s">
        <v>9627</v>
      </c>
      <c r="D351" s="213" t="s">
        <v>8724</v>
      </c>
      <c r="E351" s="213">
        <v>40800</v>
      </c>
      <c r="F351" t="s">
        <v>10942</v>
      </c>
      <c r="G351" s="213" t="s">
        <v>9628</v>
      </c>
      <c r="H351" s="213" t="s">
        <v>9629</v>
      </c>
    </row>
    <row r="352" spans="1:8" x14ac:dyDescent="0.3">
      <c r="A352" t="s">
        <v>3423</v>
      </c>
      <c r="B352" s="213" t="s">
        <v>9566</v>
      </c>
      <c r="C352" s="213" t="s">
        <v>9567</v>
      </c>
      <c r="D352" s="213" t="s">
        <v>7107</v>
      </c>
      <c r="E352" s="213">
        <v>13520</v>
      </c>
      <c r="F352" t="s">
        <v>10942</v>
      </c>
      <c r="G352" s="213" t="s">
        <v>9568</v>
      </c>
      <c r="H352" s="213" t="s">
        <v>9569</v>
      </c>
    </row>
    <row r="353" spans="1:8" x14ac:dyDescent="0.3">
      <c r="A353" t="s">
        <v>307</v>
      </c>
      <c r="B353" s="213" t="s">
        <v>8285</v>
      </c>
      <c r="C353" s="213" t="s">
        <v>8286</v>
      </c>
      <c r="D353" s="213" t="s">
        <v>8287</v>
      </c>
      <c r="E353" s="213">
        <v>70000</v>
      </c>
      <c r="F353" t="s">
        <v>10942</v>
      </c>
      <c r="G353" s="213" t="s">
        <v>308</v>
      </c>
      <c r="H353" s="213" t="s">
        <v>8288</v>
      </c>
    </row>
    <row r="354" spans="1:8" x14ac:dyDescent="0.3">
      <c r="A354" t="s">
        <v>3100</v>
      </c>
      <c r="B354" s="213" t="s">
        <v>8986</v>
      </c>
      <c r="C354" s="213" t="s">
        <v>8987</v>
      </c>
      <c r="D354" s="213" t="s">
        <v>7107</v>
      </c>
      <c r="E354" s="213">
        <v>136563</v>
      </c>
      <c r="F354" t="s">
        <v>10942</v>
      </c>
      <c r="G354" s="213" t="s">
        <v>8984</v>
      </c>
      <c r="H354" s="213" t="s">
        <v>8988</v>
      </c>
    </row>
    <row r="355" spans="1:8" x14ac:dyDescent="0.3">
      <c r="A355" t="s">
        <v>3100</v>
      </c>
      <c r="B355" s="213" t="s">
        <v>8982</v>
      </c>
      <c r="C355" s="213" t="s">
        <v>8983</v>
      </c>
      <c r="D355" s="213" t="s">
        <v>7107</v>
      </c>
      <c r="E355" s="213">
        <v>136563</v>
      </c>
      <c r="F355" t="s">
        <v>10942</v>
      </c>
      <c r="G355" s="213" t="s">
        <v>8984</v>
      </c>
      <c r="H355" s="213" t="s">
        <v>8985</v>
      </c>
    </row>
    <row r="356" spans="1:8" x14ac:dyDescent="0.3">
      <c r="A356" t="s">
        <v>3100</v>
      </c>
      <c r="B356" s="213" t="s">
        <v>9010</v>
      </c>
      <c r="C356" s="213" t="s">
        <v>9011</v>
      </c>
      <c r="D356" s="213" t="s">
        <v>7107</v>
      </c>
      <c r="E356" s="213">
        <v>168000</v>
      </c>
      <c r="F356" t="s">
        <v>10942</v>
      </c>
      <c r="G356" s="213" t="s">
        <v>9008</v>
      </c>
      <c r="H356" s="213" t="s">
        <v>9012</v>
      </c>
    </row>
    <row r="357" spans="1:8" x14ac:dyDescent="0.3">
      <c r="A357" t="s">
        <v>279</v>
      </c>
      <c r="B357" s="213" t="s">
        <v>8267</v>
      </c>
      <c r="C357" s="213" t="s">
        <v>8268</v>
      </c>
      <c r="D357" s="213" t="s">
        <v>8269</v>
      </c>
      <c r="E357" s="213">
        <v>500000</v>
      </c>
      <c r="F357" t="s">
        <v>10942</v>
      </c>
      <c r="G357" s="213" t="s">
        <v>284</v>
      </c>
      <c r="H357" s="213" t="s">
        <v>8270</v>
      </c>
    </row>
    <row r="358" spans="1:8" x14ac:dyDescent="0.3">
      <c r="A358" t="s">
        <v>2892</v>
      </c>
      <c r="B358" s="213" t="s">
        <v>8823</v>
      </c>
      <c r="C358" s="213" t="s">
        <v>8824</v>
      </c>
      <c r="D358" s="213" t="s">
        <v>8328</v>
      </c>
      <c r="E358" s="213">
        <v>64900</v>
      </c>
      <c r="F358" t="s">
        <v>10942</v>
      </c>
      <c r="G358" s="213" t="s">
        <v>2893</v>
      </c>
      <c r="H358" s="213" t="s">
        <v>8825</v>
      </c>
    </row>
    <row r="359" spans="1:8" x14ac:dyDescent="0.3">
      <c r="A359" t="s">
        <v>2948</v>
      </c>
      <c r="B359" s="213" t="s">
        <v>8849</v>
      </c>
      <c r="C359" s="213" t="s">
        <v>8850</v>
      </c>
      <c r="D359" s="213" t="s">
        <v>8749</v>
      </c>
      <c r="E359" s="213">
        <v>443625</v>
      </c>
      <c r="F359" t="s">
        <v>10942</v>
      </c>
      <c r="G359" s="213" t="s">
        <v>8851</v>
      </c>
      <c r="H359" s="213" t="s">
        <v>8852</v>
      </c>
    </row>
    <row r="360" spans="1:8" x14ac:dyDescent="0.3">
      <c r="A360" t="s">
        <v>3228</v>
      </c>
      <c r="B360" s="213" t="s">
        <v>9209</v>
      </c>
      <c r="C360" s="213" t="s">
        <v>9210</v>
      </c>
      <c r="D360" s="213" t="s">
        <v>8249</v>
      </c>
      <c r="E360" s="213">
        <v>10900</v>
      </c>
      <c r="F360" t="s">
        <v>10942</v>
      </c>
      <c r="G360" s="213" t="s">
        <v>9211</v>
      </c>
      <c r="H360" s="213" t="s">
        <v>9212</v>
      </c>
    </row>
    <row r="361" spans="1:8" x14ac:dyDescent="0.3">
      <c r="A361" s="5" t="s">
        <v>3376</v>
      </c>
      <c r="B361" s="213" t="s">
        <v>9284</v>
      </c>
      <c r="C361" s="213" t="s">
        <v>9285</v>
      </c>
      <c r="D361" s="213" t="s">
        <v>8249</v>
      </c>
      <c r="E361" s="213">
        <v>63660</v>
      </c>
      <c r="F361" t="s">
        <v>10942</v>
      </c>
      <c r="G361" s="213" t="s">
        <v>3375</v>
      </c>
      <c r="H361" s="213" t="s">
        <v>9286</v>
      </c>
    </row>
    <row r="362" spans="1:8" x14ac:dyDescent="0.3">
      <c r="A362" t="s">
        <v>4022</v>
      </c>
      <c r="B362" s="213" t="s">
        <v>10792</v>
      </c>
      <c r="C362" s="213" t="s">
        <v>10793</v>
      </c>
      <c r="D362" s="213" t="s">
        <v>7107</v>
      </c>
      <c r="E362" s="213">
        <v>12000</v>
      </c>
      <c r="F362" t="s">
        <v>10942</v>
      </c>
      <c r="G362" s="213" t="s">
        <v>10794</v>
      </c>
      <c r="H362" s="213" t="s">
        <v>10795</v>
      </c>
    </row>
    <row r="363" spans="1:8" x14ac:dyDescent="0.3">
      <c r="A363" t="s">
        <v>4022</v>
      </c>
      <c r="B363" s="213" t="s">
        <v>10796</v>
      </c>
      <c r="C363" s="213" t="s">
        <v>10797</v>
      </c>
      <c r="D363" s="213" t="s">
        <v>7107</v>
      </c>
      <c r="E363" s="213">
        <v>18000</v>
      </c>
      <c r="F363" t="s">
        <v>10942</v>
      </c>
      <c r="G363" s="213" t="s">
        <v>10794</v>
      </c>
      <c r="H363" s="213" t="s">
        <v>10798</v>
      </c>
    </row>
    <row r="364" spans="1:8" x14ac:dyDescent="0.3">
      <c r="A364" t="s">
        <v>2615</v>
      </c>
      <c r="B364" s="213" t="s">
        <v>8595</v>
      </c>
      <c r="C364" s="213" t="s">
        <v>8596</v>
      </c>
      <c r="D364" s="213" t="s">
        <v>7107</v>
      </c>
      <c r="E364" s="213">
        <v>57000</v>
      </c>
      <c r="F364" t="s">
        <v>10942</v>
      </c>
      <c r="G364" s="213" t="s">
        <v>2616</v>
      </c>
      <c r="H364" s="213" t="s">
        <v>8597</v>
      </c>
    </row>
    <row r="365" spans="1:8" x14ac:dyDescent="0.3">
      <c r="A365" t="s">
        <v>2615</v>
      </c>
      <c r="B365" s="213" t="s">
        <v>8592</v>
      </c>
      <c r="C365" s="213" t="s">
        <v>8593</v>
      </c>
      <c r="D365" s="213" t="s">
        <v>7107</v>
      </c>
      <c r="E365" s="213">
        <v>44000</v>
      </c>
      <c r="F365" t="s">
        <v>10942</v>
      </c>
      <c r="G365" s="213" t="s">
        <v>2616</v>
      </c>
      <c r="H365" s="213" t="s">
        <v>8594</v>
      </c>
    </row>
    <row r="366" spans="1:8" x14ac:dyDescent="0.3">
      <c r="A366" t="s">
        <v>2615</v>
      </c>
      <c r="B366" s="213" t="s">
        <v>8654</v>
      </c>
      <c r="C366" s="213" t="s">
        <v>8655</v>
      </c>
      <c r="D366" s="213" t="s">
        <v>7107</v>
      </c>
      <c r="E366" s="213">
        <v>25000</v>
      </c>
      <c r="F366" t="s">
        <v>10942</v>
      </c>
      <c r="G366" s="213" t="s">
        <v>2616</v>
      </c>
      <c r="H366" s="213" t="s">
        <v>8656</v>
      </c>
    </row>
    <row r="367" spans="1:8" x14ac:dyDescent="0.3">
      <c r="A367" t="s">
        <v>2615</v>
      </c>
      <c r="B367" s="213" t="s">
        <v>8651</v>
      </c>
      <c r="C367" s="213" t="s">
        <v>8652</v>
      </c>
      <c r="D367" s="213" t="s">
        <v>7107</v>
      </c>
      <c r="E367" s="213">
        <v>95000</v>
      </c>
      <c r="F367" t="s">
        <v>10942</v>
      </c>
      <c r="G367" s="213" t="s">
        <v>2616</v>
      </c>
      <c r="H367" s="213" t="s">
        <v>8653</v>
      </c>
    </row>
    <row r="368" spans="1:8" x14ac:dyDescent="0.3">
      <c r="A368" t="s">
        <v>2615</v>
      </c>
      <c r="B368" s="213" t="s">
        <v>8648</v>
      </c>
      <c r="C368" s="213" t="s">
        <v>8649</v>
      </c>
      <c r="D368" s="213" t="s">
        <v>7107</v>
      </c>
      <c r="E368" s="213">
        <v>40000</v>
      </c>
      <c r="F368" t="s">
        <v>10942</v>
      </c>
      <c r="G368" s="213" t="s">
        <v>2616</v>
      </c>
      <c r="H368" s="213" t="s">
        <v>8650</v>
      </c>
    </row>
    <row r="369" spans="1:8" x14ac:dyDescent="0.3">
      <c r="A369" s="5" t="s">
        <v>2876</v>
      </c>
      <c r="B369" s="213" t="s">
        <v>8794</v>
      </c>
      <c r="C369" s="213" t="s">
        <v>8795</v>
      </c>
      <c r="D369" s="213" t="s">
        <v>8249</v>
      </c>
      <c r="E369" s="213">
        <v>120000</v>
      </c>
      <c r="F369" t="s">
        <v>10942</v>
      </c>
      <c r="G369" s="213" t="s">
        <v>8792</v>
      </c>
      <c r="H369" s="213" t="s">
        <v>8796</v>
      </c>
    </row>
    <row r="370" spans="1:8" x14ac:dyDescent="0.3">
      <c r="A370" t="s">
        <v>3122</v>
      </c>
      <c r="B370" s="213" t="s">
        <v>9125</v>
      </c>
      <c r="C370" s="213" t="s">
        <v>9126</v>
      </c>
      <c r="D370" s="213" t="s">
        <v>6996</v>
      </c>
      <c r="E370" s="213">
        <v>234600</v>
      </c>
      <c r="F370" t="s">
        <v>10942</v>
      </c>
      <c r="G370" s="213" t="s">
        <v>3123</v>
      </c>
      <c r="H370" s="213" t="s">
        <v>9127</v>
      </c>
    </row>
    <row r="371" spans="1:8" x14ac:dyDescent="0.3">
      <c r="A371" t="s">
        <v>3118</v>
      </c>
      <c r="B371" s="213" t="s">
        <v>9099</v>
      </c>
      <c r="C371" s="213" t="s">
        <v>9100</v>
      </c>
      <c r="D371" s="213" t="s">
        <v>7107</v>
      </c>
      <c r="E371" s="213">
        <v>93294</v>
      </c>
      <c r="F371" t="s">
        <v>10942</v>
      </c>
      <c r="G371" s="213" t="s">
        <v>3119</v>
      </c>
      <c r="H371" s="213" t="s">
        <v>9101</v>
      </c>
    </row>
    <row r="372" spans="1:8" x14ac:dyDescent="0.3">
      <c r="A372" t="s">
        <v>4334</v>
      </c>
      <c r="B372" s="213" t="s">
        <v>10896</v>
      </c>
      <c r="C372" s="213" t="s">
        <v>10897</v>
      </c>
      <c r="D372" s="213" t="s">
        <v>6996</v>
      </c>
      <c r="E372" s="213">
        <v>630000</v>
      </c>
      <c r="F372" t="s">
        <v>10942</v>
      </c>
      <c r="G372" s="213" t="s">
        <v>4335</v>
      </c>
      <c r="H372" s="213" t="s">
        <v>10898</v>
      </c>
    </row>
    <row r="373" spans="1:8" x14ac:dyDescent="0.3">
      <c r="A373" t="s">
        <v>3116</v>
      </c>
      <c r="B373" s="213" t="s">
        <v>9089</v>
      </c>
      <c r="C373" s="213" t="s">
        <v>9090</v>
      </c>
      <c r="D373" s="213" t="s">
        <v>6996</v>
      </c>
      <c r="E373" s="213">
        <v>238800</v>
      </c>
      <c r="F373" t="s">
        <v>10942</v>
      </c>
      <c r="G373" s="213" t="s">
        <v>9084</v>
      </c>
      <c r="H373" s="213" t="s">
        <v>9091</v>
      </c>
    </row>
    <row r="374" spans="1:8" x14ac:dyDescent="0.3">
      <c r="A374" t="s">
        <v>4305</v>
      </c>
      <c r="B374" s="213" t="s">
        <v>10868</v>
      </c>
      <c r="C374" s="213" t="s">
        <v>10869</v>
      </c>
      <c r="D374" s="213" t="s">
        <v>6996</v>
      </c>
      <c r="E374" s="213">
        <v>220800</v>
      </c>
      <c r="F374" t="s">
        <v>10942</v>
      </c>
      <c r="G374" s="213" t="s">
        <v>4306</v>
      </c>
      <c r="H374" s="213" t="s">
        <v>10870</v>
      </c>
    </row>
    <row r="375" spans="1:8" x14ac:dyDescent="0.3">
      <c r="A375" t="s">
        <v>4305</v>
      </c>
      <c r="B375" s="213" t="s">
        <v>10859</v>
      </c>
      <c r="C375" s="213" t="s">
        <v>10860</v>
      </c>
      <c r="D375" s="213" t="s">
        <v>6996</v>
      </c>
      <c r="E375" s="213">
        <v>615890</v>
      </c>
      <c r="F375" t="s">
        <v>10942</v>
      </c>
      <c r="G375" s="213" t="s">
        <v>4306</v>
      </c>
      <c r="H375" s="213" t="s">
        <v>10861</v>
      </c>
    </row>
    <row r="376" spans="1:8" x14ac:dyDescent="0.3">
      <c r="A376" t="s">
        <v>4305</v>
      </c>
      <c r="B376" s="213" t="s">
        <v>10862</v>
      </c>
      <c r="C376" s="213" t="s">
        <v>10863</v>
      </c>
      <c r="D376" s="213" t="s">
        <v>6996</v>
      </c>
      <c r="E376" s="213">
        <v>121000</v>
      </c>
      <c r="F376" t="s">
        <v>10942</v>
      </c>
      <c r="G376" s="213" t="s">
        <v>4306</v>
      </c>
      <c r="H376" s="213" t="s">
        <v>10864</v>
      </c>
    </row>
    <row r="377" spans="1:8" x14ac:dyDescent="0.3">
      <c r="A377" t="s">
        <v>3116</v>
      </c>
      <c r="B377" s="213" t="s">
        <v>9086</v>
      </c>
      <c r="C377" s="213" t="s">
        <v>9087</v>
      </c>
      <c r="D377" s="213" t="s">
        <v>8686</v>
      </c>
      <c r="E377" s="213">
        <v>385250</v>
      </c>
      <c r="F377" t="s">
        <v>10942</v>
      </c>
      <c r="G377" s="213" t="s">
        <v>9084</v>
      </c>
      <c r="H377" s="213" t="s">
        <v>9088</v>
      </c>
    </row>
    <row r="378" spans="1:8" x14ac:dyDescent="0.3">
      <c r="A378" t="s">
        <v>3118</v>
      </c>
      <c r="B378" s="213" t="s">
        <v>9108</v>
      </c>
      <c r="C378" s="213" t="s">
        <v>9109</v>
      </c>
      <c r="D378" s="213" t="s">
        <v>6996</v>
      </c>
      <c r="E378" s="213">
        <v>734470</v>
      </c>
      <c r="F378" t="s">
        <v>10942</v>
      </c>
      <c r="G378" s="213" t="s">
        <v>3119</v>
      </c>
      <c r="H378" s="213" t="s">
        <v>9110</v>
      </c>
    </row>
    <row r="379" spans="1:8" x14ac:dyDescent="0.3">
      <c r="A379" t="s">
        <v>3118</v>
      </c>
      <c r="B379" s="213" t="s">
        <v>9105</v>
      </c>
      <c r="C379" s="213" t="s">
        <v>9106</v>
      </c>
      <c r="D379" s="213" t="s">
        <v>7107</v>
      </c>
      <c r="E379" s="213">
        <v>66000</v>
      </c>
      <c r="F379" t="s">
        <v>10942</v>
      </c>
      <c r="G379" s="213" t="s">
        <v>3119</v>
      </c>
      <c r="H379" s="213" t="s">
        <v>9107</v>
      </c>
    </row>
    <row r="380" spans="1:8" x14ac:dyDescent="0.3">
      <c r="A380" t="s">
        <v>3116</v>
      </c>
      <c r="B380" s="213" t="s">
        <v>9092</v>
      </c>
      <c r="C380" s="213" t="s">
        <v>9093</v>
      </c>
      <c r="D380" s="213" t="s">
        <v>8686</v>
      </c>
      <c r="E380" s="213">
        <v>390000</v>
      </c>
      <c r="F380" t="s">
        <v>10942</v>
      </c>
      <c r="G380" s="213" t="s">
        <v>9084</v>
      </c>
      <c r="H380" s="213" t="s">
        <v>9094</v>
      </c>
    </row>
    <row r="381" spans="1:8" x14ac:dyDescent="0.3">
      <c r="A381" t="s">
        <v>3118</v>
      </c>
      <c r="B381" s="213" t="s">
        <v>9111</v>
      </c>
      <c r="C381" s="213" t="s">
        <v>9112</v>
      </c>
      <c r="D381" s="213" t="s">
        <v>6996</v>
      </c>
      <c r="E381" s="213">
        <v>174000</v>
      </c>
      <c r="F381" t="s">
        <v>10942</v>
      </c>
      <c r="G381" s="213" t="s">
        <v>9113</v>
      </c>
      <c r="H381" s="213" t="s">
        <v>9114</v>
      </c>
    </row>
    <row r="382" spans="1:8" x14ac:dyDescent="0.3">
      <c r="A382" t="s">
        <v>3116</v>
      </c>
      <c r="B382" s="213" t="s">
        <v>9082</v>
      </c>
      <c r="C382" s="213" t="s">
        <v>9083</v>
      </c>
      <c r="D382" s="213" t="s">
        <v>6996</v>
      </c>
      <c r="E382" s="213">
        <v>322080</v>
      </c>
      <c r="F382" t="s">
        <v>10942</v>
      </c>
      <c r="G382" s="213" t="s">
        <v>9084</v>
      </c>
      <c r="H382" s="213" t="s">
        <v>9085</v>
      </c>
    </row>
    <row r="383" spans="1:8" x14ac:dyDescent="0.3">
      <c r="A383" t="s">
        <v>3118</v>
      </c>
      <c r="B383" s="213" t="s">
        <v>9102</v>
      </c>
      <c r="C383" s="213" t="s">
        <v>9103</v>
      </c>
      <c r="D383" s="213" t="s">
        <v>7107</v>
      </c>
      <c r="E383" s="213">
        <v>355000</v>
      </c>
      <c r="F383" t="s">
        <v>10942</v>
      </c>
      <c r="G383" s="213" t="s">
        <v>3119</v>
      </c>
      <c r="H383" s="213" t="s">
        <v>9104</v>
      </c>
    </row>
    <row r="384" spans="1:8" x14ac:dyDescent="0.3">
      <c r="A384" t="s">
        <v>3124</v>
      </c>
      <c r="B384" s="213" t="s">
        <v>9137</v>
      </c>
      <c r="C384" s="213" t="s">
        <v>9138</v>
      </c>
      <c r="D384" s="213" t="s">
        <v>6996</v>
      </c>
      <c r="E384" s="213">
        <v>695520</v>
      </c>
      <c r="F384" t="s">
        <v>10942</v>
      </c>
      <c r="G384" s="213" t="s">
        <v>9139</v>
      </c>
      <c r="H384" s="213" t="s">
        <v>9140</v>
      </c>
    </row>
    <row r="385" spans="1:8" x14ac:dyDescent="0.3">
      <c r="A385" t="s">
        <v>3124</v>
      </c>
      <c r="B385" s="213" t="s">
        <v>9152</v>
      </c>
      <c r="C385" s="213" t="s">
        <v>9153</v>
      </c>
      <c r="D385" s="213" t="s">
        <v>6996</v>
      </c>
      <c r="E385" s="213">
        <v>2055790</v>
      </c>
      <c r="F385" t="s">
        <v>10942</v>
      </c>
      <c r="G385" s="213" t="s">
        <v>9150</v>
      </c>
      <c r="H385" s="213" t="s">
        <v>9154</v>
      </c>
    </row>
    <row r="386" spans="1:8" x14ac:dyDescent="0.3">
      <c r="A386" t="s">
        <v>3116</v>
      </c>
      <c r="B386" s="213" t="s">
        <v>9095</v>
      </c>
      <c r="C386" s="213" t="s">
        <v>9096</v>
      </c>
      <c r="D386" s="213" t="s">
        <v>6996</v>
      </c>
      <c r="E386" s="213">
        <v>510000</v>
      </c>
      <c r="F386" t="s">
        <v>10942</v>
      </c>
      <c r="G386" s="213" t="s">
        <v>9097</v>
      </c>
      <c r="H386" s="213" t="s">
        <v>9098</v>
      </c>
    </row>
    <row r="387" spans="1:8" x14ac:dyDescent="0.3">
      <c r="A387" s="5" t="s">
        <v>3118</v>
      </c>
      <c r="B387" s="213" t="s">
        <v>9115</v>
      </c>
      <c r="C387" s="213" t="s">
        <v>9116</v>
      </c>
      <c r="D387" s="213" t="s">
        <v>6996</v>
      </c>
      <c r="E387" s="213">
        <v>156000</v>
      </c>
      <c r="F387" t="s">
        <v>10942</v>
      </c>
      <c r="G387" s="213" t="s">
        <v>9113</v>
      </c>
      <c r="H387" s="213" t="s">
        <v>9117</v>
      </c>
    </row>
    <row r="388" spans="1:8" x14ac:dyDescent="0.3">
      <c r="A388" s="5" t="s">
        <v>2619</v>
      </c>
      <c r="B388" s="213" t="s">
        <v>8752</v>
      </c>
      <c r="C388" s="213" t="s">
        <v>8753</v>
      </c>
      <c r="D388" s="213" t="s">
        <v>7107</v>
      </c>
      <c r="E388" s="213">
        <v>7200</v>
      </c>
      <c r="F388" t="s">
        <v>10942</v>
      </c>
      <c r="G388" s="213" t="s">
        <v>8754</v>
      </c>
      <c r="H388" s="213" t="s">
        <v>8755</v>
      </c>
    </row>
    <row r="389" spans="1:8" x14ac:dyDescent="0.3">
      <c r="A389" t="s">
        <v>417</v>
      </c>
      <c r="B389" s="213" t="s">
        <v>8326</v>
      </c>
      <c r="C389" s="213" t="s">
        <v>8327</v>
      </c>
      <c r="D389" s="213" t="s">
        <v>8328</v>
      </c>
      <c r="E389" s="213">
        <v>213451</v>
      </c>
      <c r="F389" t="s">
        <v>10942</v>
      </c>
      <c r="G389" s="213" t="s">
        <v>418</v>
      </c>
      <c r="H389" s="213" t="s">
        <v>8329</v>
      </c>
    </row>
    <row r="390" spans="1:8" x14ac:dyDescent="0.3">
      <c r="A390" t="s">
        <v>2615</v>
      </c>
      <c r="B390" s="213" t="s">
        <v>8623</v>
      </c>
      <c r="C390" s="213" t="s">
        <v>8624</v>
      </c>
      <c r="D390" s="213" t="s">
        <v>7107</v>
      </c>
      <c r="E390" s="213">
        <v>300000</v>
      </c>
      <c r="F390" t="s">
        <v>10942</v>
      </c>
      <c r="G390" s="213" t="s">
        <v>8625</v>
      </c>
      <c r="H390" s="213" t="s">
        <v>8626</v>
      </c>
    </row>
    <row r="391" spans="1:8" x14ac:dyDescent="0.3">
      <c r="A391" t="s">
        <v>4020</v>
      </c>
      <c r="B391" s="213" t="s">
        <v>10785</v>
      </c>
      <c r="C391" s="213" t="s">
        <v>10786</v>
      </c>
      <c r="D391" s="213" t="s">
        <v>7107</v>
      </c>
      <c r="E391" s="213">
        <v>15000</v>
      </c>
      <c r="F391" t="s">
        <v>10942</v>
      </c>
      <c r="G391" s="213" t="s">
        <v>10787</v>
      </c>
      <c r="H391" s="213" t="s">
        <v>10788</v>
      </c>
    </row>
    <row r="392" spans="1:8" x14ac:dyDescent="0.3">
      <c r="A392" t="s">
        <v>2876</v>
      </c>
      <c r="B392" s="213" t="s">
        <v>8775</v>
      </c>
      <c r="C392" s="213" t="s">
        <v>8776</v>
      </c>
      <c r="D392" s="213" t="s">
        <v>7189</v>
      </c>
      <c r="E392" s="213">
        <v>50000</v>
      </c>
      <c r="F392" t="s">
        <v>10942</v>
      </c>
      <c r="G392" s="213" t="s">
        <v>8777</v>
      </c>
      <c r="H392" s="213" t="s">
        <v>8778</v>
      </c>
    </row>
    <row r="393" spans="1:8" x14ac:dyDescent="0.3">
      <c r="A393" t="s">
        <v>2601</v>
      </c>
      <c r="B393" s="213" t="s">
        <v>8588</v>
      </c>
      <c r="C393" s="213" t="s">
        <v>8589</v>
      </c>
      <c r="D393" s="213" t="s">
        <v>6996</v>
      </c>
      <c r="E393" s="213">
        <v>38540</v>
      </c>
      <c r="F393" t="s">
        <v>10942</v>
      </c>
      <c r="G393" s="213" t="s">
        <v>8590</v>
      </c>
      <c r="H393" s="213" t="s">
        <v>8591</v>
      </c>
    </row>
    <row r="394" spans="1:8" x14ac:dyDescent="0.3">
      <c r="A394" t="s">
        <v>684</v>
      </c>
      <c r="B394" s="213" t="s">
        <v>8411</v>
      </c>
      <c r="C394" s="213" t="s">
        <v>8412</v>
      </c>
      <c r="D394" s="213" t="s">
        <v>8269</v>
      </c>
      <c r="E394" s="213">
        <v>1644000</v>
      </c>
      <c r="F394" t="s">
        <v>10942</v>
      </c>
      <c r="G394" s="213" t="s">
        <v>8413</v>
      </c>
      <c r="H394" s="213" t="s">
        <v>8414</v>
      </c>
    </row>
    <row r="395" spans="1:8" x14ac:dyDescent="0.3">
      <c r="A395" t="s">
        <v>510</v>
      </c>
      <c r="B395" s="213" t="s">
        <v>8362</v>
      </c>
      <c r="C395" s="213" t="s">
        <v>8363</v>
      </c>
      <c r="D395" s="213" t="s">
        <v>8269</v>
      </c>
      <c r="E395" s="213">
        <v>3036000</v>
      </c>
      <c r="F395" t="s">
        <v>10942</v>
      </c>
      <c r="G395" s="213" t="s">
        <v>8364</v>
      </c>
      <c r="H395" s="213" t="s">
        <v>8365</v>
      </c>
    </row>
    <row r="396" spans="1:8" x14ac:dyDescent="0.3">
      <c r="A396" t="s">
        <v>1992</v>
      </c>
      <c r="B396" s="213" t="s">
        <v>8530</v>
      </c>
      <c r="C396" s="213" t="s">
        <v>8531</v>
      </c>
      <c r="D396" s="213" t="s">
        <v>8408</v>
      </c>
      <c r="E396" s="213">
        <v>781000</v>
      </c>
      <c r="F396" t="s">
        <v>10942</v>
      </c>
      <c r="G396" s="213" t="s">
        <v>1993</v>
      </c>
      <c r="H396" s="213" t="s">
        <v>8532</v>
      </c>
    </row>
    <row r="397" spans="1:8" x14ac:dyDescent="0.3">
      <c r="A397" t="s">
        <v>635</v>
      </c>
      <c r="B397" s="213" t="s">
        <v>8398</v>
      </c>
      <c r="C397" s="213" t="s">
        <v>8399</v>
      </c>
      <c r="D397" s="213" t="s">
        <v>8384</v>
      </c>
      <c r="E397" s="213">
        <v>754000</v>
      </c>
      <c r="F397" t="s">
        <v>10942</v>
      </c>
      <c r="G397" s="213" t="s">
        <v>8400</v>
      </c>
      <c r="H397" s="213" t="s">
        <v>8401</v>
      </c>
    </row>
    <row r="398" spans="1:8" x14ac:dyDescent="0.3">
      <c r="A398" t="s">
        <v>733</v>
      </c>
      <c r="B398" s="213" t="s">
        <v>8418</v>
      </c>
      <c r="C398" s="213" t="s">
        <v>8419</v>
      </c>
      <c r="D398" s="213" t="s">
        <v>8408</v>
      </c>
      <c r="E398" s="213">
        <v>1859000</v>
      </c>
      <c r="F398" t="s">
        <v>10942</v>
      </c>
      <c r="G398" s="213" t="s">
        <v>734</v>
      </c>
      <c r="H398" s="213" t="s">
        <v>8420</v>
      </c>
    </row>
    <row r="399" spans="1:8" x14ac:dyDescent="0.3">
      <c r="A399" t="s">
        <v>809</v>
      </c>
      <c r="B399" s="213" t="s">
        <v>8438</v>
      </c>
      <c r="C399" s="213" t="s">
        <v>8439</v>
      </c>
      <c r="D399" s="213" t="s">
        <v>8384</v>
      </c>
      <c r="E399" s="213">
        <v>565000</v>
      </c>
      <c r="F399" t="s">
        <v>10942</v>
      </c>
      <c r="G399" s="213" t="s">
        <v>8440</v>
      </c>
      <c r="H399" s="213" t="s">
        <v>8441</v>
      </c>
    </row>
    <row r="400" spans="1:8" x14ac:dyDescent="0.3">
      <c r="A400" t="s">
        <v>2273</v>
      </c>
      <c r="B400" s="213" t="s">
        <v>8555</v>
      </c>
      <c r="C400" s="213" t="s">
        <v>8556</v>
      </c>
      <c r="D400" s="213" t="s">
        <v>6996</v>
      </c>
      <c r="E400" s="213">
        <v>1195000</v>
      </c>
      <c r="F400" t="s">
        <v>10942</v>
      </c>
      <c r="G400" s="213" t="s">
        <v>8557</v>
      </c>
      <c r="H400" s="213" t="s">
        <v>8558</v>
      </c>
    </row>
    <row r="401" spans="1:8" x14ac:dyDescent="0.3">
      <c r="A401" t="s">
        <v>1868</v>
      </c>
      <c r="B401" s="213" t="s">
        <v>8508</v>
      </c>
      <c r="C401" s="213" t="s">
        <v>8509</v>
      </c>
      <c r="D401" s="213" t="s">
        <v>8408</v>
      </c>
      <c r="E401" s="213">
        <v>1298000</v>
      </c>
      <c r="F401" t="s">
        <v>10942</v>
      </c>
      <c r="G401" s="213" t="s">
        <v>1869</v>
      </c>
      <c r="H401" s="213" t="s">
        <v>8510</v>
      </c>
    </row>
    <row r="402" spans="1:8" x14ac:dyDescent="0.3">
      <c r="A402" t="s">
        <v>952</v>
      </c>
      <c r="B402" s="213" t="s">
        <v>8463</v>
      </c>
      <c r="C402" s="213" t="s">
        <v>8464</v>
      </c>
      <c r="D402" s="213" t="s">
        <v>8408</v>
      </c>
      <c r="E402" s="213">
        <v>3451800</v>
      </c>
      <c r="F402" t="s">
        <v>10942</v>
      </c>
      <c r="G402" s="213" t="s">
        <v>8465</v>
      </c>
      <c r="H402" s="213" t="s">
        <v>8466</v>
      </c>
    </row>
    <row r="403" spans="1:8" x14ac:dyDescent="0.3">
      <c r="A403" t="s">
        <v>1822</v>
      </c>
      <c r="B403" s="213" t="s">
        <v>8496</v>
      </c>
      <c r="C403" s="213" t="s">
        <v>8497</v>
      </c>
      <c r="D403" s="213" t="s">
        <v>8353</v>
      </c>
      <c r="E403" s="213">
        <v>771000</v>
      </c>
      <c r="F403" t="s">
        <v>10942</v>
      </c>
      <c r="G403" s="213" t="s">
        <v>8498</v>
      </c>
      <c r="H403" s="213" t="s">
        <v>8499</v>
      </c>
    </row>
    <row r="404" spans="1:8" x14ac:dyDescent="0.3">
      <c r="A404" t="s">
        <v>1924</v>
      </c>
      <c r="B404" s="213" t="s">
        <v>8527</v>
      </c>
      <c r="C404" s="213" t="s">
        <v>8528</v>
      </c>
      <c r="D404" s="213" t="s">
        <v>8384</v>
      </c>
      <c r="E404" s="213">
        <v>1741000</v>
      </c>
      <c r="F404" t="s">
        <v>10942</v>
      </c>
      <c r="G404" s="213" t="s">
        <v>1925</v>
      </c>
      <c r="H404" s="213" t="s">
        <v>8529</v>
      </c>
    </row>
    <row r="405" spans="1:8" x14ac:dyDescent="0.3">
      <c r="A405" t="s">
        <v>2703</v>
      </c>
      <c r="B405" s="213" t="s">
        <v>8772</v>
      </c>
      <c r="C405" s="213" t="s">
        <v>8773</v>
      </c>
      <c r="D405" s="213" t="s">
        <v>7107</v>
      </c>
      <c r="E405" s="213">
        <v>60000</v>
      </c>
      <c r="F405" t="s">
        <v>10942</v>
      </c>
      <c r="G405" s="213" t="s">
        <v>2704</v>
      </c>
      <c r="H405" s="213" t="s">
        <v>8774</v>
      </c>
    </row>
    <row r="406" spans="1:8" x14ac:dyDescent="0.3">
      <c r="A406" t="s">
        <v>419</v>
      </c>
      <c r="B406" s="213" t="s">
        <v>8330</v>
      </c>
      <c r="C406" s="213" t="s">
        <v>8331</v>
      </c>
      <c r="D406" s="213" t="s">
        <v>8332</v>
      </c>
      <c r="E406" s="213">
        <v>33472</v>
      </c>
      <c r="F406" t="s">
        <v>10942</v>
      </c>
      <c r="G406" s="213" t="s">
        <v>8333</v>
      </c>
      <c r="H406" s="213" t="s">
        <v>8334</v>
      </c>
    </row>
    <row r="407" spans="1:8" x14ac:dyDescent="0.3">
      <c r="A407" t="s">
        <v>4178</v>
      </c>
      <c r="B407" s="213" t="s">
        <v>10840</v>
      </c>
      <c r="C407" s="213" t="s">
        <v>10841</v>
      </c>
      <c r="D407" s="213" t="s">
        <v>7107</v>
      </c>
      <c r="E407" s="213">
        <v>250000</v>
      </c>
      <c r="F407" t="s">
        <v>10942</v>
      </c>
      <c r="G407" s="213" t="s">
        <v>10842</v>
      </c>
      <c r="H407" s="213" t="s">
        <v>10843</v>
      </c>
    </row>
    <row r="408" spans="1:8" x14ac:dyDescent="0.3">
      <c r="A408" t="s">
        <v>3122</v>
      </c>
      <c r="B408" s="213" t="s">
        <v>9131</v>
      </c>
      <c r="C408" s="213" t="s">
        <v>9132</v>
      </c>
      <c r="D408" s="213" t="s">
        <v>6996</v>
      </c>
      <c r="E408" s="213">
        <v>168000</v>
      </c>
      <c r="F408" t="s">
        <v>10942</v>
      </c>
      <c r="G408" s="213" t="s">
        <v>3123</v>
      </c>
      <c r="H408" s="213" t="s">
        <v>9133</v>
      </c>
    </row>
    <row r="409" spans="1:8" x14ac:dyDescent="0.3">
      <c r="A409" t="s">
        <v>3578</v>
      </c>
      <c r="B409" s="213" t="s">
        <v>10251</v>
      </c>
      <c r="C409" s="213" t="s">
        <v>10252</v>
      </c>
      <c r="D409" s="213" t="s">
        <v>7107</v>
      </c>
      <c r="E409" s="213">
        <v>932800</v>
      </c>
      <c r="F409" t="s">
        <v>10942</v>
      </c>
      <c r="G409" s="213" t="s">
        <v>10249</v>
      </c>
      <c r="H409" s="213" t="s">
        <v>10253</v>
      </c>
    </row>
    <row r="410" spans="1:8" x14ac:dyDescent="0.3">
      <c r="A410" t="s">
        <v>3120</v>
      </c>
      <c r="B410" s="213" t="s">
        <v>9121</v>
      </c>
      <c r="C410" s="213" t="s">
        <v>9122</v>
      </c>
      <c r="D410" s="213" t="s">
        <v>7107</v>
      </c>
      <c r="E410" s="213">
        <v>11500</v>
      </c>
      <c r="F410" t="s">
        <v>10942</v>
      </c>
      <c r="G410" s="213" t="s">
        <v>9123</v>
      </c>
      <c r="H410" s="213" t="s">
        <v>9124</v>
      </c>
    </row>
    <row r="411" spans="1:8" x14ac:dyDescent="0.3">
      <c r="A411" t="s">
        <v>3124</v>
      </c>
      <c r="B411" s="213" t="s">
        <v>9148</v>
      </c>
      <c r="C411" s="213" t="s">
        <v>9149</v>
      </c>
      <c r="D411" s="213" t="s">
        <v>6996</v>
      </c>
      <c r="E411" s="213">
        <v>132000</v>
      </c>
      <c r="F411" t="s">
        <v>10942</v>
      </c>
      <c r="G411" s="213" t="s">
        <v>9150</v>
      </c>
      <c r="H411" s="213" t="s">
        <v>9151</v>
      </c>
    </row>
    <row r="412" spans="1:8" x14ac:dyDescent="0.3">
      <c r="A412" s="5" t="s">
        <v>217</v>
      </c>
      <c r="B412" s="212" t="s">
        <v>8230</v>
      </c>
      <c r="C412" s="213" t="s">
        <v>8231</v>
      </c>
      <c r="D412" s="213" t="s">
        <v>8233</v>
      </c>
      <c r="E412" s="213">
        <v>150000</v>
      </c>
      <c r="F412" t="s">
        <v>10942</v>
      </c>
      <c r="G412" s="213" t="s">
        <v>218</v>
      </c>
      <c r="H412" s="213" t="s">
        <v>8234</v>
      </c>
    </row>
    <row r="413" spans="1:8" x14ac:dyDescent="0.3">
      <c r="A413" s="5" t="s">
        <v>217</v>
      </c>
      <c r="B413" s="213" t="s">
        <v>8235</v>
      </c>
      <c r="C413" s="213" t="s">
        <v>8236</v>
      </c>
      <c r="D413" s="213" t="s">
        <v>8233</v>
      </c>
      <c r="E413" s="213">
        <v>190000</v>
      </c>
      <c r="F413" t="s">
        <v>10942</v>
      </c>
      <c r="G413" s="213" t="s">
        <v>8237</v>
      </c>
      <c r="H413" s="213" t="s">
        <v>8238</v>
      </c>
    </row>
    <row r="414" spans="1:8" x14ac:dyDescent="0.3">
      <c r="A414" t="s">
        <v>419</v>
      </c>
      <c r="B414" s="213" t="s">
        <v>8335</v>
      </c>
      <c r="C414" s="213" t="s">
        <v>8336</v>
      </c>
      <c r="D414" s="213" t="s">
        <v>8337</v>
      </c>
      <c r="E414" s="213">
        <v>100000</v>
      </c>
      <c r="F414" t="s">
        <v>10942</v>
      </c>
      <c r="G414" s="213" t="s">
        <v>8338</v>
      </c>
      <c r="H414" s="213" t="s">
        <v>8339</v>
      </c>
    </row>
    <row r="415" spans="1:8" x14ac:dyDescent="0.3">
      <c r="A415" t="s">
        <v>4178</v>
      </c>
      <c r="B415" s="213" t="s">
        <v>10828</v>
      </c>
      <c r="C415" s="213" t="s">
        <v>10829</v>
      </c>
      <c r="D415" s="213" t="s">
        <v>6996</v>
      </c>
      <c r="E415" s="213">
        <v>250000</v>
      </c>
      <c r="F415" t="s">
        <v>10942</v>
      </c>
      <c r="G415" s="213" t="s">
        <v>10830</v>
      </c>
      <c r="H415" s="213" t="s">
        <v>10831</v>
      </c>
    </row>
    <row r="416" spans="1:8" x14ac:dyDescent="0.3">
      <c r="A416" t="s">
        <v>4342</v>
      </c>
      <c r="B416" s="213" t="s">
        <v>10917</v>
      </c>
      <c r="C416" s="213" t="s">
        <v>10918</v>
      </c>
      <c r="D416" s="213" t="s">
        <v>7107</v>
      </c>
      <c r="E416" s="213">
        <v>50000</v>
      </c>
      <c r="F416" t="s">
        <v>10942</v>
      </c>
      <c r="G416" s="213" t="s">
        <v>10919</v>
      </c>
      <c r="H416" s="213" t="s">
        <v>10920</v>
      </c>
    </row>
    <row r="417" spans="1:8" x14ac:dyDescent="0.3">
      <c r="A417" t="s">
        <v>4342</v>
      </c>
      <c r="B417" s="213" t="s">
        <v>10913</v>
      </c>
      <c r="C417" s="213" t="s">
        <v>10914</v>
      </c>
      <c r="D417" s="213" t="s">
        <v>7107</v>
      </c>
      <c r="E417" s="213">
        <v>65000</v>
      </c>
      <c r="F417" t="s">
        <v>10942</v>
      </c>
      <c r="G417" s="213" t="s">
        <v>10915</v>
      </c>
      <c r="H417" s="213" t="s">
        <v>10916</v>
      </c>
    </row>
    <row r="418" spans="1:8" x14ac:dyDescent="0.3">
      <c r="A418" t="s">
        <v>4342</v>
      </c>
      <c r="B418" s="213" t="s">
        <v>10921</v>
      </c>
      <c r="C418" s="213" t="s">
        <v>10922</v>
      </c>
      <c r="D418" s="213" t="s">
        <v>7107</v>
      </c>
      <c r="E418" s="213">
        <v>51000</v>
      </c>
      <c r="F418" t="s">
        <v>10942</v>
      </c>
      <c r="G418" s="213" t="s">
        <v>10923</v>
      </c>
      <c r="H418" s="213" t="s">
        <v>10924</v>
      </c>
    </row>
    <row r="419" spans="1:8" x14ac:dyDescent="0.3">
      <c r="A419" s="5" t="s">
        <v>2952</v>
      </c>
      <c r="B419" s="213" t="s">
        <v>8853</v>
      </c>
      <c r="C419" s="213" t="s">
        <v>8854</v>
      </c>
      <c r="D419" s="213" t="s">
        <v>8269</v>
      </c>
      <c r="E419" s="213">
        <v>299184</v>
      </c>
      <c r="F419" t="s">
        <v>10942</v>
      </c>
      <c r="G419" s="213" t="s">
        <v>2953</v>
      </c>
      <c r="H419" s="213" t="s">
        <v>8855</v>
      </c>
    </row>
    <row r="420" spans="1:8" x14ac:dyDescent="0.3">
      <c r="A420" t="s">
        <v>3518</v>
      </c>
      <c r="B420" s="213" t="s">
        <v>9877</v>
      </c>
      <c r="C420" s="213" t="s">
        <v>9878</v>
      </c>
      <c r="D420" s="213" t="s">
        <v>8233</v>
      </c>
      <c r="E420" s="213">
        <v>7460</v>
      </c>
      <c r="F420" t="s">
        <v>10942</v>
      </c>
      <c r="G420" s="213" t="s">
        <v>3519</v>
      </c>
      <c r="H420" s="213" t="s">
        <v>9879</v>
      </c>
    </row>
    <row r="421" spans="1:8" x14ac:dyDescent="0.3">
      <c r="A421" t="s">
        <v>3244</v>
      </c>
      <c r="B421" s="213" t="s">
        <v>9217</v>
      </c>
      <c r="C421" s="213" t="s">
        <v>9218</v>
      </c>
      <c r="D421" s="213" t="s">
        <v>7107</v>
      </c>
      <c r="E421" s="213">
        <v>151800</v>
      </c>
      <c r="F421" t="s">
        <v>10942</v>
      </c>
      <c r="G421" s="213" t="s">
        <v>3245</v>
      </c>
      <c r="H421" s="213" t="s">
        <v>9219</v>
      </c>
    </row>
    <row r="422" spans="1:8" x14ac:dyDescent="0.3">
      <c r="A422" t="s">
        <v>3578</v>
      </c>
      <c r="B422" s="213" t="s">
        <v>10506</v>
      </c>
      <c r="C422" s="213" t="s">
        <v>10507</v>
      </c>
      <c r="D422" s="213" t="s">
        <v>7107</v>
      </c>
      <c r="E422" s="213">
        <v>960000</v>
      </c>
      <c r="F422" t="s">
        <v>10942</v>
      </c>
      <c r="G422" s="213" t="s">
        <v>3589</v>
      </c>
      <c r="H422" s="213" t="s">
        <v>10508</v>
      </c>
    </row>
    <row r="423" spans="1:8" x14ac:dyDescent="0.3">
      <c r="A423" s="52" t="s">
        <v>3465</v>
      </c>
      <c r="B423" s="213" t="s">
        <v>9681</v>
      </c>
      <c r="C423" s="213" t="s">
        <v>9682</v>
      </c>
      <c r="D423" s="213" t="s">
        <v>8273</v>
      </c>
      <c r="E423" s="213">
        <v>423260</v>
      </c>
      <c r="F423" t="s">
        <v>10942</v>
      </c>
      <c r="G423" s="213" t="s">
        <v>9655</v>
      </c>
      <c r="H423" s="213" t="s">
        <v>9683</v>
      </c>
    </row>
    <row r="424" spans="1:8" x14ac:dyDescent="0.3">
      <c r="A424" t="s">
        <v>2892</v>
      </c>
      <c r="B424" s="213" t="s">
        <v>8826</v>
      </c>
      <c r="C424" s="213" t="s">
        <v>8827</v>
      </c>
      <c r="D424" s="213" t="s">
        <v>8828</v>
      </c>
      <c r="E424" s="213">
        <v>522500</v>
      </c>
      <c r="F424" t="s">
        <v>10942</v>
      </c>
      <c r="G424" s="213" t="s">
        <v>2893</v>
      </c>
      <c r="H424" s="213" t="s">
        <v>8829</v>
      </c>
    </row>
    <row r="425" spans="1:8" x14ac:dyDescent="0.3">
      <c r="A425" t="s">
        <v>4407</v>
      </c>
      <c r="B425" s="213" t="s">
        <v>10935</v>
      </c>
      <c r="C425" s="213" t="s">
        <v>10936</v>
      </c>
      <c r="D425" s="213" t="s">
        <v>6996</v>
      </c>
      <c r="E425" s="213">
        <v>250000</v>
      </c>
      <c r="F425" t="s">
        <v>10942</v>
      </c>
      <c r="G425" s="213" t="s">
        <v>4408</v>
      </c>
      <c r="H425" s="213" t="s">
        <v>10937</v>
      </c>
    </row>
    <row r="426" spans="1:8" x14ac:dyDescent="0.3">
      <c r="A426" t="s">
        <v>4342</v>
      </c>
      <c r="B426" s="213" t="s">
        <v>10906</v>
      </c>
      <c r="C426" s="213" t="s">
        <v>10907</v>
      </c>
      <c r="D426" s="213" t="s">
        <v>7107</v>
      </c>
      <c r="E426" s="213">
        <v>14500</v>
      </c>
      <c r="F426" t="s">
        <v>10942</v>
      </c>
      <c r="G426" s="213" t="s">
        <v>10908</v>
      </c>
      <c r="H426" s="213" t="s">
        <v>10909</v>
      </c>
    </row>
    <row r="427" spans="1:8" x14ac:dyDescent="0.3">
      <c r="A427" t="s">
        <v>3578</v>
      </c>
      <c r="B427" s="213" t="s">
        <v>10380</v>
      </c>
      <c r="C427" s="213" t="s">
        <v>10381</v>
      </c>
      <c r="D427" s="213" t="s">
        <v>7107</v>
      </c>
      <c r="E427" s="213">
        <v>1011600</v>
      </c>
      <c r="F427" t="s">
        <v>10942</v>
      </c>
      <c r="G427" s="213" t="s">
        <v>10382</v>
      </c>
      <c r="H427" s="213" t="s">
        <v>10383</v>
      </c>
    </row>
    <row r="428" spans="1:8" x14ac:dyDescent="0.3">
      <c r="A428" t="s">
        <v>686</v>
      </c>
      <c r="B428" s="213" t="s">
        <v>8415</v>
      </c>
      <c r="C428" s="213" t="s">
        <v>8416</v>
      </c>
      <c r="D428" s="213" t="s">
        <v>8269</v>
      </c>
      <c r="E428" s="213">
        <v>2000000</v>
      </c>
      <c r="F428" t="s">
        <v>10942</v>
      </c>
      <c r="G428" s="213" t="s">
        <v>687</v>
      </c>
      <c r="H428" s="213" t="s">
        <v>8417</v>
      </c>
    </row>
    <row r="429" spans="1:8" x14ac:dyDescent="0.3">
      <c r="A429" t="s">
        <v>946</v>
      </c>
      <c r="B429" s="213" t="s">
        <v>8460</v>
      </c>
      <c r="C429" s="213" t="s">
        <v>8461</v>
      </c>
      <c r="D429" s="213" t="s">
        <v>8408</v>
      </c>
      <c r="E429" s="213">
        <v>1694000</v>
      </c>
      <c r="F429" t="s">
        <v>10942</v>
      </c>
      <c r="G429" s="213" t="s">
        <v>947</v>
      </c>
      <c r="H429" s="213" t="s">
        <v>8462</v>
      </c>
    </row>
    <row r="430" spans="1:8" x14ac:dyDescent="0.3">
      <c r="A430" t="s">
        <v>771</v>
      </c>
      <c r="B430" s="213" t="s">
        <v>8424</v>
      </c>
      <c r="C430" s="213" t="s">
        <v>8425</v>
      </c>
      <c r="D430" s="213" t="s">
        <v>8269</v>
      </c>
      <c r="E430" s="213">
        <v>1391500</v>
      </c>
      <c r="F430" t="s">
        <v>10942</v>
      </c>
      <c r="G430" s="213" t="s">
        <v>772</v>
      </c>
      <c r="H430" s="213" t="s">
        <v>8426</v>
      </c>
    </row>
    <row r="431" spans="1:8" x14ac:dyDescent="0.3">
      <c r="A431" t="s">
        <v>1998</v>
      </c>
      <c r="B431" s="213" t="s">
        <v>8533</v>
      </c>
      <c r="C431" s="213" t="s">
        <v>8534</v>
      </c>
      <c r="D431" s="213" t="s">
        <v>8408</v>
      </c>
      <c r="E431" s="213">
        <v>1076900</v>
      </c>
      <c r="F431" t="s">
        <v>10942</v>
      </c>
      <c r="G431" s="213" t="s">
        <v>8535</v>
      </c>
      <c r="H431" s="213" t="s">
        <v>8536</v>
      </c>
    </row>
    <row r="432" spans="1:8" x14ac:dyDescent="0.3">
      <c r="A432" t="s">
        <v>3037</v>
      </c>
      <c r="B432" s="213" t="s">
        <v>8972</v>
      </c>
      <c r="C432" s="213" t="s">
        <v>8973</v>
      </c>
      <c r="D432" s="213" t="s">
        <v>8868</v>
      </c>
      <c r="E432" s="213">
        <v>330000</v>
      </c>
      <c r="F432" t="s">
        <v>10942</v>
      </c>
      <c r="G432" s="213" t="s">
        <v>3038</v>
      </c>
      <c r="H432" s="213" t="s">
        <v>8974</v>
      </c>
    </row>
    <row r="433" spans="1:8" x14ac:dyDescent="0.3">
      <c r="A433" t="s">
        <v>2619</v>
      </c>
      <c r="B433" s="213" t="s">
        <v>8735</v>
      </c>
      <c r="C433" s="213" t="s">
        <v>8736</v>
      </c>
      <c r="D433" s="213" t="s">
        <v>7107</v>
      </c>
      <c r="E433" s="213">
        <v>6000</v>
      </c>
      <c r="F433" t="s">
        <v>10942</v>
      </c>
      <c r="G433" s="213" t="s">
        <v>2620</v>
      </c>
      <c r="H433" s="213" t="s">
        <v>8737</v>
      </c>
    </row>
    <row r="434" spans="1:8" x14ac:dyDescent="0.3">
      <c r="A434" t="s">
        <v>3019</v>
      </c>
      <c r="B434" s="213" t="s">
        <v>8939</v>
      </c>
      <c r="C434" s="213" t="s">
        <v>8940</v>
      </c>
      <c r="D434" s="213" t="s">
        <v>8868</v>
      </c>
      <c r="E434" s="213">
        <v>38500</v>
      </c>
      <c r="F434" t="s">
        <v>10942</v>
      </c>
      <c r="G434" s="213" t="s">
        <v>3018</v>
      </c>
      <c r="H434" s="213" t="s">
        <v>8941</v>
      </c>
    </row>
    <row r="435" spans="1:8" x14ac:dyDescent="0.3">
      <c r="A435" t="s">
        <v>3032</v>
      </c>
      <c r="B435" s="213" t="s">
        <v>8969</v>
      </c>
      <c r="C435" s="213" t="s">
        <v>8970</v>
      </c>
      <c r="D435" s="213" t="s">
        <v>8711</v>
      </c>
      <c r="E435" s="213">
        <v>241000</v>
      </c>
      <c r="F435" t="s">
        <v>10942</v>
      </c>
      <c r="G435" s="213" t="s">
        <v>8967</v>
      </c>
      <c r="H435" s="213" t="s">
        <v>8971</v>
      </c>
    </row>
    <row r="436" spans="1:8" x14ac:dyDescent="0.3">
      <c r="A436" s="5" t="s">
        <v>367</v>
      </c>
      <c r="B436" s="213" t="s">
        <v>8321</v>
      </c>
      <c r="C436" s="213" t="s">
        <v>8322</v>
      </c>
      <c r="D436" s="213" t="s">
        <v>8323</v>
      </c>
      <c r="E436" s="213">
        <v>245000</v>
      </c>
      <c r="F436" t="s">
        <v>10942</v>
      </c>
      <c r="G436" s="213" t="s">
        <v>8324</v>
      </c>
      <c r="H436" s="213" t="s">
        <v>8325</v>
      </c>
    </row>
    <row r="437" spans="1:8" x14ac:dyDescent="0.3">
      <c r="A437" t="s">
        <v>3417</v>
      </c>
      <c r="B437" s="213" t="s">
        <v>9554</v>
      </c>
      <c r="C437" s="213" t="s">
        <v>9555</v>
      </c>
      <c r="D437" s="213" t="s">
        <v>8724</v>
      </c>
      <c r="E437" s="213">
        <v>53000</v>
      </c>
      <c r="F437" t="s">
        <v>10942</v>
      </c>
      <c r="G437" s="213" t="s">
        <v>3418</v>
      </c>
      <c r="H437" s="213" t="s">
        <v>9556</v>
      </c>
    </row>
    <row r="438" spans="1:8" x14ac:dyDescent="0.3">
      <c r="A438" t="s">
        <v>3379</v>
      </c>
      <c r="B438" s="213" t="s">
        <v>9374</v>
      </c>
      <c r="C438" s="213" t="s">
        <v>9375</v>
      </c>
      <c r="D438" s="213" t="s">
        <v>7107</v>
      </c>
      <c r="E438" s="213">
        <v>21465</v>
      </c>
      <c r="F438" t="s">
        <v>10942</v>
      </c>
      <c r="G438" s="213" t="s">
        <v>3380</v>
      </c>
      <c r="H438" s="213" t="s">
        <v>9376</v>
      </c>
    </row>
    <row r="439" spans="1:8" x14ac:dyDescent="0.3">
      <c r="A439" t="s">
        <v>3299</v>
      </c>
      <c r="B439" s="213" t="s">
        <v>9241</v>
      </c>
      <c r="C439" s="213" t="s">
        <v>9242</v>
      </c>
      <c r="D439" s="213" t="s">
        <v>8749</v>
      </c>
      <c r="E439" s="213">
        <v>180000</v>
      </c>
      <c r="F439" t="s">
        <v>10942</v>
      </c>
      <c r="G439" s="213" t="s">
        <v>9239</v>
      </c>
      <c r="H439" s="213" t="s">
        <v>9243</v>
      </c>
    </row>
    <row r="440" spans="1:8" x14ac:dyDescent="0.3">
      <c r="A440" t="s">
        <v>3580</v>
      </c>
      <c r="B440" s="213" t="s">
        <v>10589</v>
      </c>
      <c r="C440" s="213" t="s">
        <v>10590</v>
      </c>
      <c r="D440" s="213" t="s">
        <v>7107</v>
      </c>
      <c r="E440" s="213">
        <v>243628</v>
      </c>
      <c r="F440" t="s">
        <v>10942</v>
      </c>
      <c r="G440" s="213" t="s">
        <v>9916</v>
      </c>
      <c r="H440" s="213" t="s">
        <v>10591</v>
      </c>
    </row>
    <row r="441" spans="1:8" x14ac:dyDescent="0.3">
      <c r="A441" t="s">
        <v>3580</v>
      </c>
      <c r="B441" s="213" t="s">
        <v>10703</v>
      </c>
      <c r="C441" s="213" t="s">
        <v>10704</v>
      </c>
      <c r="D441" s="213" t="s">
        <v>7107</v>
      </c>
      <c r="E441" s="213">
        <v>240000</v>
      </c>
      <c r="F441" t="s">
        <v>10942</v>
      </c>
      <c r="G441" s="213" t="s">
        <v>9999</v>
      </c>
      <c r="H441" s="213" t="s">
        <v>10705</v>
      </c>
    </row>
    <row r="442" spans="1:8" x14ac:dyDescent="0.3">
      <c r="A442" t="s">
        <v>2615</v>
      </c>
      <c r="B442" s="213" t="s">
        <v>8642</v>
      </c>
      <c r="C442" s="213" t="s">
        <v>8643</v>
      </c>
      <c r="D442" s="213" t="s">
        <v>7107</v>
      </c>
      <c r="E442" s="213">
        <v>43800</v>
      </c>
      <c r="F442" t="s">
        <v>10942</v>
      </c>
      <c r="G442" s="213" t="s">
        <v>8625</v>
      </c>
      <c r="H442" s="213" t="s">
        <v>8644</v>
      </c>
    </row>
    <row r="443" spans="1:8" x14ac:dyDescent="0.3">
      <c r="A443" t="s">
        <v>2615</v>
      </c>
      <c r="B443" s="213" t="s">
        <v>8598</v>
      </c>
      <c r="C443" s="213" t="s">
        <v>8599</v>
      </c>
      <c r="D443" s="213" t="s">
        <v>7107</v>
      </c>
      <c r="E443" s="213">
        <v>50000</v>
      </c>
      <c r="F443" t="s">
        <v>10942</v>
      </c>
      <c r="G443" s="213" t="s">
        <v>8600</v>
      </c>
      <c r="H443" s="213" t="s">
        <v>8601</v>
      </c>
    </row>
    <row r="444" spans="1:8" x14ac:dyDescent="0.3">
      <c r="A444" t="s">
        <v>2615</v>
      </c>
      <c r="B444" s="213" t="s">
        <v>8608</v>
      </c>
      <c r="C444" s="213" t="s">
        <v>8609</v>
      </c>
      <c r="D444" s="213" t="s">
        <v>7189</v>
      </c>
      <c r="E444" s="213">
        <v>75000</v>
      </c>
      <c r="F444" t="s">
        <v>10942</v>
      </c>
      <c r="G444" s="213" t="s">
        <v>8610</v>
      </c>
      <c r="H444" s="213" t="s">
        <v>8611</v>
      </c>
    </row>
    <row r="445" spans="1:8" x14ac:dyDescent="0.3">
      <c r="A445" t="s">
        <v>2615</v>
      </c>
      <c r="B445" s="213" t="s">
        <v>8669</v>
      </c>
      <c r="C445" s="213" t="s">
        <v>8670</v>
      </c>
      <c r="D445" s="213" t="s">
        <v>7107</v>
      </c>
      <c r="E445" s="213">
        <v>63500</v>
      </c>
      <c r="F445" t="s">
        <v>10942</v>
      </c>
      <c r="G445" s="213" t="s">
        <v>2616</v>
      </c>
      <c r="H445" s="213" t="s">
        <v>8671</v>
      </c>
    </row>
    <row r="446" spans="1:8" x14ac:dyDescent="0.3">
      <c r="A446" t="s">
        <v>2615</v>
      </c>
      <c r="B446" s="213" t="s">
        <v>8645</v>
      </c>
      <c r="C446" s="213" t="s">
        <v>8646</v>
      </c>
      <c r="D446" s="213" t="s">
        <v>7107</v>
      </c>
      <c r="E446" s="213">
        <v>31000</v>
      </c>
      <c r="F446" t="s">
        <v>10942</v>
      </c>
      <c r="G446" s="213" t="s">
        <v>2616</v>
      </c>
      <c r="H446" s="213" t="s">
        <v>8647</v>
      </c>
    </row>
    <row r="447" spans="1:8" x14ac:dyDescent="0.3">
      <c r="A447" t="s">
        <v>2615</v>
      </c>
      <c r="B447" s="213" t="s">
        <v>8663</v>
      </c>
      <c r="C447" s="213" t="s">
        <v>8664</v>
      </c>
      <c r="D447" s="213" t="s">
        <v>7107</v>
      </c>
      <c r="E447" s="213">
        <v>30000</v>
      </c>
      <c r="F447" t="s">
        <v>10942</v>
      </c>
      <c r="G447" s="213" t="s">
        <v>2616</v>
      </c>
      <c r="H447" s="213" t="s">
        <v>8665</v>
      </c>
    </row>
    <row r="448" spans="1:8" x14ac:dyDescent="0.3">
      <c r="A448" t="s">
        <v>2615</v>
      </c>
      <c r="B448" s="213" t="s">
        <v>8666</v>
      </c>
      <c r="C448" s="213" t="s">
        <v>8667</v>
      </c>
      <c r="D448" s="213" t="s">
        <v>7107</v>
      </c>
      <c r="E448" s="213">
        <v>35000</v>
      </c>
      <c r="F448" t="s">
        <v>10942</v>
      </c>
      <c r="G448" s="213" t="s">
        <v>2616</v>
      </c>
      <c r="H448" s="213" t="s">
        <v>8668</v>
      </c>
    </row>
    <row r="449" spans="1:8" x14ac:dyDescent="0.3">
      <c r="A449" t="s">
        <v>2615</v>
      </c>
      <c r="B449" s="213" t="s">
        <v>8619</v>
      </c>
      <c r="C449" s="213" t="s">
        <v>8620</v>
      </c>
      <c r="D449" s="213" t="s">
        <v>7189</v>
      </c>
      <c r="E449" s="213">
        <v>205000</v>
      </c>
      <c r="F449" t="s">
        <v>10942</v>
      </c>
      <c r="G449" s="213" t="s">
        <v>8621</v>
      </c>
      <c r="H449" s="213" t="s">
        <v>8622</v>
      </c>
    </row>
    <row r="450" spans="1:8" x14ac:dyDescent="0.3">
      <c r="A450" t="s">
        <v>2615</v>
      </c>
      <c r="B450" s="213" t="s">
        <v>8672</v>
      </c>
      <c r="C450" s="213" t="s">
        <v>8673</v>
      </c>
      <c r="D450" s="213" t="s">
        <v>7107</v>
      </c>
      <c r="E450" s="213">
        <v>37000</v>
      </c>
      <c r="F450" t="s">
        <v>10942</v>
      </c>
      <c r="G450" s="213" t="s">
        <v>2616</v>
      </c>
      <c r="H450" s="213" t="s">
        <v>8674</v>
      </c>
    </row>
    <row r="451" spans="1:8" x14ac:dyDescent="0.3">
      <c r="A451" t="s">
        <v>2615</v>
      </c>
      <c r="B451" s="213" t="s">
        <v>8657</v>
      </c>
      <c r="C451" s="213" t="s">
        <v>8658</v>
      </c>
      <c r="D451" s="213" t="s">
        <v>7107</v>
      </c>
      <c r="E451" s="213">
        <v>38100</v>
      </c>
      <c r="F451" t="s">
        <v>10942</v>
      </c>
      <c r="G451" s="213" t="s">
        <v>8625</v>
      </c>
      <c r="H451" s="213" t="s">
        <v>8659</v>
      </c>
    </row>
    <row r="452" spans="1:8" x14ac:dyDescent="0.3">
      <c r="A452" t="s">
        <v>2615</v>
      </c>
      <c r="B452" s="213" t="s">
        <v>8612</v>
      </c>
      <c r="C452" s="213" t="s">
        <v>8613</v>
      </c>
      <c r="D452" s="213" t="s">
        <v>7189</v>
      </c>
      <c r="E452" s="213">
        <v>27000</v>
      </c>
      <c r="F452" t="s">
        <v>10942</v>
      </c>
      <c r="G452" s="213" t="s">
        <v>2616</v>
      </c>
      <c r="H452" s="213" t="s">
        <v>8614</v>
      </c>
    </row>
    <row r="453" spans="1:8" x14ac:dyDescent="0.3">
      <c r="A453" t="s">
        <v>4156</v>
      </c>
      <c r="B453" s="213" t="s">
        <v>10817</v>
      </c>
      <c r="C453" s="213" t="s">
        <v>10818</v>
      </c>
      <c r="D453" s="213" t="s">
        <v>7107</v>
      </c>
      <c r="E453" s="213">
        <v>35500</v>
      </c>
      <c r="F453" t="s">
        <v>10942</v>
      </c>
      <c r="G453" s="213" t="s">
        <v>10819</v>
      </c>
      <c r="H453" s="213" t="s">
        <v>10820</v>
      </c>
    </row>
    <row r="454" spans="1:8" x14ac:dyDescent="0.3">
      <c r="A454" t="s">
        <v>2615</v>
      </c>
      <c r="B454" s="213" t="s">
        <v>8605</v>
      </c>
      <c r="C454" s="213" t="s">
        <v>8606</v>
      </c>
      <c r="D454" s="213" t="s">
        <v>7107</v>
      </c>
      <c r="E454" s="213">
        <v>41975</v>
      </c>
      <c r="F454" t="s">
        <v>10942</v>
      </c>
      <c r="G454" s="213" t="s">
        <v>8600</v>
      </c>
      <c r="H454" s="213" t="s">
        <v>8607</v>
      </c>
    </row>
    <row r="455" spans="1:8" x14ac:dyDescent="0.3">
      <c r="A455" t="s">
        <v>2615</v>
      </c>
      <c r="B455" s="213" t="s">
        <v>8660</v>
      </c>
      <c r="C455" s="213" t="s">
        <v>8661</v>
      </c>
      <c r="D455" s="213" t="s">
        <v>7107</v>
      </c>
      <c r="E455" s="213">
        <v>44280</v>
      </c>
      <c r="F455" t="s">
        <v>10942</v>
      </c>
      <c r="G455" s="213" t="s">
        <v>8625</v>
      </c>
      <c r="H455" s="213" t="s">
        <v>8662</v>
      </c>
    </row>
    <row r="456" spans="1:8" x14ac:dyDescent="0.3">
      <c r="A456" t="s">
        <v>2615</v>
      </c>
      <c r="B456" s="213" t="s">
        <v>8602</v>
      </c>
      <c r="C456" s="213" t="s">
        <v>8603</v>
      </c>
      <c r="D456" s="213" t="s">
        <v>7107</v>
      </c>
      <c r="E456" s="213">
        <v>47000</v>
      </c>
      <c r="F456" t="s">
        <v>10942</v>
      </c>
      <c r="G456" s="213" t="s">
        <v>8600</v>
      </c>
      <c r="H456" s="213" t="s">
        <v>8604</v>
      </c>
    </row>
    <row r="457" spans="1:8" x14ac:dyDescent="0.3">
      <c r="A457" t="s">
        <v>2615</v>
      </c>
      <c r="B457" s="213" t="s">
        <v>8615</v>
      </c>
      <c r="C457" s="213" t="s">
        <v>8616</v>
      </c>
      <c r="D457" s="213" t="s">
        <v>7107</v>
      </c>
      <c r="E457" s="213">
        <v>45000</v>
      </c>
      <c r="F457" t="s">
        <v>10942</v>
      </c>
      <c r="G457" s="213" t="s">
        <v>8617</v>
      </c>
      <c r="H457" s="213" t="s">
        <v>8618</v>
      </c>
    </row>
    <row r="458" spans="1:8" x14ac:dyDescent="0.3">
      <c r="A458" t="s">
        <v>3379</v>
      </c>
      <c r="B458" s="213" t="s">
        <v>9314</v>
      </c>
      <c r="C458" s="213" t="s">
        <v>9315</v>
      </c>
      <c r="D458" s="213" t="s">
        <v>8724</v>
      </c>
      <c r="E458" s="213">
        <v>174900</v>
      </c>
      <c r="F458" t="s">
        <v>10942</v>
      </c>
      <c r="G458" s="213" t="s">
        <v>3380</v>
      </c>
      <c r="H458" s="213" t="s">
        <v>9316</v>
      </c>
    </row>
    <row r="459" spans="1:8" x14ac:dyDescent="0.3">
      <c r="A459" t="s">
        <v>3379</v>
      </c>
      <c r="B459" s="213" t="s">
        <v>9368</v>
      </c>
      <c r="C459" s="213" t="s">
        <v>9369</v>
      </c>
      <c r="D459" s="213" t="s">
        <v>8724</v>
      </c>
      <c r="E459" s="213">
        <v>138465</v>
      </c>
      <c r="F459" t="s">
        <v>10942</v>
      </c>
      <c r="G459" s="213" t="s">
        <v>3380</v>
      </c>
      <c r="H459" s="213" t="s">
        <v>9370</v>
      </c>
    </row>
    <row r="460" spans="1:8" x14ac:dyDescent="0.3">
      <c r="A460" t="s">
        <v>3379</v>
      </c>
      <c r="B460" s="213" t="s">
        <v>9377</v>
      </c>
      <c r="C460" s="213" t="s">
        <v>9378</v>
      </c>
      <c r="D460" s="213" t="s">
        <v>8724</v>
      </c>
      <c r="E460" s="213">
        <v>17170</v>
      </c>
      <c r="F460" t="s">
        <v>10942</v>
      </c>
      <c r="G460" s="213" t="s">
        <v>3380</v>
      </c>
      <c r="H460" s="213" t="s">
        <v>9379</v>
      </c>
    </row>
    <row r="461" spans="1:8" x14ac:dyDescent="0.3">
      <c r="A461" t="s">
        <v>3379</v>
      </c>
      <c r="B461" s="213" t="s">
        <v>9341</v>
      </c>
      <c r="C461" s="213" t="s">
        <v>9342</v>
      </c>
      <c r="D461" s="213" t="s">
        <v>8273</v>
      </c>
      <c r="E461" s="213">
        <v>31800</v>
      </c>
      <c r="F461" t="s">
        <v>10942</v>
      </c>
      <c r="G461" s="213" t="s">
        <v>3380</v>
      </c>
      <c r="H461" s="213" t="s">
        <v>9343</v>
      </c>
    </row>
    <row r="462" spans="1:8" x14ac:dyDescent="0.3">
      <c r="A462" t="s">
        <v>3389</v>
      </c>
      <c r="B462" s="213" t="s">
        <v>9452</v>
      </c>
      <c r="C462" s="213" t="s">
        <v>9453</v>
      </c>
      <c r="D462" s="213" t="s">
        <v>8724</v>
      </c>
      <c r="E462" s="213">
        <v>171720</v>
      </c>
      <c r="F462" t="s">
        <v>10942</v>
      </c>
      <c r="G462" s="213" t="s">
        <v>9454</v>
      </c>
      <c r="H462" s="213" t="s">
        <v>9455</v>
      </c>
    </row>
    <row r="463" spans="1:8" x14ac:dyDescent="0.3">
      <c r="A463" t="s">
        <v>3389</v>
      </c>
      <c r="B463" s="213" t="s">
        <v>9456</v>
      </c>
      <c r="C463" s="213" t="s">
        <v>9457</v>
      </c>
      <c r="D463" s="213" t="s">
        <v>8724</v>
      </c>
      <c r="E463" s="213">
        <v>190990</v>
      </c>
      <c r="F463" t="s">
        <v>10942</v>
      </c>
      <c r="G463" s="213" t="s">
        <v>9454</v>
      </c>
      <c r="H463" s="213" t="s">
        <v>9458</v>
      </c>
    </row>
    <row r="464" spans="1:8" x14ac:dyDescent="0.3">
      <c r="A464" t="s">
        <v>3397</v>
      </c>
      <c r="B464" s="213" t="s">
        <v>9516</v>
      </c>
      <c r="C464" s="213" t="s">
        <v>9517</v>
      </c>
      <c r="D464" s="213" t="s">
        <v>7107</v>
      </c>
      <c r="E464" s="213">
        <v>2412</v>
      </c>
      <c r="F464" t="s">
        <v>10942</v>
      </c>
      <c r="G464" s="213" t="s">
        <v>9518</v>
      </c>
      <c r="H464" s="213" t="s">
        <v>9519</v>
      </c>
    </row>
    <row r="465" spans="1:8" x14ac:dyDescent="0.3">
      <c r="A465" t="s">
        <v>3437</v>
      </c>
      <c r="B465" s="213" t="s">
        <v>9614</v>
      </c>
      <c r="C465" s="213" t="s">
        <v>9615</v>
      </c>
      <c r="D465" s="213" t="s">
        <v>7107</v>
      </c>
      <c r="E465" s="213">
        <v>13990</v>
      </c>
      <c r="F465" t="s">
        <v>10942</v>
      </c>
      <c r="G465" s="213" t="s">
        <v>3438</v>
      </c>
      <c r="H465" s="213" t="s">
        <v>9616</v>
      </c>
    </row>
    <row r="466" spans="1:8" x14ac:dyDescent="0.3">
      <c r="A466" t="s">
        <v>3437</v>
      </c>
      <c r="B466" s="213" t="s">
        <v>9617</v>
      </c>
      <c r="C466" s="213" t="s">
        <v>9618</v>
      </c>
      <c r="D466" s="213" t="s">
        <v>7107</v>
      </c>
      <c r="E466" s="213">
        <v>4200</v>
      </c>
      <c r="F466" t="s">
        <v>10942</v>
      </c>
      <c r="G466" s="213" t="s">
        <v>3438</v>
      </c>
      <c r="H466" s="213" t="s">
        <v>9619</v>
      </c>
    </row>
    <row r="467" spans="1:8" x14ac:dyDescent="0.3">
      <c r="A467" t="s">
        <v>268</v>
      </c>
      <c r="B467" s="212" t="s">
        <v>8247</v>
      </c>
      <c r="C467" s="213" t="s">
        <v>8248</v>
      </c>
      <c r="D467" s="213" t="s">
        <v>8249</v>
      </c>
      <c r="E467" s="213">
        <v>45000</v>
      </c>
      <c r="F467" t="s">
        <v>10942</v>
      </c>
      <c r="G467" s="213" t="s">
        <v>46</v>
      </c>
      <c r="H467" s="213" t="s">
        <v>8250</v>
      </c>
    </row>
    <row r="468" spans="1:8" x14ac:dyDescent="0.3">
      <c r="A468" t="s">
        <v>2880</v>
      </c>
      <c r="B468" s="213" t="s">
        <v>8797</v>
      </c>
      <c r="C468" s="213" t="s">
        <v>8798</v>
      </c>
      <c r="D468" s="213" t="s">
        <v>7107</v>
      </c>
      <c r="E468" s="213">
        <v>687500</v>
      </c>
      <c r="F468" t="s">
        <v>10942</v>
      </c>
      <c r="G468" s="213" t="s">
        <v>8799</v>
      </c>
      <c r="H468" s="213" t="s">
        <v>8800</v>
      </c>
    </row>
    <row r="469" spans="1:8" x14ac:dyDescent="0.3">
      <c r="A469" s="5" t="s">
        <v>279</v>
      </c>
      <c r="B469" s="213" t="s">
        <v>8263</v>
      </c>
      <c r="C469" s="213" t="s">
        <v>8264</v>
      </c>
      <c r="D469" s="213" t="s">
        <v>8249</v>
      </c>
      <c r="E469" s="213">
        <v>40000</v>
      </c>
      <c r="F469" t="s">
        <v>10942</v>
      </c>
      <c r="G469" s="213" t="s">
        <v>8265</v>
      </c>
      <c r="H469" s="213" t="s">
        <v>8266</v>
      </c>
    </row>
    <row r="470" spans="1:8" x14ac:dyDescent="0.3">
      <c r="A470" t="s">
        <v>3508</v>
      </c>
      <c r="B470" s="213" t="s">
        <v>9850</v>
      </c>
      <c r="C470" s="213" t="s">
        <v>9851</v>
      </c>
      <c r="D470" s="213" t="s">
        <v>8249</v>
      </c>
      <c r="E470" s="213">
        <v>43860</v>
      </c>
      <c r="F470" t="s">
        <v>10942</v>
      </c>
      <c r="G470" s="213" t="s">
        <v>9810</v>
      </c>
      <c r="H470" s="213" t="s">
        <v>9852</v>
      </c>
    </row>
    <row r="471" spans="1:8" x14ac:dyDescent="0.3">
      <c r="A471" t="s">
        <v>3508</v>
      </c>
      <c r="B471" s="213" t="s">
        <v>9862</v>
      </c>
      <c r="C471" s="213" t="s">
        <v>9863</v>
      </c>
      <c r="D471" s="213" t="s">
        <v>7107</v>
      </c>
      <c r="E471" s="213">
        <v>6930</v>
      </c>
      <c r="F471" t="s">
        <v>10942</v>
      </c>
      <c r="G471" s="213" t="s">
        <v>9810</v>
      </c>
      <c r="H471" s="213" t="s">
        <v>9864</v>
      </c>
    </row>
    <row r="472" spans="1:8" x14ac:dyDescent="0.3">
      <c r="A472" t="s">
        <v>3508</v>
      </c>
      <c r="B472" s="213" t="s">
        <v>9853</v>
      </c>
      <c r="C472" s="213" t="s">
        <v>9854</v>
      </c>
      <c r="D472" s="213" t="s">
        <v>7107</v>
      </c>
      <c r="E472" s="213">
        <v>10390</v>
      </c>
      <c r="F472" t="s">
        <v>10942</v>
      </c>
      <c r="G472" s="213" t="s">
        <v>9810</v>
      </c>
      <c r="H472" s="213" t="s">
        <v>9855</v>
      </c>
    </row>
    <row r="473" spans="1:8" x14ac:dyDescent="0.3">
      <c r="A473" t="s">
        <v>3508</v>
      </c>
      <c r="B473" s="213" t="s">
        <v>9856</v>
      </c>
      <c r="C473" s="213" t="s">
        <v>9857</v>
      </c>
      <c r="D473" s="213" t="s">
        <v>7107</v>
      </c>
      <c r="E473" s="213">
        <v>5190</v>
      </c>
      <c r="F473" t="s">
        <v>10942</v>
      </c>
      <c r="G473" s="213" t="s">
        <v>9810</v>
      </c>
      <c r="H473" s="213" t="s">
        <v>9858</v>
      </c>
    </row>
    <row r="474" spans="1:8" x14ac:dyDescent="0.3">
      <c r="A474" t="s">
        <v>3508</v>
      </c>
      <c r="B474" s="213" t="s">
        <v>9859</v>
      </c>
      <c r="C474" s="213" t="s">
        <v>9860</v>
      </c>
      <c r="D474" s="213" t="s">
        <v>7107</v>
      </c>
      <c r="E474" s="213">
        <v>10970</v>
      </c>
      <c r="F474" t="s">
        <v>10942</v>
      </c>
      <c r="G474" s="213" t="s">
        <v>9810</v>
      </c>
      <c r="H474" s="213" t="s">
        <v>9861</v>
      </c>
    </row>
    <row r="475" spans="1:8" x14ac:dyDescent="0.3">
      <c r="A475" t="s">
        <v>3224</v>
      </c>
      <c r="B475" s="213" t="s">
        <v>9197</v>
      </c>
      <c r="C475" s="213" t="s">
        <v>9198</v>
      </c>
      <c r="D475" s="213" t="s">
        <v>6996</v>
      </c>
      <c r="E475" s="213">
        <v>526400</v>
      </c>
      <c r="F475" t="s">
        <v>10942</v>
      </c>
      <c r="G475" s="213" t="s">
        <v>3225</v>
      </c>
      <c r="H475" s="213" t="s">
        <v>9199</v>
      </c>
    </row>
    <row r="476" spans="1:8" x14ac:dyDescent="0.3">
      <c r="A476" t="s">
        <v>3508</v>
      </c>
      <c r="B476" s="213" t="s">
        <v>9865</v>
      </c>
      <c r="C476" s="213" t="s">
        <v>9866</v>
      </c>
      <c r="D476" s="213" t="s">
        <v>8249</v>
      </c>
      <c r="E476" s="213">
        <v>26500</v>
      </c>
      <c r="F476" t="s">
        <v>10942</v>
      </c>
      <c r="G476" s="213" t="s">
        <v>9810</v>
      </c>
      <c r="H476" s="213" t="s">
        <v>9867</v>
      </c>
    </row>
    <row r="477" spans="1:8" x14ac:dyDescent="0.3">
      <c r="A477" t="s">
        <v>3508</v>
      </c>
      <c r="B477" s="213" t="s">
        <v>9868</v>
      </c>
      <c r="C477" s="213" t="s">
        <v>9869</v>
      </c>
      <c r="D477" s="213" t="s">
        <v>7107</v>
      </c>
      <c r="E477" s="213">
        <v>8160</v>
      </c>
      <c r="F477" t="s">
        <v>10942</v>
      </c>
      <c r="G477" s="213" t="s">
        <v>9848</v>
      </c>
      <c r="H477" s="213" t="s">
        <v>9870</v>
      </c>
    </row>
    <row r="478" spans="1:8" x14ac:dyDescent="0.3">
      <c r="A478" t="s">
        <v>2942</v>
      </c>
      <c r="B478" s="213" t="s">
        <v>8843</v>
      </c>
      <c r="C478" s="213" t="s">
        <v>8844</v>
      </c>
      <c r="D478" s="213" t="s">
        <v>7107</v>
      </c>
      <c r="E478" s="213">
        <v>90720</v>
      </c>
      <c r="F478" t="s">
        <v>10942</v>
      </c>
      <c r="G478" s="213" t="s">
        <v>2943</v>
      </c>
      <c r="H478" s="213" t="s">
        <v>8845</v>
      </c>
    </row>
    <row r="479" spans="1:8" x14ac:dyDescent="0.3">
      <c r="A479" s="5" t="s">
        <v>4258</v>
      </c>
      <c r="B479" s="213" t="s">
        <v>10848</v>
      </c>
      <c r="C479" s="213" t="s">
        <v>10849</v>
      </c>
      <c r="D479" s="213" t="s">
        <v>6996</v>
      </c>
      <c r="E479" s="213">
        <v>300000</v>
      </c>
      <c r="F479" t="s">
        <v>10942</v>
      </c>
      <c r="G479" s="213" t="s">
        <v>10850</v>
      </c>
      <c r="H479" s="213" t="s">
        <v>10851</v>
      </c>
    </row>
    <row r="480" spans="1:8" x14ac:dyDescent="0.3">
      <c r="A480" t="s">
        <v>2906</v>
      </c>
      <c r="B480" s="213" t="s">
        <v>8840</v>
      </c>
      <c r="C480" s="213" t="s">
        <v>8841</v>
      </c>
      <c r="D480" s="213" t="s">
        <v>6996</v>
      </c>
      <c r="E480" s="213">
        <v>1350000</v>
      </c>
      <c r="F480" t="s">
        <v>10942</v>
      </c>
      <c r="G480" s="213" t="s">
        <v>2907</v>
      </c>
      <c r="H480" s="213" t="s">
        <v>8842</v>
      </c>
    </row>
    <row r="481" spans="1:8" x14ac:dyDescent="0.3">
      <c r="A481" t="s">
        <v>2880</v>
      </c>
      <c r="B481" s="213" t="s">
        <v>8804</v>
      </c>
      <c r="C481" s="213" t="s">
        <v>8805</v>
      </c>
      <c r="D481" s="213" t="s">
        <v>6996</v>
      </c>
      <c r="E481" s="213">
        <v>350000</v>
      </c>
      <c r="F481" t="s">
        <v>10942</v>
      </c>
      <c r="G481" s="213" t="s">
        <v>8799</v>
      </c>
      <c r="H481" s="213" t="s">
        <v>8806</v>
      </c>
    </row>
    <row r="482" spans="1:8" x14ac:dyDescent="0.3">
      <c r="A482" t="s">
        <v>3599</v>
      </c>
      <c r="B482" s="213" t="s">
        <v>10769</v>
      </c>
      <c r="C482" s="213" t="s">
        <v>10770</v>
      </c>
      <c r="D482" s="213" t="s">
        <v>7107</v>
      </c>
      <c r="E482" s="213">
        <v>426756</v>
      </c>
      <c r="F482" t="s">
        <v>10942</v>
      </c>
      <c r="G482" s="213" t="s">
        <v>10771</v>
      </c>
      <c r="H482" s="213" t="s">
        <v>10772</v>
      </c>
    </row>
    <row r="483" spans="1:8" x14ac:dyDescent="0.3">
      <c r="A483" t="s">
        <v>4018</v>
      </c>
      <c r="B483" s="213" t="s">
        <v>10778</v>
      </c>
      <c r="C483" s="213" t="s">
        <v>10779</v>
      </c>
      <c r="D483" s="213" t="s">
        <v>10775</v>
      </c>
      <c r="E483" s="213">
        <v>12000</v>
      </c>
      <c r="F483" t="s">
        <v>10942</v>
      </c>
      <c r="G483" s="213" t="s">
        <v>4019</v>
      </c>
      <c r="H483" s="213" t="s">
        <v>10780</v>
      </c>
    </row>
    <row r="484" spans="1:8" x14ac:dyDescent="0.3">
      <c r="A484" t="s">
        <v>307</v>
      </c>
      <c r="B484" s="213" t="s">
        <v>8304</v>
      </c>
      <c r="C484" s="213" t="s">
        <v>8305</v>
      </c>
      <c r="D484" s="213" t="s">
        <v>8273</v>
      </c>
      <c r="E484" s="213">
        <v>105000</v>
      </c>
      <c r="F484" t="s">
        <v>10942</v>
      </c>
      <c r="G484" s="213" t="s">
        <v>308</v>
      </c>
      <c r="H484" s="213" t="s">
        <v>8306</v>
      </c>
    </row>
    <row r="485" spans="1:8" x14ac:dyDescent="0.3">
      <c r="A485" t="s">
        <v>307</v>
      </c>
      <c r="B485" s="213" t="s">
        <v>8292</v>
      </c>
      <c r="C485" s="213" t="s">
        <v>8293</v>
      </c>
      <c r="D485" s="213" t="s">
        <v>8273</v>
      </c>
      <c r="E485" s="213">
        <v>125000</v>
      </c>
      <c r="F485" t="s">
        <v>10942</v>
      </c>
      <c r="G485" s="213" t="s">
        <v>8274</v>
      </c>
      <c r="H485" s="213" t="s">
        <v>8294</v>
      </c>
    </row>
    <row r="486" spans="1:8" x14ac:dyDescent="0.3">
      <c r="A486" t="s">
        <v>307</v>
      </c>
      <c r="B486" s="213" t="s">
        <v>8307</v>
      </c>
      <c r="C486" s="213" t="s">
        <v>8308</v>
      </c>
      <c r="D486" s="213" t="s">
        <v>8273</v>
      </c>
      <c r="E486" s="213">
        <v>110000</v>
      </c>
      <c r="F486" t="s">
        <v>10942</v>
      </c>
      <c r="G486" s="213" t="s">
        <v>8309</v>
      </c>
      <c r="H486" s="213" t="s">
        <v>8310</v>
      </c>
    </row>
    <row r="487" spans="1:8" x14ac:dyDescent="0.3">
      <c r="A487" t="s">
        <v>307</v>
      </c>
      <c r="B487" s="213" t="s">
        <v>8279</v>
      </c>
      <c r="C487" s="213" t="s">
        <v>8280</v>
      </c>
      <c r="D487" s="213" t="s">
        <v>8273</v>
      </c>
      <c r="E487" s="213">
        <v>110000</v>
      </c>
      <c r="F487" t="s">
        <v>10942</v>
      </c>
      <c r="G487" s="213" t="s">
        <v>8274</v>
      </c>
      <c r="H487" s="213" t="s">
        <v>8281</v>
      </c>
    </row>
    <row r="488" spans="1:8" x14ac:dyDescent="0.3">
      <c r="A488" t="s">
        <v>307</v>
      </c>
      <c r="B488" s="213" t="s">
        <v>8289</v>
      </c>
      <c r="C488" s="213" t="s">
        <v>8290</v>
      </c>
      <c r="D488" s="213" t="s">
        <v>8273</v>
      </c>
      <c r="E488" s="213">
        <v>110000</v>
      </c>
      <c r="F488" t="s">
        <v>10942</v>
      </c>
      <c r="G488" s="213" t="s">
        <v>8274</v>
      </c>
      <c r="H488" s="213" t="s">
        <v>8291</v>
      </c>
    </row>
    <row r="489" spans="1:8" x14ac:dyDescent="0.3">
      <c r="A489" t="s">
        <v>307</v>
      </c>
      <c r="B489" s="213" t="s">
        <v>8298</v>
      </c>
      <c r="C489" s="213" t="s">
        <v>8299</v>
      </c>
      <c r="D489" s="213" t="s">
        <v>8273</v>
      </c>
      <c r="E489" s="213">
        <v>125000</v>
      </c>
      <c r="F489" t="s">
        <v>10942</v>
      </c>
      <c r="G489" s="213" t="s">
        <v>8274</v>
      </c>
      <c r="H489" s="213" t="s">
        <v>8300</v>
      </c>
    </row>
    <row r="490" spans="1:8" x14ac:dyDescent="0.3">
      <c r="A490" t="s">
        <v>307</v>
      </c>
      <c r="B490" s="213" t="s">
        <v>8282</v>
      </c>
      <c r="C490" s="213" t="s">
        <v>8283</v>
      </c>
      <c r="D490" s="213" t="s">
        <v>8273</v>
      </c>
      <c r="E490" s="213">
        <v>154000</v>
      </c>
      <c r="F490" t="s">
        <v>10942</v>
      </c>
      <c r="G490" s="213" t="s">
        <v>308</v>
      </c>
      <c r="H490" s="213" t="s">
        <v>8284</v>
      </c>
    </row>
    <row r="491" spans="1:8" x14ac:dyDescent="0.3">
      <c r="A491" t="s">
        <v>307</v>
      </c>
      <c r="B491" s="213" t="s">
        <v>8276</v>
      </c>
      <c r="C491" s="213" t="s">
        <v>8277</v>
      </c>
      <c r="D491" s="213" t="s">
        <v>8273</v>
      </c>
      <c r="E491" s="213">
        <v>137500</v>
      </c>
      <c r="F491" t="s">
        <v>10942</v>
      </c>
      <c r="G491" s="213" t="s">
        <v>308</v>
      </c>
      <c r="H491" s="213" t="s">
        <v>8278</v>
      </c>
    </row>
    <row r="492" spans="1:8" x14ac:dyDescent="0.3">
      <c r="A492" t="s">
        <v>3389</v>
      </c>
      <c r="B492" s="213" t="s">
        <v>9468</v>
      </c>
      <c r="C492" s="213" t="s">
        <v>9469</v>
      </c>
      <c r="D492" s="213" t="s">
        <v>7107</v>
      </c>
      <c r="E492" s="213">
        <v>48970</v>
      </c>
      <c r="F492" t="s">
        <v>10942</v>
      </c>
      <c r="G492" s="213" t="s">
        <v>9454</v>
      </c>
      <c r="H492" s="213" t="s">
        <v>9470</v>
      </c>
    </row>
    <row r="493" spans="1:8" x14ac:dyDescent="0.3">
      <c r="A493" t="s">
        <v>4395</v>
      </c>
      <c r="B493" s="213" t="s">
        <v>10925</v>
      </c>
      <c r="C493" s="213" t="s">
        <v>10926</v>
      </c>
      <c r="D493" s="213" t="s">
        <v>7107</v>
      </c>
      <c r="E493" s="213">
        <v>102000</v>
      </c>
      <c r="F493" t="s">
        <v>10942</v>
      </c>
      <c r="G493" s="213" t="s">
        <v>4396</v>
      </c>
      <c r="H493" s="213" t="s">
        <v>10927</v>
      </c>
    </row>
    <row r="494" spans="1:8" x14ac:dyDescent="0.3">
      <c r="A494" t="s">
        <v>3376</v>
      </c>
      <c r="B494" s="213" t="s">
        <v>9281</v>
      </c>
      <c r="C494" s="213" t="s">
        <v>9282</v>
      </c>
      <c r="D494" s="213" t="s">
        <v>8249</v>
      </c>
      <c r="E494" s="213">
        <v>26500</v>
      </c>
      <c r="F494" t="s">
        <v>10942</v>
      </c>
      <c r="G494" s="213" t="s">
        <v>3375</v>
      </c>
      <c r="H494" s="213" t="s">
        <v>9283</v>
      </c>
    </row>
    <row r="495" spans="1:8" x14ac:dyDescent="0.3">
      <c r="A495" t="s">
        <v>3376</v>
      </c>
      <c r="B495" s="213" t="s">
        <v>9278</v>
      </c>
      <c r="C495" s="213" t="s">
        <v>9279</v>
      </c>
      <c r="D495" s="213" t="s">
        <v>8249</v>
      </c>
      <c r="E495" s="213">
        <v>47700</v>
      </c>
      <c r="F495" t="s">
        <v>10942</v>
      </c>
      <c r="G495" s="213" t="s">
        <v>3375</v>
      </c>
      <c r="H495" s="213" t="s">
        <v>9280</v>
      </c>
    </row>
    <row r="496" spans="1:8" x14ac:dyDescent="0.3">
      <c r="A496" t="s">
        <v>4299</v>
      </c>
      <c r="B496" s="213" t="s">
        <v>10855</v>
      </c>
      <c r="C496" s="213" t="s">
        <v>10856</v>
      </c>
      <c r="D496" s="213" t="s">
        <v>6996</v>
      </c>
      <c r="E496" s="213">
        <v>2878800</v>
      </c>
      <c r="F496" t="s">
        <v>10942</v>
      </c>
      <c r="G496" s="213" t="s">
        <v>10857</v>
      </c>
      <c r="H496" s="213" t="s">
        <v>10858</v>
      </c>
    </row>
    <row r="497" spans="1:8" x14ac:dyDescent="0.3">
      <c r="A497" s="41">
        <v>1210101001</v>
      </c>
      <c r="B497" s="213" t="s">
        <v>9068</v>
      </c>
      <c r="C497" s="213" t="s">
        <v>9069</v>
      </c>
      <c r="D497" s="213" t="s">
        <v>6996</v>
      </c>
      <c r="E497" s="213">
        <v>912000</v>
      </c>
      <c r="F497" t="s">
        <v>10942</v>
      </c>
      <c r="G497" s="213" t="s">
        <v>9066</v>
      </c>
      <c r="H497" s="213" t="s">
        <v>9070</v>
      </c>
    </row>
    <row r="498" spans="1:8" x14ac:dyDescent="0.3">
      <c r="A498" t="s">
        <v>3100</v>
      </c>
      <c r="B498" s="213" t="s">
        <v>9019</v>
      </c>
      <c r="C498" s="213" t="s">
        <v>9020</v>
      </c>
      <c r="D498" s="213" t="s">
        <v>7189</v>
      </c>
      <c r="E498" s="213">
        <v>190000</v>
      </c>
      <c r="F498" t="s">
        <v>10942</v>
      </c>
      <c r="G498" s="213" t="s">
        <v>3101</v>
      </c>
      <c r="H498" s="213" t="s">
        <v>9021</v>
      </c>
    </row>
    <row r="499" spans="1:8" x14ac:dyDescent="0.3">
      <c r="A499" t="s">
        <v>3100</v>
      </c>
      <c r="B499" s="213" t="s">
        <v>9022</v>
      </c>
      <c r="C499" s="213" t="s">
        <v>9023</v>
      </c>
      <c r="D499" s="213" t="s">
        <v>7189</v>
      </c>
      <c r="E499" s="213">
        <v>880600</v>
      </c>
      <c r="F499" t="s">
        <v>10942</v>
      </c>
      <c r="G499" s="213" t="s">
        <v>3101</v>
      </c>
      <c r="H499" s="213" t="s">
        <v>9024</v>
      </c>
    </row>
    <row r="500" spans="1:8" x14ac:dyDescent="0.3">
      <c r="A500" t="s">
        <v>3100</v>
      </c>
      <c r="B500" s="213" t="s">
        <v>9000</v>
      </c>
      <c r="C500" s="213" t="s">
        <v>9001</v>
      </c>
      <c r="D500" s="213" t="s">
        <v>7107</v>
      </c>
      <c r="E500" s="213">
        <v>120250</v>
      </c>
      <c r="F500" t="s">
        <v>10942</v>
      </c>
      <c r="G500" s="213" t="s">
        <v>8995</v>
      </c>
      <c r="H500" s="213" t="s">
        <v>9002</v>
      </c>
    </row>
    <row r="501" spans="1:8" x14ac:dyDescent="0.3">
      <c r="A501" t="s">
        <v>3100</v>
      </c>
      <c r="B501" s="213" t="s">
        <v>8989</v>
      </c>
      <c r="C501" s="213" t="s">
        <v>8990</v>
      </c>
      <c r="D501" s="213" t="s">
        <v>7107</v>
      </c>
      <c r="E501" s="213">
        <v>140000</v>
      </c>
      <c r="F501" t="s">
        <v>10942</v>
      </c>
      <c r="G501" s="213" t="s">
        <v>8991</v>
      </c>
      <c r="H501" s="213" t="s">
        <v>8992</v>
      </c>
    </row>
    <row r="502" spans="1:8" x14ac:dyDescent="0.3">
      <c r="A502" t="s">
        <v>3100</v>
      </c>
      <c r="B502" s="213" t="s">
        <v>9025</v>
      </c>
      <c r="C502" s="213" t="s">
        <v>9026</v>
      </c>
      <c r="D502" s="213" t="s">
        <v>7107</v>
      </c>
      <c r="E502" s="213">
        <v>320000</v>
      </c>
      <c r="F502" t="s">
        <v>10942</v>
      </c>
      <c r="G502" s="213" t="s">
        <v>9027</v>
      </c>
      <c r="H502" s="213" t="s">
        <v>9028</v>
      </c>
    </row>
    <row r="503" spans="1:8" x14ac:dyDescent="0.3">
      <c r="A503" t="s">
        <v>3100</v>
      </c>
      <c r="B503" s="213" t="s">
        <v>9029</v>
      </c>
      <c r="C503" s="213" t="s">
        <v>9030</v>
      </c>
      <c r="D503" s="213" t="s">
        <v>7107</v>
      </c>
      <c r="E503" s="213">
        <v>138100</v>
      </c>
      <c r="F503" t="s">
        <v>10942</v>
      </c>
      <c r="G503" s="213" t="s">
        <v>9027</v>
      </c>
      <c r="H503" s="213" t="s">
        <v>9031</v>
      </c>
    </row>
    <row r="504" spans="1:8" x14ac:dyDescent="0.3">
      <c r="A504" t="s">
        <v>3100</v>
      </c>
      <c r="B504" s="213" t="s">
        <v>9003</v>
      </c>
      <c r="C504" s="213" t="s">
        <v>9004</v>
      </c>
      <c r="D504" s="213" t="s">
        <v>7107</v>
      </c>
      <c r="E504" s="213">
        <v>128400</v>
      </c>
      <c r="F504" t="s">
        <v>10942</v>
      </c>
      <c r="G504" s="213" t="s">
        <v>8995</v>
      </c>
      <c r="H504" s="213" t="s">
        <v>9005</v>
      </c>
    </row>
    <row r="505" spans="1:8" x14ac:dyDescent="0.3">
      <c r="A505" t="s">
        <v>3379</v>
      </c>
      <c r="B505" s="213" t="s">
        <v>9398</v>
      </c>
      <c r="C505" s="213" t="s">
        <v>9399</v>
      </c>
      <c r="D505" s="213" t="s">
        <v>8724</v>
      </c>
      <c r="E505" s="213">
        <v>257760</v>
      </c>
      <c r="F505" t="s">
        <v>10942</v>
      </c>
      <c r="G505" s="213" t="s">
        <v>3380</v>
      </c>
      <c r="H505" s="213" t="s">
        <v>9400</v>
      </c>
    </row>
    <row r="506" spans="1:8" x14ac:dyDescent="0.3">
      <c r="A506" t="s">
        <v>3379</v>
      </c>
      <c r="B506" s="213" t="s">
        <v>9395</v>
      </c>
      <c r="C506" s="213" t="s">
        <v>9396</v>
      </c>
      <c r="D506" s="213" t="s">
        <v>8724</v>
      </c>
      <c r="E506" s="213">
        <v>257760</v>
      </c>
      <c r="F506" t="s">
        <v>10942</v>
      </c>
      <c r="G506" s="213" t="s">
        <v>3380</v>
      </c>
      <c r="H506" s="213" t="s">
        <v>9397</v>
      </c>
    </row>
    <row r="507" spans="1:8" x14ac:dyDescent="0.3">
      <c r="A507" t="s">
        <v>3387</v>
      </c>
      <c r="B507" s="213" t="s">
        <v>9449</v>
      </c>
      <c r="C507" s="213" t="s">
        <v>9450</v>
      </c>
      <c r="D507" s="213" t="s">
        <v>8273</v>
      </c>
      <c r="E507" s="213">
        <v>3730</v>
      </c>
      <c r="F507" t="s">
        <v>10942</v>
      </c>
      <c r="G507" s="213" t="s">
        <v>3388</v>
      </c>
      <c r="H507" s="213" t="s">
        <v>9451</v>
      </c>
    </row>
    <row r="508" spans="1:8" x14ac:dyDescent="0.3">
      <c r="A508" t="s">
        <v>2878</v>
      </c>
      <c r="B508" s="213" t="s">
        <v>8783</v>
      </c>
      <c r="C508" s="213" t="s">
        <v>8784</v>
      </c>
      <c r="D508" s="213" t="s">
        <v>8249</v>
      </c>
      <c r="E508" s="213">
        <v>12100</v>
      </c>
      <c r="F508" t="s">
        <v>10942</v>
      </c>
      <c r="G508" s="213" t="s">
        <v>8785</v>
      </c>
      <c r="H508" s="213" t="s">
        <v>8786</v>
      </c>
    </row>
    <row r="509" spans="1:8" x14ac:dyDescent="0.3">
      <c r="A509" t="s">
        <v>3110</v>
      </c>
      <c r="B509" s="213" t="s">
        <v>9079</v>
      </c>
      <c r="C509" s="213" t="s">
        <v>9080</v>
      </c>
      <c r="D509" s="213" t="s">
        <v>7107</v>
      </c>
      <c r="E509" s="213">
        <v>738100</v>
      </c>
      <c r="F509" t="s">
        <v>10942</v>
      </c>
      <c r="G509" s="213" t="s">
        <v>9073</v>
      </c>
      <c r="H509" s="213" t="s">
        <v>9081</v>
      </c>
    </row>
    <row r="510" spans="1:8" x14ac:dyDescent="0.3">
      <c r="A510" t="s">
        <v>3110</v>
      </c>
      <c r="B510" s="213" t="s">
        <v>9064</v>
      </c>
      <c r="C510" s="213" t="s">
        <v>9065</v>
      </c>
      <c r="D510" s="213" t="s">
        <v>7107</v>
      </c>
      <c r="E510" s="213">
        <v>940000</v>
      </c>
      <c r="F510" t="s">
        <v>10942</v>
      </c>
      <c r="G510" s="213" t="s">
        <v>9066</v>
      </c>
      <c r="H510" s="213" t="s">
        <v>9067</v>
      </c>
    </row>
    <row r="511" spans="1:8" x14ac:dyDescent="0.3">
      <c r="A511" t="s">
        <v>4018</v>
      </c>
      <c r="B511" s="213" t="s">
        <v>10773</v>
      </c>
      <c r="C511" s="213" t="s">
        <v>10774</v>
      </c>
      <c r="D511" s="213" t="s">
        <v>10775</v>
      </c>
      <c r="E511" s="213">
        <v>30000</v>
      </c>
      <c r="F511" t="s">
        <v>10942</v>
      </c>
      <c r="G511" s="213" t="s">
        <v>10776</v>
      </c>
      <c r="H511" s="213" t="s">
        <v>10777</v>
      </c>
    </row>
    <row r="512" spans="1:8" x14ac:dyDescent="0.3">
      <c r="A512" t="s">
        <v>2876</v>
      </c>
      <c r="B512" s="213" t="s">
        <v>8779</v>
      </c>
      <c r="C512" s="213" t="s">
        <v>8780</v>
      </c>
      <c r="D512" s="213" t="s">
        <v>8711</v>
      </c>
      <c r="E512" s="213">
        <v>100000</v>
      </c>
      <c r="F512" t="s">
        <v>10942</v>
      </c>
      <c r="G512" s="213" t="s">
        <v>8781</v>
      </c>
      <c r="H512" s="213" t="s">
        <v>8782</v>
      </c>
    </row>
    <row r="513" spans="1:8" x14ac:dyDescent="0.3">
      <c r="A513" t="s">
        <v>2890</v>
      </c>
      <c r="B513" s="213" t="s">
        <v>8817</v>
      </c>
      <c r="C513" s="213" t="s">
        <v>8818</v>
      </c>
      <c r="D513" s="213" t="s">
        <v>8249</v>
      </c>
      <c r="E513" s="213">
        <v>250000</v>
      </c>
      <c r="F513" t="s">
        <v>10942</v>
      </c>
      <c r="G513" s="213" t="s">
        <v>2891</v>
      </c>
      <c r="H513" s="213" t="s">
        <v>8819</v>
      </c>
    </row>
    <row r="514" spans="1:8" x14ac:dyDescent="0.3">
      <c r="A514" t="s">
        <v>2876</v>
      </c>
      <c r="B514" s="213" t="s">
        <v>8787</v>
      </c>
      <c r="C514" s="213" t="s">
        <v>8788</v>
      </c>
      <c r="D514" s="213" t="s">
        <v>7189</v>
      </c>
      <c r="E514" s="213">
        <v>82500</v>
      </c>
      <c r="F514" t="s">
        <v>10942</v>
      </c>
      <c r="G514" s="213" t="s">
        <v>2877</v>
      </c>
      <c r="H514" s="213" t="s">
        <v>8789</v>
      </c>
    </row>
    <row r="515" spans="1:8" x14ac:dyDescent="0.3">
      <c r="A515" t="s">
        <v>4158</v>
      </c>
      <c r="B515" s="213" t="s">
        <v>10821</v>
      </c>
      <c r="C515" s="213" t="s">
        <v>10822</v>
      </c>
      <c r="D515" s="213" t="s">
        <v>7107</v>
      </c>
      <c r="E515" s="213">
        <v>150000</v>
      </c>
      <c r="F515" t="s">
        <v>10942</v>
      </c>
      <c r="G515" s="213" t="s">
        <v>4159</v>
      </c>
      <c r="H515" s="213" t="s">
        <v>10823</v>
      </c>
    </row>
    <row r="516" spans="1:8" x14ac:dyDescent="0.3">
      <c r="A516" t="s">
        <v>2518</v>
      </c>
      <c r="B516" s="213" t="s">
        <v>8559</v>
      </c>
      <c r="C516" s="213" t="s">
        <v>8560</v>
      </c>
      <c r="D516" s="213" t="s">
        <v>8269</v>
      </c>
      <c r="E516" s="213">
        <v>170681</v>
      </c>
      <c r="F516" t="s">
        <v>10942</v>
      </c>
      <c r="G516" s="213" t="s">
        <v>2519</v>
      </c>
      <c r="H516" s="213" t="s">
        <v>8561</v>
      </c>
    </row>
    <row r="517" spans="1:8" x14ac:dyDescent="0.3">
      <c r="A517" t="s">
        <v>2984</v>
      </c>
      <c r="B517" s="213" t="s">
        <v>8863</v>
      </c>
      <c r="C517" s="213" t="s">
        <v>8864</v>
      </c>
      <c r="D517" s="213" t="s">
        <v>6996</v>
      </c>
      <c r="E517" s="213">
        <v>1150000</v>
      </c>
      <c r="F517" t="s">
        <v>10942</v>
      </c>
      <c r="G517" s="213" t="s">
        <v>2985</v>
      </c>
      <c r="H517" s="213" t="s">
        <v>8865</v>
      </c>
    </row>
    <row r="518" spans="1:8" x14ac:dyDescent="0.3">
      <c r="A518" t="s">
        <v>323</v>
      </c>
      <c r="B518" s="213" t="s">
        <v>8311</v>
      </c>
      <c r="C518" s="213" t="s">
        <v>8312</v>
      </c>
      <c r="D518" s="213" t="s">
        <v>8287</v>
      </c>
      <c r="E518" s="213">
        <v>235000</v>
      </c>
      <c r="F518" t="s">
        <v>10942</v>
      </c>
      <c r="G518" s="213" t="s">
        <v>324</v>
      </c>
      <c r="H518" s="213" t="s">
        <v>8313</v>
      </c>
    </row>
    <row r="519" spans="1:8" x14ac:dyDescent="0.3">
      <c r="A519" t="s">
        <v>3043</v>
      </c>
      <c r="B519" s="213" t="s">
        <v>8979</v>
      </c>
      <c r="C519" s="213" t="s">
        <v>8980</v>
      </c>
      <c r="D519" s="213" t="s">
        <v>8233</v>
      </c>
      <c r="E519" s="213">
        <v>5000</v>
      </c>
      <c r="F519" t="s">
        <v>10942</v>
      </c>
      <c r="G519" s="213" t="s">
        <v>3044</v>
      </c>
      <c r="H519" s="213" t="s">
        <v>8981</v>
      </c>
    </row>
    <row r="520" spans="1:8" x14ac:dyDescent="0.3">
      <c r="A520" t="s">
        <v>307</v>
      </c>
      <c r="B520" s="213" t="s">
        <v>8295</v>
      </c>
      <c r="C520" s="213" t="s">
        <v>8296</v>
      </c>
      <c r="D520" s="213" t="s">
        <v>8287</v>
      </c>
      <c r="E520" s="213">
        <v>25000</v>
      </c>
      <c r="F520" t="s">
        <v>10942</v>
      </c>
      <c r="G520" s="213" t="s">
        <v>308</v>
      </c>
      <c r="H520" s="213" t="s">
        <v>8297</v>
      </c>
    </row>
    <row r="521" spans="1:8" x14ac:dyDescent="0.3">
      <c r="A521" t="s">
        <v>307</v>
      </c>
      <c r="B521" s="213" t="s">
        <v>8301</v>
      </c>
      <c r="C521" s="213" t="s">
        <v>8302</v>
      </c>
      <c r="D521" s="213" t="s">
        <v>8287</v>
      </c>
      <c r="E521" s="213">
        <v>39000</v>
      </c>
      <c r="F521" t="s">
        <v>10942</v>
      </c>
      <c r="G521" s="213" t="s">
        <v>308</v>
      </c>
      <c r="H521" s="213" t="s">
        <v>8303</v>
      </c>
    </row>
    <row r="522" spans="1:8" x14ac:dyDescent="0.3">
      <c r="A522" t="s">
        <v>3228</v>
      </c>
      <c r="B522" s="213" t="s">
        <v>9200</v>
      </c>
      <c r="C522" s="213" t="s">
        <v>9201</v>
      </c>
      <c r="D522" s="213" t="s">
        <v>7107</v>
      </c>
      <c r="E522" s="213">
        <v>1500</v>
      </c>
      <c r="F522" t="s">
        <v>10942</v>
      </c>
      <c r="G522" s="213" t="s">
        <v>3229</v>
      </c>
      <c r="H522" s="213" t="s">
        <v>9202</v>
      </c>
    </row>
    <row r="523" spans="1:8" x14ac:dyDescent="0.3">
      <c r="A523" t="s">
        <v>3228</v>
      </c>
      <c r="B523" s="213" t="s">
        <v>9203</v>
      </c>
      <c r="C523" s="213" t="s">
        <v>9204</v>
      </c>
      <c r="D523" s="213" t="s">
        <v>7107</v>
      </c>
      <c r="E523" s="213">
        <v>2750</v>
      </c>
      <c r="F523" t="s">
        <v>10942</v>
      </c>
      <c r="G523" s="213" t="s">
        <v>3229</v>
      </c>
      <c r="H523" s="213" t="s">
        <v>9205</v>
      </c>
    </row>
    <row r="524" spans="1:8" x14ac:dyDescent="0.3">
      <c r="A524" t="s">
        <v>3228</v>
      </c>
      <c r="B524" s="213" t="s">
        <v>9206</v>
      </c>
      <c r="C524" s="213" t="s">
        <v>9207</v>
      </c>
      <c r="D524" s="213" t="s">
        <v>7107</v>
      </c>
      <c r="E524" s="213">
        <v>3500</v>
      </c>
      <c r="F524" t="s">
        <v>10942</v>
      </c>
      <c r="G524" s="213" t="s">
        <v>3229</v>
      </c>
      <c r="H524" s="213" t="s">
        <v>9208</v>
      </c>
    </row>
    <row r="525" spans="1:8" x14ac:dyDescent="0.3">
      <c r="A525" t="s">
        <v>3228</v>
      </c>
      <c r="B525" s="213" t="s">
        <v>9213</v>
      </c>
      <c r="C525" s="213" t="s">
        <v>9214</v>
      </c>
      <c r="D525" s="213" t="s">
        <v>8249</v>
      </c>
      <c r="E525" s="213">
        <v>15360</v>
      </c>
      <c r="F525" t="s">
        <v>10942</v>
      </c>
      <c r="G525" s="213" t="s">
        <v>9215</v>
      </c>
      <c r="H525" s="213" t="s">
        <v>9216</v>
      </c>
    </row>
    <row r="526" spans="1:8" x14ac:dyDescent="0.3">
      <c r="A526" t="s">
        <v>3379</v>
      </c>
      <c r="B526" s="213" t="s">
        <v>9383</v>
      </c>
      <c r="C526" s="213" t="s">
        <v>9384</v>
      </c>
      <c r="D526" s="213" t="s">
        <v>8724</v>
      </c>
      <c r="E526" s="213">
        <v>22817</v>
      </c>
      <c r="F526" t="s">
        <v>10942</v>
      </c>
      <c r="G526" s="213" t="s">
        <v>3380</v>
      </c>
      <c r="H526" s="213" t="s">
        <v>9385</v>
      </c>
    </row>
    <row r="527" spans="1:8" x14ac:dyDescent="0.3">
      <c r="A527" t="s">
        <v>3379</v>
      </c>
      <c r="B527" s="213" t="s">
        <v>9386</v>
      </c>
      <c r="C527" s="213" t="s">
        <v>9387</v>
      </c>
      <c r="D527" s="213" t="s">
        <v>8724</v>
      </c>
      <c r="E527" s="213">
        <v>15558</v>
      </c>
      <c r="F527" t="s">
        <v>10942</v>
      </c>
      <c r="G527" s="213" t="s">
        <v>3380</v>
      </c>
      <c r="H527" s="213" t="s">
        <v>9388</v>
      </c>
    </row>
    <row r="528" spans="1:8" x14ac:dyDescent="0.3">
      <c r="A528" t="s">
        <v>3379</v>
      </c>
      <c r="B528" s="213" t="s">
        <v>9332</v>
      </c>
      <c r="C528" s="213" t="s">
        <v>9333</v>
      </c>
      <c r="D528" s="213" t="s">
        <v>8273</v>
      </c>
      <c r="E528" s="213">
        <v>30530</v>
      </c>
      <c r="F528" t="s">
        <v>10942</v>
      </c>
      <c r="G528" s="213" t="s">
        <v>3380</v>
      </c>
      <c r="H528" s="213" t="s">
        <v>9334</v>
      </c>
    </row>
    <row r="529" spans="1:8" x14ac:dyDescent="0.3">
      <c r="A529" t="s">
        <v>3393</v>
      </c>
      <c r="B529" s="213">
        <v>5208020081008</v>
      </c>
      <c r="C529" s="213" t="s">
        <v>9507</v>
      </c>
      <c r="D529" s="213" t="s">
        <v>8724</v>
      </c>
      <c r="E529" s="213">
        <v>79500</v>
      </c>
      <c r="F529" t="s">
        <v>10942</v>
      </c>
      <c r="G529" s="213" t="s">
        <v>3394</v>
      </c>
      <c r="H529" s="213" t="s">
        <v>9508</v>
      </c>
    </row>
    <row r="530" spans="1:8" x14ac:dyDescent="0.3">
      <c r="A530" t="s">
        <v>3393</v>
      </c>
      <c r="B530" s="213" t="s">
        <v>9497</v>
      </c>
      <c r="C530" s="213" t="s">
        <v>9498</v>
      </c>
      <c r="D530" s="213" t="s">
        <v>7107</v>
      </c>
      <c r="E530" s="213">
        <v>5366</v>
      </c>
      <c r="F530" t="s">
        <v>10942</v>
      </c>
      <c r="G530" s="213" t="s">
        <v>9495</v>
      </c>
      <c r="H530" s="213" t="s">
        <v>9499</v>
      </c>
    </row>
    <row r="531" spans="1:8" x14ac:dyDescent="0.3">
      <c r="A531" t="s">
        <v>3393</v>
      </c>
      <c r="B531" s="213" t="s">
        <v>9493</v>
      </c>
      <c r="C531" s="213" t="s">
        <v>9494</v>
      </c>
      <c r="D531" s="213" t="s">
        <v>8724</v>
      </c>
      <c r="E531" s="213">
        <v>64396</v>
      </c>
      <c r="F531" t="s">
        <v>10942</v>
      </c>
      <c r="G531" s="213" t="s">
        <v>9495</v>
      </c>
      <c r="H531" s="213" t="s">
        <v>9496</v>
      </c>
    </row>
    <row r="532" spans="1:8" x14ac:dyDescent="0.3">
      <c r="A532" t="s">
        <v>3379</v>
      </c>
      <c r="B532" s="213" t="s">
        <v>9365</v>
      </c>
      <c r="C532" s="213" t="s">
        <v>9366</v>
      </c>
      <c r="D532" s="213" t="s">
        <v>8724</v>
      </c>
      <c r="E532" s="213">
        <v>30530</v>
      </c>
      <c r="F532" t="s">
        <v>10942</v>
      </c>
      <c r="G532" s="213" t="s">
        <v>3380</v>
      </c>
      <c r="H532" s="213" t="s">
        <v>9367</v>
      </c>
    </row>
    <row r="533" spans="1:8" x14ac:dyDescent="0.3">
      <c r="A533" t="s">
        <v>4328</v>
      </c>
      <c r="B533" s="213" t="s">
        <v>10889</v>
      </c>
      <c r="C533" s="213" t="s">
        <v>10890</v>
      </c>
      <c r="D533" s="213" t="s">
        <v>6996</v>
      </c>
      <c r="E533" s="213">
        <v>1744250</v>
      </c>
      <c r="F533" t="s">
        <v>10942</v>
      </c>
      <c r="G533" s="213" t="s">
        <v>2620</v>
      </c>
      <c r="H533" s="213" t="s">
        <v>10891</v>
      </c>
    </row>
    <row r="534" spans="1:8" x14ac:dyDescent="0.3">
      <c r="A534" t="s">
        <v>2619</v>
      </c>
      <c r="B534" s="213" t="s">
        <v>8691</v>
      </c>
      <c r="C534" s="213" t="s">
        <v>8692</v>
      </c>
      <c r="D534" s="213" t="s">
        <v>6996</v>
      </c>
      <c r="E534" s="213">
        <v>1437500</v>
      </c>
      <c r="F534" t="s">
        <v>10942</v>
      </c>
      <c r="G534" s="213" t="s">
        <v>2620</v>
      </c>
      <c r="H534" s="213" t="s">
        <v>8693</v>
      </c>
    </row>
    <row r="535" spans="1:8" x14ac:dyDescent="0.3">
      <c r="A535" t="s">
        <v>4328</v>
      </c>
      <c r="B535" s="213" t="s">
        <v>10883</v>
      </c>
      <c r="C535" s="213" t="s">
        <v>10884</v>
      </c>
      <c r="D535" s="213" t="s">
        <v>6996</v>
      </c>
      <c r="E535" s="213">
        <v>2662000</v>
      </c>
      <c r="F535" t="s">
        <v>10942</v>
      </c>
      <c r="G535" s="213" t="s">
        <v>2620</v>
      </c>
      <c r="H535" s="213" t="s">
        <v>10885</v>
      </c>
    </row>
    <row r="536" spans="1:8" x14ac:dyDescent="0.3">
      <c r="A536" t="s">
        <v>4342</v>
      </c>
      <c r="B536" s="213" t="s">
        <v>10910</v>
      </c>
      <c r="C536" s="213" t="s">
        <v>10911</v>
      </c>
      <c r="D536" s="213" t="s">
        <v>7107</v>
      </c>
      <c r="E536" s="213">
        <v>59000</v>
      </c>
      <c r="F536" t="s">
        <v>10942</v>
      </c>
      <c r="G536" s="213" t="s">
        <v>10908</v>
      </c>
      <c r="H536" s="213" t="s">
        <v>10912</v>
      </c>
    </row>
    <row r="537" spans="1:8" x14ac:dyDescent="0.3">
      <c r="A537" t="s">
        <v>3393</v>
      </c>
      <c r="B537" s="213" t="s">
        <v>9487</v>
      </c>
      <c r="C537" s="213" t="s">
        <v>9488</v>
      </c>
      <c r="D537" s="213" t="s">
        <v>8724</v>
      </c>
      <c r="E537" s="213">
        <v>79500</v>
      </c>
      <c r="F537" t="s">
        <v>10942</v>
      </c>
      <c r="G537" s="213" t="s">
        <v>3394</v>
      </c>
      <c r="H537" s="213" t="s">
        <v>9489</v>
      </c>
    </row>
    <row r="538" spans="1:8" x14ac:dyDescent="0.3">
      <c r="A538" t="s">
        <v>3534</v>
      </c>
      <c r="B538" s="213" t="s">
        <v>9901</v>
      </c>
      <c r="C538" s="213" t="s">
        <v>9902</v>
      </c>
      <c r="D538" s="213" t="s">
        <v>7107</v>
      </c>
      <c r="E538" s="213">
        <v>57370</v>
      </c>
      <c r="F538" t="s">
        <v>10942</v>
      </c>
      <c r="G538" s="213" t="s">
        <v>9903</v>
      </c>
      <c r="H538" s="213" t="s">
        <v>9904</v>
      </c>
    </row>
    <row r="539" spans="1:8" x14ac:dyDescent="0.3">
      <c r="A539" t="s">
        <v>3413</v>
      </c>
      <c r="B539" s="213" t="s">
        <v>9539</v>
      </c>
      <c r="C539" s="213" t="s">
        <v>9540</v>
      </c>
      <c r="D539" s="213" t="s">
        <v>8249</v>
      </c>
      <c r="E539" s="213">
        <v>94910</v>
      </c>
      <c r="F539" t="s">
        <v>10942</v>
      </c>
      <c r="G539" s="213" t="s">
        <v>3414</v>
      </c>
      <c r="H539" s="213" t="s">
        <v>9541</v>
      </c>
    </row>
    <row r="540" spans="1:8" x14ac:dyDescent="0.3">
      <c r="A540" t="s">
        <v>3152</v>
      </c>
      <c r="B540" s="213" t="s">
        <v>9164</v>
      </c>
      <c r="C540" s="213" t="s">
        <v>9165</v>
      </c>
      <c r="D540" s="213" t="s">
        <v>8253</v>
      </c>
      <c r="E540" s="213">
        <v>39000</v>
      </c>
      <c r="F540" t="s">
        <v>10942</v>
      </c>
      <c r="G540" s="213" t="s">
        <v>3153</v>
      </c>
      <c r="H540" s="213" t="s">
        <v>9166</v>
      </c>
    </row>
    <row r="541" spans="1:8" x14ac:dyDescent="0.3">
      <c r="A541" t="s">
        <v>3379</v>
      </c>
      <c r="B541" s="213" t="s">
        <v>9347</v>
      </c>
      <c r="C541" s="213" t="s">
        <v>9348</v>
      </c>
      <c r="D541" s="213" t="s">
        <v>8273</v>
      </c>
      <c r="E541" s="213">
        <v>13910</v>
      </c>
      <c r="F541" t="s">
        <v>10942</v>
      </c>
      <c r="G541" s="213" t="s">
        <v>3380</v>
      </c>
      <c r="H541" s="213" t="s">
        <v>9349</v>
      </c>
    </row>
    <row r="542" spans="1:8" x14ac:dyDescent="0.3">
      <c r="A542" t="s">
        <v>3379</v>
      </c>
      <c r="B542" s="213" t="s">
        <v>9389</v>
      </c>
      <c r="C542" s="213" t="s">
        <v>9390</v>
      </c>
      <c r="D542" s="213" t="s">
        <v>8724</v>
      </c>
      <c r="E542" s="213">
        <v>14487</v>
      </c>
      <c r="F542" t="s">
        <v>10942</v>
      </c>
      <c r="G542" s="213" t="s">
        <v>3380</v>
      </c>
      <c r="H542" s="213" t="s">
        <v>9391</v>
      </c>
    </row>
    <row r="543" spans="1:8" x14ac:dyDescent="0.3">
      <c r="A543" t="s">
        <v>3379</v>
      </c>
      <c r="B543" s="213" t="s">
        <v>9392</v>
      </c>
      <c r="C543" s="213" t="s">
        <v>9393</v>
      </c>
      <c r="D543" s="213" t="s">
        <v>8724</v>
      </c>
      <c r="E543" s="213">
        <v>50980</v>
      </c>
      <c r="F543" t="s">
        <v>10942</v>
      </c>
      <c r="G543" s="213" t="s">
        <v>3380</v>
      </c>
      <c r="H543" s="213" t="s">
        <v>9394</v>
      </c>
    </row>
    <row r="544" spans="1:8" x14ac:dyDescent="0.3">
      <c r="A544" t="s">
        <v>3379</v>
      </c>
      <c r="B544" s="213" t="s">
        <v>9335</v>
      </c>
      <c r="C544" s="213" t="s">
        <v>9336</v>
      </c>
      <c r="D544" s="213" t="s">
        <v>8273</v>
      </c>
      <c r="E544" s="213">
        <v>55650</v>
      </c>
      <c r="F544" t="s">
        <v>10942</v>
      </c>
      <c r="G544" s="213" t="s">
        <v>3380</v>
      </c>
      <c r="H544" s="213" t="s">
        <v>9337</v>
      </c>
    </row>
    <row r="545" spans="1:8" x14ac:dyDescent="0.3">
      <c r="A545" t="s">
        <v>3379</v>
      </c>
      <c r="B545" s="213" t="s">
        <v>9338</v>
      </c>
      <c r="C545" s="213" t="s">
        <v>9339</v>
      </c>
      <c r="D545" s="213" t="s">
        <v>8273</v>
      </c>
      <c r="E545" s="213">
        <v>55650</v>
      </c>
      <c r="F545" t="s">
        <v>10942</v>
      </c>
      <c r="G545" s="213" t="s">
        <v>3380</v>
      </c>
      <c r="H545" s="213" t="s">
        <v>9340</v>
      </c>
    </row>
    <row r="546" spans="1:8" x14ac:dyDescent="0.3">
      <c r="A546" t="s">
        <v>3379</v>
      </c>
      <c r="B546" s="213" t="s">
        <v>9401</v>
      </c>
      <c r="C546" s="213" t="s">
        <v>9404</v>
      </c>
      <c r="D546" s="213" t="s">
        <v>8724</v>
      </c>
      <c r="E546" s="213">
        <v>55650</v>
      </c>
      <c r="F546" t="s">
        <v>10942</v>
      </c>
      <c r="G546" s="213" t="s">
        <v>3380</v>
      </c>
      <c r="H546" s="213" t="s">
        <v>9405</v>
      </c>
    </row>
    <row r="547" spans="1:8" x14ac:dyDescent="0.3">
      <c r="A547" t="s">
        <v>3379</v>
      </c>
      <c r="B547" s="213" t="s">
        <v>9356</v>
      </c>
      <c r="C547" s="213" t="s">
        <v>9357</v>
      </c>
      <c r="D547" s="213" t="s">
        <v>8724</v>
      </c>
      <c r="E547" s="213">
        <v>20670</v>
      </c>
      <c r="F547" t="s">
        <v>10942</v>
      </c>
      <c r="G547" s="213" t="s">
        <v>3380</v>
      </c>
      <c r="H547" s="213" t="s">
        <v>9358</v>
      </c>
    </row>
    <row r="548" spans="1:8" x14ac:dyDescent="0.3">
      <c r="A548" t="s">
        <v>3379</v>
      </c>
      <c r="B548" s="213" t="s">
        <v>9359</v>
      </c>
      <c r="C548" s="213" t="s">
        <v>9360</v>
      </c>
      <c r="D548" s="213" t="s">
        <v>8724</v>
      </c>
      <c r="E548" s="213">
        <v>20670</v>
      </c>
      <c r="F548" t="s">
        <v>10942</v>
      </c>
      <c r="G548" s="213" t="s">
        <v>3380</v>
      </c>
      <c r="H548" s="213" t="s">
        <v>9361</v>
      </c>
    </row>
    <row r="549" spans="1:8" x14ac:dyDescent="0.3">
      <c r="A549" s="5" t="s">
        <v>3479</v>
      </c>
      <c r="B549" s="213" t="s">
        <v>9767</v>
      </c>
      <c r="C549" s="213" t="s">
        <v>9768</v>
      </c>
      <c r="D549" s="213" t="s">
        <v>7107</v>
      </c>
      <c r="E549" s="213">
        <v>20800</v>
      </c>
      <c r="F549" t="s">
        <v>10942</v>
      </c>
      <c r="G549" s="213" t="s">
        <v>3480</v>
      </c>
      <c r="H549" s="213" t="s">
        <v>9769</v>
      </c>
    </row>
    <row r="550" spans="1:8" x14ac:dyDescent="0.3">
      <c r="A550" t="s">
        <v>3397</v>
      </c>
      <c r="B550" s="213" t="s">
        <v>9512</v>
      </c>
      <c r="C550" s="213" t="s">
        <v>9513</v>
      </c>
      <c r="D550" s="213" t="s">
        <v>8724</v>
      </c>
      <c r="E550" s="213">
        <v>36300</v>
      </c>
      <c r="F550" t="s">
        <v>10942</v>
      </c>
      <c r="G550" s="213" t="s">
        <v>9514</v>
      </c>
      <c r="H550" s="213" t="s">
        <v>9515</v>
      </c>
    </row>
    <row r="551" spans="1:8" x14ac:dyDescent="0.3">
      <c r="A551" t="s">
        <v>2601</v>
      </c>
      <c r="B551" s="213" t="s">
        <v>8582</v>
      </c>
      <c r="C551" s="213" t="s">
        <v>8583</v>
      </c>
      <c r="D551" s="213" t="s">
        <v>7107</v>
      </c>
      <c r="E551" s="213">
        <v>27500</v>
      </c>
      <c r="F551" t="s">
        <v>10942</v>
      </c>
      <c r="G551" s="213" t="s">
        <v>2602</v>
      </c>
      <c r="H551" s="213" t="s">
        <v>8584</v>
      </c>
    </row>
    <row r="552" spans="1:8" x14ac:dyDescent="0.3">
      <c r="A552" t="s">
        <v>2884</v>
      </c>
      <c r="B552" s="213" t="s">
        <v>8807</v>
      </c>
      <c r="C552" s="213" t="s">
        <v>8808</v>
      </c>
      <c r="D552" s="213" t="s">
        <v>6996</v>
      </c>
      <c r="E552" s="213">
        <v>2210000</v>
      </c>
      <c r="F552" t="s">
        <v>10942</v>
      </c>
      <c r="G552" s="213" t="s">
        <v>2885</v>
      </c>
      <c r="H552" s="213" t="s">
        <v>8809</v>
      </c>
    </row>
    <row r="553" spans="1:8" x14ac:dyDescent="0.3">
      <c r="A553" t="s">
        <v>3508</v>
      </c>
      <c r="B553" s="213" t="s">
        <v>9871</v>
      </c>
      <c r="C553" s="213" t="s">
        <v>9872</v>
      </c>
      <c r="D553" s="213" t="s">
        <v>8269</v>
      </c>
      <c r="E553" s="213">
        <v>23510</v>
      </c>
      <c r="F553" t="s">
        <v>10942</v>
      </c>
      <c r="G553" s="213" t="s">
        <v>9848</v>
      </c>
      <c r="H553" s="213" t="s">
        <v>9873</v>
      </c>
    </row>
    <row r="554" spans="1:8" x14ac:dyDescent="0.3">
      <c r="A554" t="s">
        <v>1902</v>
      </c>
      <c r="B554" s="213" t="s">
        <v>8511</v>
      </c>
      <c r="C554" s="213" t="s">
        <v>8512</v>
      </c>
      <c r="D554" s="213" t="s">
        <v>8269</v>
      </c>
      <c r="E554" s="213">
        <v>2750000</v>
      </c>
      <c r="F554" t="s">
        <v>10942</v>
      </c>
      <c r="G554" s="213" t="s">
        <v>1903</v>
      </c>
      <c r="H554" s="213" t="s">
        <v>8513</v>
      </c>
    </row>
    <row r="555" spans="1:8" x14ac:dyDescent="0.3">
      <c r="A555" t="s">
        <v>271</v>
      </c>
      <c r="B555" s="212" t="s">
        <v>8251</v>
      </c>
      <c r="C555" s="213" t="s">
        <v>8252</v>
      </c>
      <c r="D555" s="213" t="s">
        <v>8253</v>
      </c>
      <c r="E555" s="213">
        <v>15709</v>
      </c>
      <c r="F555" t="s">
        <v>10942</v>
      </c>
      <c r="G555" s="213" t="s">
        <v>8254</v>
      </c>
      <c r="H555" s="213" t="s">
        <v>8255</v>
      </c>
    </row>
    <row r="556" spans="1:8" x14ac:dyDescent="0.3">
      <c r="A556" t="s">
        <v>3124</v>
      </c>
      <c r="B556" s="213" t="s">
        <v>9144</v>
      </c>
      <c r="C556" s="213" t="s">
        <v>9145</v>
      </c>
      <c r="D556" s="213" t="s">
        <v>6996</v>
      </c>
      <c r="E556" s="213">
        <v>610500</v>
      </c>
      <c r="F556" t="s">
        <v>10942</v>
      </c>
      <c r="G556" s="213" t="s">
        <v>9146</v>
      </c>
      <c r="H556" s="213" t="s">
        <v>9147</v>
      </c>
    </row>
    <row r="557" spans="1:8" x14ac:dyDescent="0.3">
      <c r="A557" t="s">
        <v>3100</v>
      </c>
      <c r="B557" s="213" t="s">
        <v>9006</v>
      </c>
      <c r="C557" s="213" t="s">
        <v>9007</v>
      </c>
      <c r="D557" s="213" t="s">
        <v>7107</v>
      </c>
      <c r="E557" s="213">
        <v>60000</v>
      </c>
      <c r="F557" t="s">
        <v>10942</v>
      </c>
      <c r="G557" s="213" t="s">
        <v>9008</v>
      </c>
      <c r="H557" s="213" t="s">
        <v>9009</v>
      </c>
    </row>
    <row r="558" spans="1:8" x14ac:dyDescent="0.3">
      <c r="A558" t="s">
        <v>3011</v>
      </c>
      <c r="B558" s="213" t="s">
        <v>8866</v>
      </c>
      <c r="C558" s="213" t="s">
        <v>8867</v>
      </c>
      <c r="D558" s="213" t="s">
        <v>8868</v>
      </c>
      <c r="E558" s="213">
        <v>222210</v>
      </c>
      <c r="F558" t="s">
        <v>10942</v>
      </c>
      <c r="G558" s="213" t="s">
        <v>3012</v>
      </c>
      <c r="H558" s="213" t="s">
        <v>8869</v>
      </c>
    </row>
    <row r="559" spans="1:8" x14ac:dyDescent="0.3">
      <c r="A559" t="s">
        <v>4028</v>
      </c>
      <c r="B559" s="213" t="s">
        <v>10814</v>
      </c>
      <c r="C559" s="213" t="s">
        <v>10815</v>
      </c>
      <c r="D559" s="213" t="s">
        <v>6996</v>
      </c>
      <c r="E559" s="213">
        <v>60000</v>
      </c>
      <c r="F559" t="s">
        <v>10942</v>
      </c>
      <c r="G559" s="213" t="s">
        <v>4029</v>
      </c>
      <c r="H559" s="213" t="s">
        <v>10816</v>
      </c>
    </row>
    <row r="560" spans="1:8" x14ac:dyDescent="0.3">
      <c r="A560" t="s">
        <v>773</v>
      </c>
      <c r="B560" s="213" t="s">
        <v>8427</v>
      </c>
      <c r="C560" s="213" t="s">
        <v>8428</v>
      </c>
      <c r="D560" s="213" t="s">
        <v>8332</v>
      </c>
      <c r="E560" s="213">
        <v>65000</v>
      </c>
      <c r="F560" t="s">
        <v>10942</v>
      </c>
      <c r="G560" s="213" t="s">
        <v>2515</v>
      </c>
      <c r="H560" s="213" t="s">
        <v>8429</v>
      </c>
    </row>
    <row r="561" spans="1:8" x14ac:dyDescent="0.3">
      <c r="A561" t="s">
        <v>1908</v>
      </c>
      <c r="B561" s="213" t="s">
        <v>8524</v>
      </c>
      <c r="C561" s="213" t="s">
        <v>8525</v>
      </c>
      <c r="D561" s="213" t="s">
        <v>8332</v>
      </c>
      <c r="E561" s="213">
        <v>18700</v>
      </c>
      <c r="F561" t="s">
        <v>10942</v>
      </c>
      <c r="G561" s="213" t="s">
        <v>1909</v>
      </c>
      <c r="H561" s="213" t="s">
        <v>8526</v>
      </c>
    </row>
    <row r="562" spans="1:8" x14ac:dyDescent="0.3">
      <c r="A562" t="s">
        <v>635</v>
      </c>
      <c r="B562" s="213" t="s">
        <v>8402</v>
      </c>
      <c r="C562" s="213" t="s">
        <v>8403</v>
      </c>
      <c r="D562" s="213" t="s">
        <v>8249</v>
      </c>
      <c r="E562" s="213">
        <v>32065</v>
      </c>
      <c r="F562" t="s">
        <v>10942</v>
      </c>
      <c r="G562" s="213" t="s">
        <v>8404</v>
      </c>
      <c r="H562" s="213" t="s">
        <v>8405</v>
      </c>
    </row>
    <row r="563" spans="1:8" x14ac:dyDescent="0.3">
      <c r="A563" t="s">
        <v>747</v>
      </c>
      <c r="B563" s="213" t="s">
        <v>8421</v>
      </c>
      <c r="C563" s="213" t="s">
        <v>8422</v>
      </c>
      <c r="D563" s="213" t="s">
        <v>8332</v>
      </c>
      <c r="E563" s="213">
        <v>900000</v>
      </c>
      <c r="F563" t="s">
        <v>10942</v>
      </c>
      <c r="G563" s="213" t="s">
        <v>748</v>
      </c>
      <c r="H563" s="213" t="s">
        <v>8423</v>
      </c>
    </row>
    <row r="564" spans="1:8" x14ac:dyDescent="0.3">
      <c r="A564" t="s">
        <v>3481</v>
      </c>
      <c r="B564" s="213" t="s">
        <v>9774</v>
      </c>
      <c r="C564" s="213" t="s">
        <v>9775</v>
      </c>
      <c r="D564" s="213" t="s">
        <v>7107</v>
      </c>
      <c r="E564" s="213">
        <v>33580</v>
      </c>
      <c r="F564" t="s">
        <v>10942</v>
      </c>
      <c r="G564" s="213" t="s">
        <v>9776</v>
      </c>
      <c r="H564" s="213" t="s">
        <v>9777</v>
      </c>
    </row>
    <row r="565" spans="1:8" x14ac:dyDescent="0.3">
      <c r="A565" t="s">
        <v>1904</v>
      </c>
      <c r="B565" s="213" t="s">
        <v>8521</v>
      </c>
      <c r="C565" s="213" t="s">
        <v>8522</v>
      </c>
      <c r="D565" s="213" t="s">
        <v>8353</v>
      </c>
      <c r="E565" s="213">
        <v>45000</v>
      </c>
      <c r="F565" t="s">
        <v>10942</v>
      </c>
      <c r="G565" s="213" t="s">
        <v>1905</v>
      </c>
      <c r="H565" s="213" t="s">
        <v>8523</v>
      </c>
    </row>
    <row r="566" spans="1:8" x14ac:dyDescent="0.3">
      <c r="A566" t="s">
        <v>3582</v>
      </c>
      <c r="B566" s="213" t="s">
        <v>10738</v>
      </c>
      <c r="C566" s="213" t="s">
        <v>10739</v>
      </c>
      <c r="D566" s="213" t="s">
        <v>8328</v>
      </c>
      <c r="E566" s="213">
        <v>96000</v>
      </c>
      <c r="F566" t="s">
        <v>10942</v>
      </c>
      <c r="G566" s="213" t="s">
        <v>10740</v>
      </c>
      <c r="H566" s="213" t="s">
        <v>10741</v>
      </c>
    </row>
    <row r="567" spans="1:8" x14ac:dyDescent="0.3">
      <c r="A567" t="s">
        <v>809</v>
      </c>
      <c r="B567" s="213" t="s">
        <v>8434</v>
      </c>
      <c r="C567" s="213" t="s">
        <v>8435</v>
      </c>
      <c r="D567" s="213" t="s">
        <v>8332</v>
      </c>
      <c r="E567" s="213">
        <v>800000</v>
      </c>
      <c r="F567" t="s">
        <v>10942</v>
      </c>
      <c r="G567" s="213" t="s">
        <v>8436</v>
      </c>
      <c r="H567" s="213" t="s">
        <v>8437</v>
      </c>
    </row>
    <row r="568" spans="1:8" x14ac:dyDescent="0.3">
      <c r="A568" t="s">
        <v>3518</v>
      </c>
      <c r="B568" s="213" t="s">
        <v>9889</v>
      </c>
      <c r="C568" s="213" t="s">
        <v>9890</v>
      </c>
      <c r="D568" s="213" t="s">
        <v>8233</v>
      </c>
      <c r="E568" s="213">
        <v>58500</v>
      </c>
      <c r="F568" t="s">
        <v>10942</v>
      </c>
      <c r="G568" s="213" t="s">
        <v>3519</v>
      </c>
      <c r="H568" s="213" t="s">
        <v>9891</v>
      </c>
    </row>
    <row r="569" spans="1:8" x14ac:dyDescent="0.3">
      <c r="A569" t="s">
        <v>3578</v>
      </c>
      <c r="B569" s="213" t="s">
        <v>10122</v>
      </c>
      <c r="C569" s="213" t="s">
        <v>10123</v>
      </c>
      <c r="D569" s="213" t="s">
        <v>7107</v>
      </c>
      <c r="E569" s="213">
        <v>1812600</v>
      </c>
      <c r="F569" t="s">
        <v>10942</v>
      </c>
      <c r="G569" s="213" t="s">
        <v>10124</v>
      </c>
      <c r="H569" s="213" t="s">
        <v>10125</v>
      </c>
    </row>
    <row r="570" spans="1:8" x14ac:dyDescent="0.3">
      <c r="A570" t="s">
        <v>3578</v>
      </c>
      <c r="B570" s="213" t="s">
        <v>10302</v>
      </c>
      <c r="C570" s="213" t="s">
        <v>10303</v>
      </c>
      <c r="D570" s="213" t="s">
        <v>7107</v>
      </c>
      <c r="E570" s="213">
        <v>672000</v>
      </c>
      <c r="F570" t="s">
        <v>10942</v>
      </c>
      <c r="G570" s="213" t="s">
        <v>9936</v>
      </c>
      <c r="H570" s="213" t="s">
        <v>10304</v>
      </c>
    </row>
    <row r="571" spans="1:8" x14ac:dyDescent="0.3">
      <c r="A571" t="s">
        <v>3578</v>
      </c>
      <c r="B571" s="213" t="s">
        <v>10396</v>
      </c>
      <c r="C571" s="213" t="s">
        <v>10397</v>
      </c>
      <c r="D571" s="213" t="s">
        <v>7107</v>
      </c>
      <c r="E571" s="213">
        <v>3000000</v>
      </c>
      <c r="F571" t="s">
        <v>10942</v>
      </c>
      <c r="G571" s="213" t="s">
        <v>10398</v>
      </c>
      <c r="H571" s="213" t="s">
        <v>10399</v>
      </c>
    </row>
    <row r="572" spans="1:8" x14ac:dyDescent="0.3">
      <c r="A572" t="s">
        <v>3578</v>
      </c>
      <c r="B572" s="213" t="s">
        <v>10198</v>
      </c>
      <c r="C572" s="213" t="s">
        <v>10199</v>
      </c>
      <c r="D572" s="213" t="s">
        <v>7107</v>
      </c>
      <c r="E572" s="213">
        <v>838820</v>
      </c>
      <c r="F572" t="s">
        <v>10942</v>
      </c>
      <c r="G572" s="213" t="s">
        <v>10155</v>
      </c>
      <c r="H572" s="213" t="s">
        <v>10200</v>
      </c>
    </row>
    <row r="573" spans="1:8" x14ac:dyDescent="0.3">
      <c r="A573" t="s">
        <v>3578</v>
      </c>
      <c r="B573" s="213" t="s">
        <v>10260</v>
      </c>
      <c r="C573" s="213" t="s">
        <v>10261</v>
      </c>
      <c r="D573" s="213" t="s">
        <v>7107</v>
      </c>
      <c r="E573" s="213">
        <v>858000</v>
      </c>
      <c r="F573" t="s">
        <v>10942</v>
      </c>
      <c r="G573" s="213" t="s">
        <v>10249</v>
      </c>
      <c r="H573" s="213" t="s">
        <v>10262</v>
      </c>
    </row>
    <row r="574" spans="1:8" x14ac:dyDescent="0.3">
      <c r="A574" t="s">
        <v>3578</v>
      </c>
      <c r="B574" s="213" t="s">
        <v>10263</v>
      </c>
      <c r="C574" s="213" t="s">
        <v>10264</v>
      </c>
      <c r="D574" s="213" t="s">
        <v>7107</v>
      </c>
      <c r="E574" s="213">
        <v>1050450</v>
      </c>
      <c r="F574" t="s">
        <v>10942</v>
      </c>
      <c r="G574" s="213" t="s">
        <v>10155</v>
      </c>
      <c r="H574" s="213" t="s">
        <v>10265</v>
      </c>
    </row>
    <row r="575" spans="1:8" x14ac:dyDescent="0.3">
      <c r="A575" t="s">
        <v>3578</v>
      </c>
      <c r="B575" s="213" t="s">
        <v>10192</v>
      </c>
      <c r="C575" s="213" t="s">
        <v>10193</v>
      </c>
      <c r="D575" s="213" t="s">
        <v>7107</v>
      </c>
      <c r="E575" s="213">
        <v>1495330</v>
      </c>
      <c r="F575" t="s">
        <v>10942</v>
      </c>
      <c r="G575" s="213" t="s">
        <v>10155</v>
      </c>
      <c r="H575" s="213" t="s">
        <v>10194</v>
      </c>
    </row>
    <row r="576" spans="1:8" x14ac:dyDescent="0.3">
      <c r="A576" t="s">
        <v>3578</v>
      </c>
      <c r="B576" s="213" t="s">
        <v>10187</v>
      </c>
      <c r="C576" s="213" t="s">
        <v>10188</v>
      </c>
      <c r="D576" s="213" t="s">
        <v>7107</v>
      </c>
      <c r="E576" s="213">
        <v>1623580</v>
      </c>
      <c r="F576" t="s">
        <v>10942</v>
      </c>
      <c r="G576" s="213" t="s">
        <v>10155</v>
      </c>
      <c r="H576" s="213" t="s">
        <v>10189</v>
      </c>
    </row>
    <row r="577" spans="1:8" x14ac:dyDescent="0.3">
      <c r="A577" t="s">
        <v>3578</v>
      </c>
      <c r="B577" s="213" t="s">
        <v>10184</v>
      </c>
      <c r="C577" s="213" t="s">
        <v>10185</v>
      </c>
      <c r="D577" s="213" t="s">
        <v>7107</v>
      </c>
      <c r="E577" s="213">
        <v>1623580</v>
      </c>
      <c r="F577" t="s">
        <v>10942</v>
      </c>
      <c r="G577" s="213" t="s">
        <v>10155</v>
      </c>
      <c r="H577" s="213" t="s">
        <v>10186</v>
      </c>
    </row>
    <row r="578" spans="1:8" x14ac:dyDescent="0.3">
      <c r="A578" t="s">
        <v>3588</v>
      </c>
      <c r="B578" s="213" t="s">
        <v>10757</v>
      </c>
      <c r="C578" s="213" t="s">
        <v>10758</v>
      </c>
      <c r="D578" s="213" t="s">
        <v>7107</v>
      </c>
      <c r="E578" s="213">
        <v>1057100</v>
      </c>
      <c r="F578" t="s">
        <v>10942</v>
      </c>
      <c r="G578" s="213" t="s">
        <v>10155</v>
      </c>
      <c r="H578" s="213" t="s">
        <v>10759</v>
      </c>
    </row>
    <row r="579" spans="1:8" x14ac:dyDescent="0.3">
      <c r="A579" t="s">
        <v>3100</v>
      </c>
      <c r="B579" s="213" t="s">
        <v>8997</v>
      </c>
      <c r="C579" s="213" t="s">
        <v>8998</v>
      </c>
      <c r="D579" s="213" t="s">
        <v>7107</v>
      </c>
      <c r="E579" s="213">
        <v>156000</v>
      </c>
      <c r="F579" t="s">
        <v>10942</v>
      </c>
      <c r="G579" s="213" t="s">
        <v>8995</v>
      </c>
      <c r="H579" s="213" t="s">
        <v>8999</v>
      </c>
    </row>
    <row r="580" spans="1:8" x14ac:dyDescent="0.3">
      <c r="A580" s="5" t="s">
        <v>279</v>
      </c>
      <c r="B580" s="213" t="s">
        <v>8259</v>
      </c>
      <c r="C580" s="213" t="s">
        <v>8260</v>
      </c>
      <c r="D580" s="213" t="s">
        <v>8249</v>
      </c>
      <c r="E580" s="213">
        <v>30000</v>
      </c>
      <c r="F580" t="s">
        <v>10942</v>
      </c>
      <c r="G580" s="213" t="s">
        <v>8261</v>
      </c>
      <c r="H580" s="213" t="s">
        <v>8262</v>
      </c>
    </row>
    <row r="581" spans="1:8" x14ac:dyDescent="0.3">
      <c r="A581" t="s">
        <v>221</v>
      </c>
      <c r="B581" s="212" t="s">
        <v>8243</v>
      </c>
      <c r="C581" s="213" t="s">
        <v>8244</v>
      </c>
      <c r="D581" s="213" t="s">
        <v>8233</v>
      </c>
      <c r="E581" s="213">
        <v>85000</v>
      </c>
      <c r="F581" t="s">
        <v>10942</v>
      </c>
      <c r="G581" s="213" t="s">
        <v>8245</v>
      </c>
      <c r="H581" s="213" t="s">
        <v>8246</v>
      </c>
    </row>
    <row r="582" spans="1:8" x14ac:dyDescent="0.3">
      <c r="A582" t="s">
        <v>2000</v>
      </c>
      <c r="B582" s="213" t="s">
        <v>8537</v>
      </c>
      <c r="C582" s="213" t="s">
        <v>8538</v>
      </c>
      <c r="D582" s="213" t="s">
        <v>8353</v>
      </c>
      <c r="E582" s="213">
        <v>15000</v>
      </c>
      <c r="F582" t="s">
        <v>10942</v>
      </c>
      <c r="G582" s="213" t="s">
        <v>2001</v>
      </c>
      <c r="H582" s="213" t="s">
        <v>8539</v>
      </c>
    </row>
    <row r="583" spans="1:8" x14ac:dyDescent="0.3">
      <c r="A583" t="s">
        <v>3493</v>
      </c>
      <c r="B583" s="213" t="s">
        <v>9798</v>
      </c>
      <c r="C583" s="213" t="s">
        <v>9799</v>
      </c>
      <c r="D583" s="213" t="s">
        <v>7107</v>
      </c>
      <c r="E583" s="213">
        <v>11804</v>
      </c>
      <c r="F583" t="s">
        <v>10942</v>
      </c>
      <c r="G583" s="213" t="s">
        <v>3494</v>
      </c>
      <c r="H583" s="213" t="s">
        <v>9800</v>
      </c>
    </row>
    <row r="584" spans="1:8" x14ac:dyDescent="0.3">
      <c r="A584" t="s">
        <v>3518</v>
      </c>
      <c r="B584" s="213" t="s">
        <v>9880</v>
      </c>
      <c r="C584" s="213" t="s">
        <v>9881</v>
      </c>
      <c r="D584" s="213" t="s">
        <v>8249</v>
      </c>
      <c r="E584" s="213">
        <v>26500</v>
      </c>
      <c r="F584" t="s">
        <v>10942</v>
      </c>
      <c r="G584" s="213" t="s">
        <v>3519</v>
      </c>
      <c r="H584" s="213" t="s">
        <v>9882</v>
      </c>
    </row>
    <row r="585" spans="1:8" x14ac:dyDescent="0.3">
      <c r="A585" t="s">
        <v>3431</v>
      </c>
      <c r="B585" s="213" t="s">
        <v>9590</v>
      </c>
      <c r="C585" s="213" t="s">
        <v>9591</v>
      </c>
      <c r="D585" s="213" t="s">
        <v>7107</v>
      </c>
      <c r="E585" s="213">
        <v>4900</v>
      </c>
      <c r="F585" t="s">
        <v>10942</v>
      </c>
      <c r="G585" s="213" t="s">
        <v>3432</v>
      </c>
      <c r="H585" s="213" t="s">
        <v>9592</v>
      </c>
    </row>
    <row r="586" spans="1:8" x14ac:dyDescent="0.3">
      <c r="A586" t="s">
        <v>3011</v>
      </c>
      <c r="B586" s="213" t="s">
        <v>8870</v>
      </c>
      <c r="C586" s="213" t="s">
        <v>8871</v>
      </c>
      <c r="D586" s="213" t="s">
        <v>8868</v>
      </c>
      <c r="E586" s="213">
        <v>572400</v>
      </c>
      <c r="F586" t="s">
        <v>10942</v>
      </c>
      <c r="G586" s="213" t="s">
        <v>3012</v>
      </c>
      <c r="H586" s="213" t="s">
        <v>8872</v>
      </c>
    </row>
    <row r="587" spans="1:8" x14ac:dyDescent="0.3">
      <c r="A587" t="s">
        <v>3122</v>
      </c>
      <c r="B587" s="213" t="s">
        <v>9128</v>
      </c>
      <c r="C587" s="213" t="s">
        <v>9129</v>
      </c>
      <c r="D587" s="213" t="s">
        <v>6996</v>
      </c>
      <c r="E587" s="213">
        <v>163350</v>
      </c>
      <c r="F587" t="s">
        <v>10942</v>
      </c>
      <c r="G587" s="213" t="s">
        <v>3123</v>
      </c>
      <c r="H587" s="213" t="s">
        <v>9130</v>
      </c>
    </row>
    <row r="588" spans="1:8" x14ac:dyDescent="0.3">
      <c r="A588" t="s">
        <v>3206</v>
      </c>
      <c r="B588" s="213" t="s">
        <v>9184</v>
      </c>
      <c r="C588" s="213" t="s">
        <v>9185</v>
      </c>
      <c r="D588" s="213" t="s">
        <v>6996</v>
      </c>
      <c r="E588" s="213">
        <v>94000</v>
      </c>
      <c r="F588" t="s">
        <v>10942</v>
      </c>
      <c r="G588" s="213" t="s">
        <v>3207</v>
      </c>
      <c r="H588" s="213" t="s">
        <v>9186</v>
      </c>
    </row>
    <row r="589" spans="1:8" x14ac:dyDescent="0.3">
      <c r="A589" t="s">
        <v>3104</v>
      </c>
      <c r="B589" s="213" t="s">
        <v>9047</v>
      </c>
      <c r="C589" s="213" t="s">
        <v>9048</v>
      </c>
      <c r="D589" s="213" t="s">
        <v>8711</v>
      </c>
      <c r="E589" s="213">
        <v>698625</v>
      </c>
      <c r="F589" t="s">
        <v>10942</v>
      </c>
      <c r="G589" s="213" t="s">
        <v>9034</v>
      </c>
      <c r="H589" s="213" t="s">
        <v>9049</v>
      </c>
    </row>
    <row r="590" spans="1:8" x14ac:dyDescent="0.3">
      <c r="A590" t="s">
        <v>3104</v>
      </c>
      <c r="B590" s="213" t="s">
        <v>9050</v>
      </c>
      <c r="C590" s="213" t="s">
        <v>9051</v>
      </c>
      <c r="D590" s="213" t="s">
        <v>8711</v>
      </c>
      <c r="E590" s="213">
        <v>160000</v>
      </c>
      <c r="F590" t="s">
        <v>10942</v>
      </c>
      <c r="G590" s="213" t="s">
        <v>9034</v>
      </c>
      <c r="H590" s="213" t="s">
        <v>9052</v>
      </c>
    </row>
    <row r="591" spans="1:8" x14ac:dyDescent="0.3">
      <c r="A591" t="s">
        <v>3104</v>
      </c>
      <c r="B591" s="213" t="s">
        <v>9053</v>
      </c>
      <c r="C591" s="213" t="s">
        <v>9054</v>
      </c>
      <c r="D591" s="213" t="s">
        <v>8711</v>
      </c>
      <c r="E591" s="213">
        <v>250125</v>
      </c>
      <c r="F591" t="s">
        <v>10942</v>
      </c>
      <c r="G591" s="213" t="s">
        <v>9045</v>
      </c>
      <c r="H591" s="213" t="s">
        <v>9055</v>
      </c>
    </row>
    <row r="592" spans="1:8" x14ac:dyDescent="0.3">
      <c r="A592" t="s">
        <v>3104</v>
      </c>
      <c r="B592" s="213" t="s">
        <v>9056</v>
      </c>
      <c r="C592" s="213" t="s">
        <v>9057</v>
      </c>
      <c r="D592" s="213" t="s">
        <v>8711</v>
      </c>
      <c r="E592" s="213">
        <v>160000</v>
      </c>
      <c r="F592" t="s">
        <v>10942</v>
      </c>
      <c r="G592" s="213" t="s">
        <v>9058</v>
      </c>
      <c r="H592" s="213" t="s">
        <v>9059</v>
      </c>
    </row>
    <row r="593" spans="1:8" x14ac:dyDescent="0.3">
      <c r="A593" t="s">
        <v>3106</v>
      </c>
      <c r="B593" s="213" t="s">
        <v>9060</v>
      </c>
      <c r="C593" s="213" t="s">
        <v>9061</v>
      </c>
      <c r="D593" s="213" t="s">
        <v>8711</v>
      </c>
      <c r="E593" s="213">
        <v>135000</v>
      </c>
      <c r="F593" t="s">
        <v>10942</v>
      </c>
      <c r="G593" s="213" t="s">
        <v>9062</v>
      </c>
      <c r="H593" s="213" t="s">
        <v>9063</v>
      </c>
    </row>
    <row r="594" spans="1:8" x14ac:dyDescent="0.3">
      <c r="A594" t="s">
        <v>3104</v>
      </c>
      <c r="B594" s="213" t="s">
        <v>9036</v>
      </c>
      <c r="C594" s="213" t="s">
        <v>9037</v>
      </c>
      <c r="D594" s="213" t="s">
        <v>8711</v>
      </c>
      <c r="E594" s="213">
        <v>221663</v>
      </c>
      <c r="F594" t="s">
        <v>10942</v>
      </c>
      <c r="G594" s="213" t="s">
        <v>9034</v>
      </c>
      <c r="H594" s="213" t="s">
        <v>9038</v>
      </c>
    </row>
    <row r="595" spans="1:8" x14ac:dyDescent="0.3">
      <c r="A595" t="s">
        <v>2619</v>
      </c>
      <c r="B595" s="213" t="s">
        <v>8741</v>
      </c>
      <c r="C595" s="213" t="s">
        <v>8742</v>
      </c>
      <c r="D595" s="213" t="s">
        <v>6996</v>
      </c>
      <c r="E595" s="213">
        <v>3617900</v>
      </c>
      <c r="F595" t="s">
        <v>10942</v>
      </c>
      <c r="G595" s="213" t="s">
        <v>2620</v>
      </c>
      <c r="H595" s="213" t="s">
        <v>8743</v>
      </c>
    </row>
    <row r="596" spans="1:8" x14ac:dyDescent="0.3">
      <c r="A596" t="s">
        <v>3368</v>
      </c>
      <c r="B596" s="213" t="s">
        <v>9253</v>
      </c>
      <c r="C596" s="213" t="s">
        <v>9254</v>
      </c>
      <c r="D596" s="213" t="s">
        <v>7107</v>
      </c>
      <c r="E596" s="213">
        <v>13000</v>
      </c>
      <c r="F596" t="s">
        <v>10942</v>
      </c>
      <c r="G596" s="213" t="s">
        <v>9255</v>
      </c>
      <c r="H596" s="213" t="s">
        <v>9256</v>
      </c>
    </row>
    <row r="597" spans="1:8" x14ac:dyDescent="0.3">
      <c r="A597" t="s">
        <v>3110</v>
      </c>
      <c r="B597" s="213" t="s">
        <v>9075</v>
      </c>
      <c r="C597" s="213" t="s">
        <v>9076</v>
      </c>
      <c r="D597" s="213" t="s">
        <v>7107</v>
      </c>
      <c r="E597" s="213">
        <v>3135000</v>
      </c>
      <c r="F597" t="s">
        <v>10942</v>
      </c>
      <c r="G597" s="213" t="s">
        <v>9077</v>
      </c>
      <c r="H597" s="213" t="s">
        <v>9078</v>
      </c>
    </row>
    <row r="598" spans="1:8" x14ac:dyDescent="0.3">
      <c r="A598" t="s">
        <v>3110</v>
      </c>
      <c r="B598" s="213" t="s">
        <v>9071</v>
      </c>
      <c r="C598" s="213" t="s">
        <v>9072</v>
      </c>
      <c r="D598" s="213" t="s">
        <v>6996</v>
      </c>
      <c r="E598" s="213">
        <v>1104000</v>
      </c>
      <c r="F598" t="s">
        <v>10942</v>
      </c>
      <c r="G598" s="213" t="s">
        <v>9073</v>
      </c>
      <c r="H598" s="213" t="s">
        <v>9074</v>
      </c>
    </row>
    <row r="599" spans="1:8" x14ac:dyDescent="0.3">
      <c r="A599" t="s">
        <v>3393</v>
      </c>
      <c r="B599" s="213" t="s">
        <v>9490</v>
      </c>
      <c r="C599" s="213" t="s">
        <v>9491</v>
      </c>
      <c r="D599" s="213" t="s">
        <v>7107</v>
      </c>
      <c r="E599" s="213">
        <v>8860</v>
      </c>
      <c r="F599" t="s">
        <v>10942</v>
      </c>
      <c r="G599" s="213" t="s">
        <v>3394</v>
      </c>
      <c r="H599" s="213" t="s">
        <v>9492</v>
      </c>
    </row>
    <row r="600" spans="1:8" x14ac:dyDescent="0.3">
      <c r="A600" t="s">
        <v>2956</v>
      </c>
      <c r="B600" s="213" t="s">
        <v>8856</v>
      </c>
      <c r="C600" s="213" t="s">
        <v>8857</v>
      </c>
      <c r="D600" s="213" t="s">
        <v>8858</v>
      </c>
      <c r="E600" s="213">
        <v>275000</v>
      </c>
      <c r="F600" t="s">
        <v>10942</v>
      </c>
      <c r="G600" s="213" t="s">
        <v>2957</v>
      </c>
      <c r="H600" s="213" t="s">
        <v>8859</v>
      </c>
    </row>
    <row r="601" spans="1:8" x14ac:dyDescent="0.3">
      <c r="A601" t="s">
        <v>2695</v>
      </c>
      <c r="B601" s="213" t="s">
        <v>8756</v>
      </c>
      <c r="C601" s="213" t="s">
        <v>8757</v>
      </c>
      <c r="D601" s="213" t="s">
        <v>7107</v>
      </c>
      <c r="E601" s="213">
        <v>16000</v>
      </c>
      <c r="F601" t="s">
        <v>10942</v>
      </c>
      <c r="G601" s="213" t="s">
        <v>8758</v>
      </c>
      <c r="H601" s="213" t="s">
        <v>8759</v>
      </c>
    </row>
    <row r="602" spans="1:8" x14ac:dyDescent="0.3">
      <c r="A602" t="s">
        <v>3506</v>
      </c>
      <c r="B602" s="213" t="s">
        <v>9804</v>
      </c>
      <c r="C602" s="213" t="s">
        <v>9805</v>
      </c>
      <c r="D602" s="213" t="s">
        <v>7107</v>
      </c>
      <c r="E602" s="213">
        <v>3180</v>
      </c>
      <c r="F602" t="s">
        <v>10942</v>
      </c>
      <c r="G602" s="213" t="s">
        <v>9806</v>
      </c>
      <c r="H602" s="213" t="s">
        <v>9807</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8222</v>
      </c>
      <c r="B1" s="171" t="s">
        <v>8223</v>
      </c>
      <c r="C1" s="171" t="s">
        <v>8224</v>
      </c>
      <c r="D1" s="171" t="s">
        <v>8225</v>
      </c>
      <c r="E1" s="172" t="s">
        <v>8226</v>
      </c>
      <c r="F1" s="171" t="s">
        <v>8227</v>
      </c>
    </row>
    <row r="2" spans="1:6" x14ac:dyDescent="0.3">
      <c r="A2" s="72" t="s">
        <v>631</v>
      </c>
      <c r="B2" s="4" t="s">
        <v>8378</v>
      </c>
      <c r="C2" s="4" t="s">
        <v>8379</v>
      </c>
      <c r="D2" s="188" t="s">
        <v>8269</v>
      </c>
      <c r="E2" s="189">
        <v>1650000</v>
      </c>
      <c r="F2" s="4" t="s">
        <v>10942</v>
      </c>
    </row>
    <row r="3" spans="1:6" x14ac:dyDescent="0.3">
      <c r="A3" t="s">
        <v>633</v>
      </c>
      <c r="B3" t="s">
        <v>8382</v>
      </c>
      <c r="C3" t="s">
        <v>10943</v>
      </c>
      <c r="D3" t="s">
        <v>8384</v>
      </c>
      <c r="E3" s="170">
        <v>1824000</v>
      </c>
      <c r="F3" t="s">
        <v>10942</v>
      </c>
    </row>
    <row r="4" spans="1:6" x14ac:dyDescent="0.3">
      <c r="A4" t="s">
        <v>637</v>
      </c>
      <c r="B4" t="s">
        <v>10944</v>
      </c>
      <c r="C4" t="s">
        <v>10945</v>
      </c>
      <c r="D4" t="s">
        <v>8408</v>
      </c>
      <c r="E4" s="170">
        <v>879000</v>
      </c>
      <c r="F4" t="s">
        <v>10942</v>
      </c>
    </row>
    <row r="5" spans="1:6" x14ac:dyDescent="0.3">
      <c r="A5" t="s">
        <v>680</v>
      </c>
      <c r="B5" t="s">
        <v>8406</v>
      </c>
      <c r="C5" t="s">
        <v>8407</v>
      </c>
      <c r="D5" t="s">
        <v>8408</v>
      </c>
      <c r="E5" s="170">
        <v>1188000</v>
      </c>
      <c r="F5" t="s">
        <v>10942</v>
      </c>
    </row>
    <row r="6" spans="1:6" x14ac:dyDescent="0.3">
      <c r="A6" t="s">
        <v>793</v>
      </c>
      <c r="B6" t="s">
        <v>10946</v>
      </c>
      <c r="C6" t="s">
        <v>10947</v>
      </c>
      <c r="D6" t="s">
        <v>8408</v>
      </c>
      <c r="E6" s="170">
        <v>1433000</v>
      </c>
      <c r="F6" t="s">
        <v>10942</v>
      </c>
    </row>
    <row r="7" spans="1:6" x14ac:dyDescent="0.3">
      <c r="A7" t="s">
        <v>801</v>
      </c>
      <c r="B7" t="s">
        <v>8430</v>
      </c>
      <c r="C7" t="s">
        <v>8431</v>
      </c>
      <c r="D7" t="s">
        <v>8408</v>
      </c>
      <c r="E7" s="170">
        <v>1196000</v>
      </c>
      <c r="F7" t="s">
        <v>10942</v>
      </c>
    </row>
    <row r="8" spans="1:6" x14ac:dyDescent="0.3">
      <c r="A8" t="s">
        <v>803</v>
      </c>
      <c r="B8" t="s">
        <v>10948</v>
      </c>
      <c r="C8" t="s">
        <v>10949</v>
      </c>
      <c r="D8" t="s">
        <v>8408</v>
      </c>
      <c r="E8" s="170">
        <v>1677000</v>
      </c>
      <c r="F8" t="s">
        <v>10942</v>
      </c>
    </row>
    <row r="9" spans="1:6" x14ac:dyDescent="0.3">
      <c r="A9" t="s">
        <v>811</v>
      </c>
      <c r="B9" t="s">
        <v>10950</v>
      </c>
      <c r="C9" t="s">
        <v>10951</v>
      </c>
      <c r="D9" t="s">
        <v>8408</v>
      </c>
      <c r="E9" s="170">
        <v>1585000</v>
      </c>
      <c r="F9" t="s">
        <v>10942</v>
      </c>
    </row>
    <row r="10" spans="1:6" x14ac:dyDescent="0.3">
      <c r="A10" t="s">
        <v>999</v>
      </c>
      <c r="B10" t="s">
        <v>10952</v>
      </c>
      <c r="C10" t="s">
        <v>10953</v>
      </c>
      <c r="D10" t="s">
        <v>8408</v>
      </c>
      <c r="E10" s="170">
        <v>1513000</v>
      </c>
      <c r="F10" t="s">
        <v>10942</v>
      </c>
    </row>
    <row r="11" spans="1:6" x14ac:dyDescent="0.3">
      <c r="A11" t="s">
        <v>1005</v>
      </c>
      <c r="B11" t="s">
        <v>10954</v>
      </c>
      <c r="C11" t="s">
        <v>10955</v>
      </c>
      <c r="D11" t="s">
        <v>8408</v>
      </c>
      <c r="E11" s="170">
        <v>992000</v>
      </c>
      <c r="F11" t="s">
        <v>10942</v>
      </c>
    </row>
    <row r="12" spans="1:6" x14ac:dyDescent="0.3">
      <c r="A12" t="s">
        <v>1020</v>
      </c>
      <c r="B12" t="s">
        <v>10956</v>
      </c>
      <c r="C12" t="s">
        <v>10957</v>
      </c>
      <c r="D12" t="s">
        <v>8408</v>
      </c>
      <c r="E12" s="170">
        <v>2179000</v>
      </c>
      <c r="F12" t="s">
        <v>10942</v>
      </c>
    </row>
    <row r="13" spans="1:6" x14ac:dyDescent="0.3">
      <c r="A13" t="s">
        <v>1143</v>
      </c>
      <c r="B13" t="s">
        <v>10958</v>
      </c>
      <c r="C13" t="s">
        <v>10959</v>
      </c>
      <c r="D13" t="s">
        <v>8269</v>
      </c>
      <c r="E13" s="170">
        <v>2063160</v>
      </c>
      <c r="F13" t="s">
        <v>10942</v>
      </c>
    </row>
    <row r="14" spans="1:6" x14ac:dyDescent="0.3">
      <c r="A14" t="s">
        <v>1145</v>
      </c>
      <c r="B14" t="s">
        <v>8467</v>
      </c>
      <c r="C14" t="s">
        <v>8468</v>
      </c>
      <c r="D14" t="s">
        <v>8384</v>
      </c>
      <c r="E14" s="170">
        <v>2744000</v>
      </c>
      <c r="F14" t="s">
        <v>10942</v>
      </c>
    </row>
    <row r="15" spans="1:6" x14ac:dyDescent="0.3">
      <c r="A15" t="s">
        <v>1695</v>
      </c>
      <c r="B15" t="s">
        <v>10960</v>
      </c>
      <c r="C15" t="s">
        <v>10961</v>
      </c>
      <c r="D15" t="s">
        <v>8408</v>
      </c>
      <c r="E15" s="170">
        <v>425000</v>
      </c>
      <c r="F15" t="s">
        <v>10942</v>
      </c>
    </row>
    <row r="16" spans="1:6" x14ac:dyDescent="0.3">
      <c r="A16" t="s">
        <v>1702</v>
      </c>
      <c r="B16" t="s">
        <v>10962</v>
      </c>
      <c r="C16" t="s">
        <v>10963</v>
      </c>
      <c r="D16" t="s">
        <v>8384</v>
      </c>
      <c r="E16" s="170">
        <v>1520000</v>
      </c>
      <c r="F16" t="s">
        <v>10942</v>
      </c>
    </row>
    <row r="17" spans="1:6" x14ac:dyDescent="0.3">
      <c r="A17" t="s">
        <v>1752</v>
      </c>
      <c r="B17" t="s">
        <v>10964</v>
      </c>
      <c r="C17" t="s">
        <v>10965</v>
      </c>
      <c r="D17" t="s">
        <v>8408</v>
      </c>
      <c r="E17" s="170">
        <v>2079000</v>
      </c>
      <c r="F17" t="s">
        <v>10942</v>
      </c>
    </row>
    <row r="18" spans="1:6" x14ac:dyDescent="0.3">
      <c r="A18" t="s">
        <v>1752</v>
      </c>
      <c r="B18" s="5" t="s">
        <v>8481</v>
      </c>
      <c r="C18" t="s">
        <v>10966</v>
      </c>
      <c r="D18" t="s">
        <v>8408</v>
      </c>
      <c r="E18" s="170">
        <v>2027000</v>
      </c>
      <c r="F18" t="s">
        <v>10942</v>
      </c>
    </row>
    <row r="19" spans="1:6" x14ac:dyDescent="0.3">
      <c r="A19" t="s">
        <v>1752</v>
      </c>
      <c r="B19" s="5" t="s">
        <v>8485</v>
      </c>
      <c r="C19" t="s">
        <v>10967</v>
      </c>
      <c r="D19" t="s">
        <v>8408</v>
      </c>
      <c r="E19" s="170">
        <v>2344000</v>
      </c>
      <c r="F19" t="s">
        <v>10942</v>
      </c>
    </row>
    <row r="20" spans="1:6" x14ac:dyDescent="0.3">
      <c r="A20" t="s">
        <v>1786</v>
      </c>
      <c r="B20" t="s">
        <v>10968</v>
      </c>
      <c r="C20" t="s">
        <v>10969</v>
      </c>
      <c r="D20" t="s">
        <v>8408</v>
      </c>
      <c r="E20" s="170">
        <v>548000</v>
      </c>
      <c r="F20" t="s">
        <v>10942</v>
      </c>
    </row>
    <row r="21" spans="1:6" x14ac:dyDescent="0.3">
      <c r="A21" t="s">
        <v>1796</v>
      </c>
      <c r="B21" t="s">
        <v>10970</v>
      </c>
      <c r="C21" t="s">
        <v>10971</v>
      </c>
      <c r="D21" t="s">
        <v>8384</v>
      </c>
      <c r="E21" s="170">
        <v>1554000</v>
      </c>
      <c r="F21" t="s">
        <v>10942</v>
      </c>
    </row>
    <row r="22" spans="1:6" x14ac:dyDescent="0.3">
      <c r="A22" t="s">
        <v>1842</v>
      </c>
      <c r="B22" t="s">
        <v>10972</v>
      </c>
      <c r="C22" t="s">
        <v>10973</v>
      </c>
      <c r="D22" t="s">
        <v>6996</v>
      </c>
      <c r="E22" s="170">
        <v>1612000</v>
      </c>
      <c r="F22" t="s">
        <v>10942</v>
      </c>
    </row>
    <row r="23" spans="1:6" x14ac:dyDescent="0.3">
      <c r="A23" t="s">
        <v>1850</v>
      </c>
      <c r="B23" t="s">
        <v>10974</v>
      </c>
      <c r="C23" t="s">
        <v>10975</v>
      </c>
      <c r="D23" t="s">
        <v>8408</v>
      </c>
      <c r="E23" s="170">
        <v>1479000</v>
      </c>
      <c r="F23" t="s">
        <v>10942</v>
      </c>
    </row>
    <row r="24" spans="1:6" x14ac:dyDescent="0.3">
      <c r="A24" t="s">
        <v>1856</v>
      </c>
      <c r="B24" t="s">
        <v>10976</v>
      </c>
      <c r="C24" t="s">
        <v>10977</v>
      </c>
      <c r="D24" t="s">
        <v>8408</v>
      </c>
      <c r="E24" s="170">
        <v>2426000</v>
      </c>
      <c r="F24" t="s">
        <v>10942</v>
      </c>
    </row>
    <row r="25" spans="1:6" x14ac:dyDescent="0.3">
      <c r="A25" t="s">
        <v>1864</v>
      </c>
      <c r="B25" t="s">
        <v>10978</v>
      </c>
      <c r="C25" t="s">
        <v>10979</v>
      </c>
      <c r="D25" t="s">
        <v>8408</v>
      </c>
      <c r="E25" s="170">
        <v>2095000</v>
      </c>
      <c r="F25" t="s">
        <v>10942</v>
      </c>
    </row>
    <row r="26" spans="1:6" x14ac:dyDescent="0.3">
      <c r="A26" t="s">
        <v>1866</v>
      </c>
      <c r="B26" t="s">
        <v>10980</v>
      </c>
      <c r="C26" t="s">
        <v>10981</v>
      </c>
      <c r="D26" t="s">
        <v>8408</v>
      </c>
      <c r="E26" s="170">
        <v>1482000</v>
      </c>
      <c r="F26" t="s">
        <v>10942</v>
      </c>
    </row>
    <row r="27" spans="1:6" x14ac:dyDescent="0.3">
      <c r="A27" t="s">
        <v>1870</v>
      </c>
      <c r="B27" t="s">
        <v>10982</v>
      </c>
      <c r="C27" t="s">
        <v>10983</v>
      </c>
      <c r="D27" t="s">
        <v>8408</v>
      </c>
      <c r="E27" s="170">
        <v>1092000</v>
      </c>
      <c r="F27" t="s">
        <v>10942</v>
      </c>
    </row>
    <row r="28" spans="1:6" x14ac:dyDescent="0.3">
      <c r="A28" t="s">
        <v>1900</v>
      </c>
      <c r="B28" t="s">
        <v>10984</v>
      </c>
      <c r="C28" t="s">
        <v>10985</v>
      </c>
      <c r="D28" t="s">
        <v>8408</v>
      </c>
      <c r="E28" s="170">
        <v>1375000</v>
      </c>
      <c r="F28" t="s">
        <v>10942</v>
      </c>
    </row>
    <row r="29" spans="1:6" x14ac:dyDescent="0.3">
      <c r="A29" t="s">
        <v>1917</v>
      </c>
      <c r="B29" t="s">
        <v>10986</v>
      </c>
      <c r="C29" t="s">
        <v>10987</v>
      </c>
      <c r="D29" t="s">
        <v>8408</v>
      </c>
      <c r="E29" s="170">
        <v>2402000</v>
      </c>
      <c r="F29" t="s">
        <v>10942</v>
      </c>
    </row>
    <row r="30" spans="1:6" x14ac:dyDescent="0.3">
      <c r="A30" t="s">
        <v>1930</v>
      </c>
      <c r="B30" t="s">
        <v>10988</v>
      </c>
      <c r="C30" t="s">
        <v>10989</v>
      </c>
      <c r="D30" t="s">
        <v>8408</v>
      </c>
      <c r="E30" s="170">
        <v>1225000</v>
      </c>
      <c r="F30" t="s">
        <v>10942</v>
      </c>
    </row>
    <row r="31" spans="1:6" x14ac:dyDescent="0.3">
      <c r="A31" t="s">
        <v>1960</v>
      </c>
      <c r="B31" t="s">
        <v>10990</v>
      </c>
      <c r="C31" t="s">
        <v>10991</v>
      </c>
      <c r="D31" t="s">
        <v>8384</v>
      </c>
      <c r="E31" s="170">
        <v>778000</v>
      </c>
      <c r="F31" t="s">
        <v>10942</v>
      </c>
    </row>
    <row r="32" spans="1:6" x14ac:dyDescent="0.3">
      <c r="A32" t="s">
        <v>1962</v>
      </c>
      <c r="B32" t="s">
        <v>10992</v>
      </c>
      <c r="C32" t="s">
        <v>10993</v>
      </c>
      <c r="D32" t="s">
        <v>8408</v>
      </c>
      <c r="E32" s="170">
        <v>1056000</v>
      </c>
      <c r="F32" t="s">
        <v>10942</v>
      </c>
    </row>
    <row r="33" spans="1:6" x14ac:dyDescent="0.3">
      <c r="A33" t="s">
        <v>1966</v>
      </c>
      <c r="B33" t="s">
        <v>10994</v>
      </c>
      <c r="C33" t="s">
        <v>10995</v>
      </c>
      <c r="D33" t="s">
        <v>8408</v>
      </c>
      <c r="E33" s="170">
        <v>1927000</v>
      </c>
      <c r="F33" t="s">
        <v>10942</v>
      </c>
    </row>
    <row r="34" spans="1:6" x14ac:dyDescent="0.3">
      <c r="A34" t="s">
        <v>1974</v>
      </c>
      <c r="B34" t="s">
        <v>10996</v>
      </c>
      <c r="C34" t="s">
        <v>10997</v>
      </c>
      <c r="D34" t="s">
        <v>8408</v>
      </c>
      <c r="E34" s="170">
        <v>1612000</v>
      </c>
      <c r="F34" t="s">
        <v>10942</v>
      </c>
    </row>
    <row r="35" spans="1:6" x14ac:dyDescent="0.3">
      <c r="A35" t="s">
        <v>1978</v>
      </c>
      <c r="B35" t="s">
        <v>10998</v>
      </c>
      <c r="C35" t="s">
        <v>10999</v>
      </c>
      <c r="D35" t="s">
        <v>8408</v>
      </c>
      <c r="E35" s="170">
        <v>1090000</v>
      </c>
      <c r="F35" t="s">
        <v>10942</v>
      </c>
    </row>
    <row r="36" spans="1:6" x14ac:dyDescent="0.3">
      <c r="A36" t="s">
        <v>1994</v>
      </c>
      <c r="B36" t="s">
        <v>11000</v>
      </c>
      <c r="C36" t="s">
        <v>11001</v>
      </c>
      <c r="D36" t="s">
        <v>8408</v>
      </c>
      <c r="E36" s="170">
        <v>3695000</v>
      </c>
      <c r="F36" t="s">
        <v>10942</v>
      </c>
    </row>
    <row r="37" spans="1:6" x14ac:dyDescent="0.3">
      <c r="A37" s="5" t="s">
        <v>2057</v>
      </c>
      <c r="B37" t="s">
        <v>11002</v>
      </c>
      <c r="C37" t="s">
        <v>11003</v>
      </c>
      <c r="D37" t="s">
        <v>8408</v>
      </c>
      <c r="E37" s="170">
        <v>1657000</v>
      </c>
      <c r="F37" t="s">
        <v>10942</v>
      </c>
    </row>
    <row r="38" spans="1:6" x14ac:dyDescent="0.3">
      <c r="A38" t="s">
        <v>3019</v>
      </c>
      <c r="B38" s="5" t="s">
        <v>8918</v>
      </c>
      <c r="C38" s="186" t="s">
        <v>8919</v>
      </c>
      <c r="D38" s="186" t="s">
        <v>8249</v>
      </c>
      <c r="E38" s="187">
        <v>48026</v>
      </c>
      <c r="F38" t="s">
        <v>10942</v>
      </c>
    </row>
    <row r="39" spans="1:6" x14ac:dyDescent="0.3">
      <c r="A39" t="s">
        <v>3019</v>
      </c>
      <c r="B39" s="5" t="s">
        <v>8921</v>
      </c>
      <c r="C39" s="186" t="s">
        <v>8922</v>
      </c>
      <c r="D39" s="186" t="s">
        <v>8249</v>
      </c>
      <c r="E39" s="187">
        <v>54620</v>
      </c>
      <c r="F39" t="s">
        <v>10942</v>
      </c>
    </row>
    <row r="40" spans="1:6" x14ac:dyDescent="0.3">
      <c r="A40" t="s">
        <v>3019</v>
      </c>
      <c r="B40" s="5" t="s">
        <v>8924</v>
      </c>
      <c r="C40" s="186" t="s">
        <v>8925</v>
      </c>
      <c r="D40" s="186" t="s">
        <v>8249</v>
      </c>
      <c r="E40" s="187">
        <v>54620</v>
      </c>
      <c r="F40" t="s">
        <v>10942</v>
      </c>
    </row>
    <row r="41" spans="1:6" x14ac:dyDescent="0.3">
      <c r="A41" t="s">
        <v>3019</v>
      </c>
      <c r="B41" s="5" t="s">
        <v>8930</v>
      </c>
      <c r="C41" s="186" t="s">
        <v>8931</v>
      </c>
      <c r="D41" s="186" t="s">
        <v>8249</v>
      </c>
      <c r="E41" s="187">
        <v>48026</v>
      </c>
      <c r="F41" t="s">
        <v>10942</v>
      </c>
    </row>
    <row r="42" spans="1:6" x14ac:dyDescent="0.3">
      <c r="A42" t="s">
        <v>3019</v>
      </c>
      <c r="B42" s="5" t="s">
        <v>8933</v>
      </c>
      <c r="C42" s="186" t="s">
        <v>8934</v>
      </c>
      <c r="D42" s="186" t="s">
        <v>8249</v>
      </c>
      <c r="E42" s="187">
        <v>48026</v>
      </c>
      <c r="F42" t="s">
        <v>10942</v>
      </c>
    </row>
    <row r="43" spans="1:6" x14ac:dyDescent="0.3">
      <c r="A43" t="s">
        <v>3019</v>
      </c>
      <c r="B43" s="5" t="s">
        <v>8927</v>
      </c>
      <c r="C43" s="186" t="s">
        <v>8928</v>
      </c>
      <c r="D43" s="186" t="s">
        <v>8249</v>
      </c>
      <c r="E43" s="187">
        <v>48026</v>
      </c>
      <c r="F43" t="s">
        <v>10942</v>
      </c>
    </row>
    <row r="44" spans="1:6" x14ac:dyDescent="0.3">
      <c r="A44" t="s">
        <v>3019</v>
      </c>
      <c r="B44" s="5" t="s">
        <v>8936</v>
      </c>
      <c r="C44" s="186" t="s">
        <v>8937</v>
      </c>
      <c r="D44" s="186" t="s">
        <v>8249</v>
      </c>
      <c r="E44" s="187">
        <v>54620</v>
      </c>
      <c r="F44" t="s">
        <v>10942</v>
      </c>
    </row>
    <row r="45" spans="1:6" x14ac:dyDescent="0.3">
      <c r="A45" s="195" t="s">
        <v>3027</v>
      </c>
      <c r="B45" s="195" t="s">
        <v>8942</v>
      </c>
      <c r="C45" s="186" t="s">
        <v>8946</v>
      </c>
      <c r="D45" s="186" t="s">
        <v>8249</v>
      </c>
      <c r="E45" s="187">
        <v>32839</v>
      </c>
      <c r="F45" t="s">
        <v>10942</v>
      </c>
    </row>
    <row r="46" spans="1:6" x14ac:dyDescent="0.3">
      <c r="A46" s="195" t="s">
        <v>3027</v>
      </c>
      <c r="B46" s="195" t="s">
        <v>8949</v>
      </c>
      <c r="C46" s="186" t="s">
        <v>8950</v>
      </c>
      <c r="D46" s="186" t="s">
        <v>8249</v>
      </c>
      <c r="E46" s="187">
        <v>16641</v>
      </c>
      <c r="F46" t="s">
        <v>10942</v>
      </c>
    </row>
    <row r="47" spans="1:6" x14ac:dyDescent="0.3">
      <c r="A47" s="195" t="s">
        <v>3032</v>
      </c>
      <c r="B47" s="195" t="s">
        <v>11004</v>
      </c>
      <c r="C47" s="186" t="s">
        <v>11005</v>
      </c>
      <c r="D47" s="186" t="s">
        <v>8711</v>
      </c>
      <c r="E47" s="187">
        <v>365609</v>
      </c>
      <c r="F47" t="s">
        <v>10942</v>
      </c>
    </row>
    <row r="48" spans="1:6" x14ac:dyDescent="0.3">
      <c r="A48" s="195" t="s">
        <v>3032</v>
      </c>
      <c r="B48" s="195" t="s">
        <v>8958</v>
      </c>
      <c r="C48" s="186" t="s">
        <v>8959</v>
      </c>
      <c r="D48" s="186" t="s">
        <v>8711</v>
      </c>
      <c r="E48" s="187">
        <v>244838</v>
      </c>
      <c r="F48" t="s">
        <v>10942</v>
      </c>
    </row>
    <row r="49" spans="1:6" x14ac:dyDescent="0.3">
      <c r="A49" s="195" t="s">
        <v>3032</v>
      </c>
      <c r="B49" s="195" t="s">
        <v>8962</v>
      </c>
      <c r="C49" s="186" t="s">
        <v>8963</v>
      </c>
      <c r="D49" s="186" t="s">
        <v>8711</v>
      </c>
      <c r="E49" s="187">
        <v>377463</v>
      </c>
      <c r="F49" t="s">
        <v>10942</v>
      </c>
    </row>
    <row r="50" spans="1:6" x14ac:dyDescent="0.3">
      <c r="A50" s="195" t="s">
        <v>3041</v>
      </c>
      <c r="B50" s="195" t="s">
        <v>11006</v>
      </c>
      <c r="C50" s="186" t="s">
        <v>11007</v>
      </c>
      <c r="D50" s="186" t="s">
        <v>8868</v>
      </c>
      <c r="E50" s="187">
        <v>1000000</v>
      </c>
      <c r="F50" t="s">
        <v>10942</v>
      </c>
    </row>
    <row r="51" spans="1:6" x14ac:dyDescent="0.3">
      <c r="A51" s="5" t="s">
        <v>3230</v>
      </c>
      <c r="B51" t="s">
        <v>11008</v>
      </c>
      <c r="C51" t="s">
        <v>11009</v>
      </c>
      <c r="D51" s="186" t="s">
        <v>6996</v>
      </c>
      <c r="E51" s="187">
        <v>3000000</v>
      </c>
      <c r="F51" t="s">
        <v>10942</v>
      </c>
    </row>
    <row r="52" spans="1:6" x14ac:dyDescent="0.3">
      <c r="A52" t="s">
        <v>3273</v>
      </c>
      <c r="B52" s="177" t="s">
        <v>11010</v>
      </c>
      <c r="C52" s="186" t="s">
        <v>11011</v>
      </c>
      <c r="D52" s="186" t="s">
        <v>7189</v>
      </c>
      <c r="E52" s="187">
        <v>90000</v>
      </c>
      <c r="F52" t="s">
        <v>10942</v>
      </c>
    </row>
    <row r="53" spans="1:6" x14ac:dyDescent="0.3">
      <c r="A53" t="s">
        <v>3273</v>
      </c>
      <c r="B53" s="177" t="s">
        <v>11012</v>
      </c>
      <c r="C53" s="186" t="s">
        <v>11013</v>
      </c>
      <c r="D53" s="186" t="s">
        <v>7189</v>
      </c>
      <c r="E53" s="187">
        <v>125000</v>
      </c>
      <c r="F53" t="s">
        <v>10942</v>
      </c>
    </row>
    <row r="54" spans="1:6" x14ac:dyDescent="0.3">
      <c r="A54" s="177" t="s">
        <v>3308</v>
      </c>
      <c r="B54" s="177" t="s">
        <v>11014</v>
      </c>
      <c r="C54" s="186" t="s">
        <v>11015</v>
      </c>
      <c r="D54" s="186" t="s">
        <v>7189</v>
      </c>
      <c r="E54" s="187">
        <v>12000</v>
      </c>
      <c r="F54" t="s">
        <v>10942</v>
      </c>
    </row>
    <row r="55" spans="1:6" x14ac:dyDescent="0.3">
      <c r="A55" s="196" t="s">
        <v>3346</v>
      </c>
      <c r="B55" s="196" t="s">
        <v>11016</v>
      </c>
      <c r="C55" s="186" t="s">
        <v>11017</v>
      </c>
      <c r="D55" s="186" t="s">
        <v>6996</v>
      </c>
      <c r="E55" s="187">
        <v>25000</v>
      </c>
      <c r="F55" t="s">
        <v>10942</v>
      </c>
    </row>
    <row r="56" spans="1:6" x14ac:dyDescent="0.3">
      <c r="A56" s="196" t="s">
        <v>3346</v>
      </c>
      <c r="B56" s="196" t="s">
        <v>11018</v>
      </c>
      <c r="C56" s="186" t="s">
        <v>11019</v>
      </c>
      <c r="D56" s="186" t="s">
        <v>6996</v>
      </c>
      <c r="E56" s="187">
        <v>25000</v>
      </c>
      <c r="F56" t="s">
        <v>10942</v>
      </c>
    </row>
    <row r="57" spans="1:6" x14ac:dyDescent="0.3">
      <c r="A57" s="196" t="s">
        <v>3346</v>
      </c>
      <c r="B57" s="196" t="s">
        <v>11020</v>
      </c>
      <c r="C57" s="186" t="s">
        <v>11021</v>
      </c>
      <c r="D57" s="186" t="s">
        <v>6996</v>
      </c>
      <c r="E57" s="187">
        <v>23000</v>
      </c>
      <c r="F57" t="s">
        <v>10942</v>
      </c>
    </row>
    <row r="58" spans="1:6" x14ac:dyDescent="0.3">
      <c r="A58" s="196" t="s">
        <v>3346</v>
      </c>
      <c r="B58" s="196" t="s">
        <v>11022</v>
      </c>
      <c r="C58" s="186" t="s">
        <v>11023</v>
      </c>
      <c r="D58" s="186" t="s">
        <v>6996</v>
      </c>
      <c r="E58" s="187">
        <v>1</v>
      </c>
      <c r="F58" t="s">
        <v>10942</v>
      </c>
    </row>
    <row r="59" spans="1:6" x14ac:dyDescent="0.3">
      <c r="A59" s="196" t="s">
        <v>3346</v>
      </c>
      <c r="B59" s="196" t="s">
        <v>11024</v>
      </c>
      <c r="C59" s="186" t="s">
        <v>11025</v>
      </c>
      <c r="D59" s="186" t="s">
        <v>6996</v>
      </c>
      <c r="E59" s="187">
        <v>25000</v>
      </c>
      <c r="F59" t="s">
        <v>10942</v>
      </c>
    </row>
    <row r="60" spans="1:6" x14ac:dyDescent="0.3">
      <c r="A60" s="196" t="s">
        <v>3346</v>
      </c>
      <c r="B60" s="196" t="s">
        <v>11026</v>
      </c>
      <c r="C60" s="186" t="s">
        <v>11027</v>
      </c>
      <c r="D60" s="186" t="s">
        <v>6996</v>
      </c>
      <c r="E60" s="187">
        <v>23000</v>
      </c>
      <c r="F60" t="s">
        <v>10942</v>
      </c>
    </row>
    <row r="61" spans="1:6" x14ac:dyDescent="0.3">
      <c r="A61" s="196" t="s">
        <v>3346</v>
      </c>
      <c r="B61" s="196" t="s">
        <v>11028</v>
      </c>
      <c r="C61" s="186" t="s">
        <v>11029</v>
      </c>
      <c r="D61" s="186" t="s">
        <v>6996</v>
      </c>
      <c r="E61" s="187">
        <v>25000</v>
      </c>
      <c r="F61" t="s">
        <v>10942</v>
      </c>
    </row>
    <row r="62" spans="1:6" x14ac:dyDescent="0.3">
      <c r="A62" s="196" t="s">
        <v>3346</v>
      </c>
      <c r="B62" s="196" t="s">
        <v>11030</v>
      </c>
      <c r="C62" s="186" t="s">
        <v>11031</v>
      </c>
      <c r="D62" s="186" t="s">
        <v>6996</v>
      </c>
      <c r="E62" s="187">
        <v>23000</v>
      </c>
      <c r="F62" t="s">
        <v>10942</v>
      </c>
    </row>
    <row r="63" spans="1:6" x14ac:dyDescent="0.3">
      <c r="A63" s="196" t="s">
        <v>3348</v>
      </c>
      <c r="B63" s="196" t="s">
        <v>11032</v>
      </c>
      <c r="C63" s="186" t="s">
        <v>11033</v>
      </c>
      <c r="D63" s="186" t="s">
        <v>8711</v>
      </c>
      <c r="E63" s="187">
        <v>30000</v>
      </c>
      <c r="F63" t="s">
        <v>10942</v>
      </c>
    </row>
    <row r="64" spans="1:6" x14ac:dyDescent="0.3">
      <c r="A64" s="196" t="s">
        <v>3348</v>
      </c>
      <c r="B64" s="196" t="s">
        <v>11034</v>
      </c>
      <c r="C64" s="186" t="s">
        <v>11035</v>
      </c>
      <c r="D64" s="186" t="s">
        <v>8711</v>
      </c>
      <c r="E64" s="187">
        <v>60000</v>
      </c>
      <c r="F64" t="s">
        <v>10942</v>
      </c>
    </row>
    <row r="65" spans="1:6" x14ac:dyDescent="0.3">
      <c r="A65" s="196" t="s">
        <v>3348</v>
      </c>
      <c r="B65" s="196" t="s">
        <v>11036</v>
      </c>
      <c r="C65" s="186" t="s">
        <v>11037</v>
      </c>
      <c r="D65" s="186" t="s">
        <v>8711</v>
      </c>
      <c r="E65" s="187">
        <v>58000</v>
      </c>
      <c r="F65" t="s">
        <v>10942</v>
      </c>
    </row>
    <row r="66" spans="1:6" x14ac:dyDescent="0.3">
      <c r="A66" s="196" t="s">
        <v>3348</v>
      </c>
      <c r="B66" s="196" t="s">
        <v>11038</v>
      </c>
      <c r="C66" s="186" t="s">
        <v>11039</v>
      </c>
      <c r="D66" s="186" t="s">
        <v>8711</v>
      </c>
      <c r="E66" s="187">
        <v>70000</v>
      </c>
      <c r="F66" t="s">
        <v>10942</v>
      </c>
    </row>
    <row r="67" spans="1:6" x14ac:dyDescent="0.3">
      <c r="A67" s="196" t="s">
        <v>3348</v>
      </c>
      <c r="B67" s="196" t="s">
        <v>11040</v>
      </c>
      <c r="C67" s="186" t="s">
        <v>11041</v>
      </c>
      <c r="D67" s="186" t="s">
        <v>8711</v>
      </c>
      <c r="E67" s="187">
        <v>85000</v>
      </c>
      <c r="F67" t="s">
        <v>10942</v>
      </c>
    </row>
    <row r="68" spans="1:6" x14ac:dyDescent="0.3">
      <c r="A68" s="196" t="s">
        <v>3350</v>
      </c>
      <c r="B68" s="196" t="s">
        <v>11042</v>
      </c>
      <c r="C68" s="186" t="s">
        <v>11043</v>
      </c>
      <c r="D68" s="186" t="s">
        <v>8233</v>
      </c>
      <c r="E68" s="187">
        <v>1200</v>
      </c>
      <c r="F68" t="s">
        <v>10942</v>
      </c>
    </row>
    <row r="69" spans="1:6" x14ac:dyDescent="0.3">
      <c r="A69" s="177" t="s">
        <v>3376</v>
      </c>
      <c r="B69" s="177" t="s">
        <v>11044</v>
      </c>
      <c r="C69" s="186" t="s">
        <v>11045</v>
      </c>
      <c r="D69" s="186" t="s">
        <v>7107</v>
      </c>
      <c r="E69" s="187">
        <v>2250</v>
      </c>
      <c r="F69" t="s">
        <v>4425</v>
      </c>
    </row>
    <row r="70" spans="1:6" x14ac:dyDescent="0.3">
      <c r="A70" s="177" t="s">
        <v>3376</v>
      </c>
      <c r="B70" s="177" t="s">
        <v>11046</v>
      </c>
      <c r="C70" s="186" t="s">
        <v>11047</v>
      </c>
      <c r="D70" s="186" t="s">
        <v>7107</v>
      </c>
      <c r="E70" s="187">
        <v>2750</v>
      </c>
      <c r="F70" t="s">
        <v>4425</v>
      </c>
    </row>
    <row r="71" spans="1:6" x14ac:dyDescent="0.3">
      <c r="A71" s="177" t="s">
        <v>3376</v>
      </c>
      <c r="B71" s="177" t="s">
        <v>11048</v>
      </c>
      <c r="C71" s="186" t="s">
        <v>11049</v>
      </c>
      <c r="D71" s="186" t="s">
        <v>7107</v>
      </c>
      <c r="E71" s="187">
        <v>3000</v>
      </c>
      <c r="F71" t="s">
        <v>4425</v>
      </c>
    </row>
    <row r="72" spans="1:6" x14ac:dyDescent="0.3">
      <c r="A72" s="177" t="s">
        <v>3376</v>
      </c>
      <c r="B72" s="177" t="s">
        <v>11050</v>
      </c>
      <c r="C72" s="186" t="s">
        <v>11051</v>
      </c>
      <c r="D72" s="186" t="s">
        <v>7107</v>
      </c>
      <c r="E72" s="187">
        <v>4000</v>
      </c>
      <c r="F72" t="s">
        <v>4425</v>
      </c>
    </row>
    <row r="73" spans="1:6" x14ac:dyDescent="0.3">
      <c r="A73" s="177" t="s">
        <v>3552</v>
      </c>
      <c r="B73" s="177" t="s">
        <v>11052</v>
      </c>
      <c r="C73" s="186" t="s">
        <v>11053</v>
      </c>
      <c r="D73" s="186" t="s">
        <v>7107</v>
      </c>
      <c r="E73" s="187">
        <v>15000</v>
      </c>
      <c r="F73" t="s">
        <v>10942</v>
      </c>
    </row>
    <row r="74" spans="1:6" x14ac:dyDescent="0.3">
      <c r="A74" s="200" t="s">
        <v>3578</v>
      </c>
      <c r="B74" s="5" t="s">
        <v>9914</v>
      </c>
      <c r="C74" s="186" t="s">
        <v>9915</v>
      </c>
      <c r="D74" s="186" t="s">
        <v>7107</v>
      </c>
      <c r="E74" s="187">
        <v>1985599</v>
      </c>
      <c r="F74" t="s">
        <v>10942</v>
      </c>
    </row>
    <row r="75" spans="1:6" x14ac:dyDescent="0.3">
      <c r="A75" s="200" t="s">
        <v>3578</v>
      </c>
      <c r="B75" s="5" t="s">
        <v>9918</v>
      </c>
      <c r="C75" s="186" t="s">
        <v>9919</v>
      </c>
      <c r="D75" s="186" t="s">
        <v>7107</v>
      </c>
      <c r="E75" s="187">
        <v>982482</v>
      </c>
      <c r="F75" t="s">
        <v>10942</v>
      </c>
    </row>
    <row r="76" spans="1:6" x14ac:dyDescent="0.3">
      <c r="A76" s="200" t="s">
        <v>3578</v>
      </c>
      <c r="B76" s="5" t="s">
        <v>9921</v>
      </c>
      <c r="C76" s="186" t="s">
        <v>9922</v>
      </c>
      <c r="D76" s="186" t="s">
        <v>7107</v>
      </c>
      <c r="E76" s="187">
        <v>982482</v>
      </c>
      <c r="F76" t="s">
        <v>10942</v>
      </c>
    </row>
    <row r="77" spans="1:6" x14ac:dyDescent="0.3">
      <c r="A77" s="200" t="s">
        <v>3578</v>
      </c>
      <c r="B77" s="5" t="s">
        <v>9924</v>
      </c>
      <c r="C77" s="186" t="s">
        <v>9925</v>
      </c>
      <c r="D77" s="186" t="s">
        <v>7107</v>
      </c>
      <c r="E77" s="187">
        <v>2222187</v>
      </c>
      <c r="F77" t="s">
        <v>10942</v>
      </c>
    </row>
    <row r="78" spans="1:6" x14ac:dyDescent="0.3">
      <c r="A78" s="200" t="s">
        <v>3578</v>
      </c>
      <c r="B78" s="5" t="s">
        <v>9927</v>
      </c>
      <c r="C78" s="186" t="s">
        <v>11054</v>
      </c>
      <c r="D78" s="186" t="s">
        <v>7107</v>
      </c>
      <c r="E78" s="187">
        <v>1792406</v>
      </c>
      <c r="F78" t="s">
        <v>10942</v>
      </c>
    </row>
    <row r="79" spans="1:6" x14ac:dyDescent="0.3">
      <c r="A79" s="200" t="s">
        <v>3578</v>
      </c>
      <c r="B79" s="5" t="s">
        <v>9931</v>
      </c>
      <c r="C79" s="186" t="s">
        <v>9932</v>
      </c>
      <c r="D79" s="186" t="s">
        <v>7107</v>
      </c>
      <c r="E79" s="187">
        <v>1289921</v>
      </c>
      <c r="F79" t="s">
        <v>10942</v>
      </c>
    </row>
    <row r="80" spans="1:6" x14ac:dyDescent="0.3">
      <c r="A80" s="200" t="s">
        <v>3578</v>
      </c>
      <c r="B80" s="5" t="s">
        <v>9938</v>
      </c>
      <c r="C80" s="186" t="s">
        <v>9939</v>
      </c>
      <c r="D80" s="186" t="s">
        <v>7107</v>
      </c>
      <c r="E80" s="187">
        <v>1780963</v>
      </c>
      <c r="F80" t="s">
        <v>10942</v>
      </c>
    </row>
    <row r="81" spans="1:6" x14ac:dyDescent="0.3">
      <c r="A81" s="200" t="s">
        <v>3578</v>
      </c>
      <c r="B81" s="5" t="s">
        <v>9943</v>
      </c>
      <c r="C81" s="186" t="s">
        <v>9944</v>
      </c>
      <c r="D81" s="186" t="s">
        <v>7107</v>
      </c>
      <c r="E81" s="187">
        <v>726000</v>
      </c>
      <c r="F81" t="s">
        <v>10942</v>
      </c>
    </row>
    <row r="82" spans="1:6" x14ac:dyDescent="0.3">
      <c r="A82" s="200" t="s">
        <v>3578</v>
      </c>
      <c r="B82" s="5" t="s">
        <v>9946</v>
      </c>
      <c r="C82" s="186" t="s">
        <v>9947</v>
      </c>
      <c r="D82" s="186" t="s">
        <v>7107</v>
      </c>
      <c r="E82" s="187">
        <v>1300000</v>
      </c>
      <c r="F82" t="s">
        <v>10942</v>
      </c>
    </row>
    <row r="83" spans="1:6" x14ac:dyDescent="0.3">
      <c r="A83" s="200" t="s">
        <v>3578</v>
      </c>
      <c r="B83" s="5" t="s">
        <v>9949</v>
      </c>
      <c r="C83" s="186" t="s">
        <v>9950</v>
      </c>
      <c r="D83" s="186" t="s">
        <v>7107</v>
      </c>
      <c r="E83" s="187">
        <v>1300000</v>
      </c>
      <c r="F83" t="s">
        <v>10942</v>
      </c>
    </row>
    <row r="84" spans="1:6" x14ac:dyDescent="0.3">
      <c r="A84" s="200" t="s">
        <v>3578</v>
      </c>
      <c r="B84" s="5" t="s">
        <v>9952</v>
      </c>
      <c r="C84" s="186" t="s">
        <v>9953</v>
      </c>
      <c r="D84" s="186" t="s">
        <v>7107</v>
      </c>
      <c r="E84" s="187">
        <v>1300000</v>
      </c>
      <c r="F84" t="s">
        <v>10942</v>
      </c>
    </row>
    <row r="85" spans="1:6" x14ac:dyDescent="0.3">
      <c r="A85" s="200" t="s">
        <v>3578</v>
      </c>
      <c r="B85" s="5" t="s">
        <v>9955</v>
      </c>
      <c r="C85" s="186" t="s">
        <v>9956</v>
      </c>
      <c r="D85" s="186" t="s">
        <v>7107</v>
      </c>
      <c r="E85" s="187">
        <v>1300000</v>
      </c>
      <c r="F85" t="s">
        <v>10942</v>
      </c>
    </row>
    <row r="86" spans="1:6" x14ac:dyDescent="0.3">
      <c r="A86" s="200" t="s">
        <v>3578</v>
      </c>
      <c r="B86" s="5" t="s">
        <v>11055</v>
      </c>
      <c r="C86" s="186" t="s">
        <v>11056</v>
      </c>
      <c r="D86" s="186" t="s">
        <v>7107</v>
      </c>
      <c r="E86" s="187">
        <v>1099200</v>
      </c>
      <c r="F86" t="s">
        <v>10942</v>
      </c>
    </row>
    <row r="87" spans="1:6" x14ac:dyDescent="0.3">
      <c r="A87" s="200" t="s">
        <v>3578</v>
      </c>
      <c r="B87" s="5" t="s">
        <v>9958</v>
      </c>
      <c r="C87" s="186" t="s">
        <v>9959</v>
      </c>
      <c r="D87" s="186" t="s">
        <v>7107</v>
      </c>
      <c r="E87" s="187">
        <v>988800</v>
      </c>
      <c r="F87" t="s">
        <v>10942</v>
      </c>
    </row>
    <row r="88" spans="1:6" x14ac:dyDescent="0.3">
      <c r="A88" s="200" t="s">
        <v>3578</v>
      </c>
      <c r="B88" s="5" t="s">
        <v>9961</v>
      </c>
      <c r="C88" s="186" t="s">
        <v>9962</v>
      </c>
      <c r="D88" s="186" t="s">
        <v>7107</v>
      </c>
      <c r="E88" s="187">
        <v>1099200</v>
      </c>
      <c r="F88" t="s">
        <v>10942</v>
      </c>
    </row>
    <row r="89" spans="1:6" x14ac:dyDescent="0.3">
      <c r="A89" s="200" t="s">
        <v>3578</v>
      </c>
      <c r="B89" s="5" t="s">
        <v>9964</v>
      </c>
      <c r="C89" s="186" t="s">
        <v>9965</v>
      </c>
      <c r="D89" s="186" t="s">
        <v>7107</v>
      </c>
      <c r="E89" s="187">
        <v>1099200</v>
      </c>
      <c r="F89" t="s">
        <v>10942</v>
      </c>
    </row>
    <row r="90" spans="1:6" x14ac:dyDescent="0.3">
      <c r="A90" s="200" t="s">
        <v>3578</v>
      </c>
      <c r="B90" s="5" t="s">
        <v>9967</v>
      </c>
      <c r="C90" s="186" t="s">
        <v>9968</v>
      </c>
      <c r="D90" s="186" t="s">
        <v>7107</v>
      </c>
      <c r="E90" s="187">
        <v>1259000</v>
      </c>
      <c r="F90" t="s">
        <v>10942</v>
      </c>
    </row>
    <row r="91" spans="1:6" x14ac:dyDescent="0.3">
      <c r="A91" s="200" t="s">
        <v>3578</v>
      </c>
      <c r="B91" s="5" t="s">
        <v>9970</v>
      </c>
      <c r="C91" s="186" t="s">
        <v>9971</v>
      </c>
      <c r="D91" s="186" t="s">
        <v>7107</v>
      </c>
      <c r="E91" s="187">
        <v>1480000</v>
      </c>
      <c r="F91" t="s">
        <v>10942</v>
      </c>
    </row>
    <row r="92" spans="1:6" x14ac:dyDescent="0.3">
      <c r="A92" s="200" t="s">
        <v>3578</v>
      </c>
      <c r="B92" s="5" t="s">
        <v>9973</v>
      </c>
      <c r="C92" s="186" t="s">
        <v>9974</v>
      </c>
      <c r="D92" s="186" t="s">
        <v>7107</v>
      </c>
      <c r="E92" s="187">
        <v>1480000</v>
      </c>
      <c r="F92" t="s">
        <v>10942</v>
      </c>
    </row>
    <row r="93" spans="1:6" x14ac:dyDescent="0.3">
      <c r="A93" s="200" t="s">
        <v>3578</v>
      </c>
      <c r="B93" s="5" t="s">
        <v>9976</v>
      </c>
      <c r="C93" s="186" t="s">
        <v>9977</v>
      </c>
      <c r="D93" s="186" t="s">
        <v>7107</v>
      </c>
      <c r="E93" s="187">
        <v>1721830</v>
      </c>
      <c r="F93" t="s">
        <v>10942</v>
      </c>
    </row>
    <row r="94" spans="1:6" x14ac:dyDescent="0.3">
      <c r="A94" s="200" t="s">
        <v>3578</v>
      </c>
      <c r="B94" s="5" t="s">
        <v>9979</v>
      </c>
      <c r="C94" s="186" t="s">
        <v>9980</v>
      </c>
      <c r="D94" s="186" t="s">
        <v>7107</v>
      </c>
      <c r="E94" s="187">
        <v>1185800</v>
      </c>
      <c r="F94" t="s">
        <v>10942</v>
      </c>
    </row>
    <row r="95" spans="1:6" x14ac:dyDescent="0.3">
      <c r="A95" s="200" t="s">
        <v>3578</v>
      </c>
      <c r="B95" s="5" t="s">
        <v>9982</v>
      </c>
      <c r="C95" s="186" t="s">
        <v>9983</v>
      </c>
      <c r="D95" s="186" t="s">
        <v>7107</v>
      </c>
      <c r="E95" s="187">
        <v>1480000</v>
      </c>
      <c r="F95" t="s">
        <v>10942</v>
      </c>
    </row>
    <row r="96" spans="1:6" x14ac:dyDescent="0.3">
      <c r="A96" s="200" t="s">
        <v>3578</v>
      </c>
      <c r="B96" s="5" t="s">
        <v>9985</v>
      </c>
      <c r="C96" s="186" t="s">
        <v>9986</v>
      </c>
      <c r="D96" s="186" t="s">
        <v>7107</v>
      </c>
      <c r="E96" s="187">
        <v>2446000</v>
      </c>
      <c r="F96" t="s">
        <v>10942</v>
      </c>
    </row>
    <row r="97" spans="1:6" x14ac:dyDescent="0.3">
      <c r="A97" s="200" t="s">
        <v>3578</v>
      </c>
      <c r="B97" s="5" t="s">
        <v>9988</v>
      </c>
      <c r="C97" s="186" t="s">
        <v>9989</v>
      </c>
      <c r="D97" s="186" t="s">
        <v>7107</v>
      </c>
      <c r="E97" s="187">
        <v>3662840</v>
      </c>
      <c r="F97" t="s">
        <v>10942</v>
      </c>
    </row>
    <row r="98" spans="1:6" x14ac:dyDescent="0.3">
      <c r="A98" s="200" t="s">
        <v>3578</v>
      </c>
      <c r="B98" s="5" t="s">
        <v>9991</v>
      </c>
      <c r="C98" s="186" t="s">
        <v>9992</v>
      </c>
      <c r="D98" s="186" t="s">
        <v>7107</v>
      </c>
      <c r="E98" s="187">
        <v>3662840</v>
      </c>
      <c r="F98" t="s">
        <v>10942</v>
      </c>
    </row>
    <row r="99" spans="1:6" x14ac:dyDescent="0.3">
      <c r="A99" s="200" t="s">
        <v>3578</v>
      </c>
      <c r="B99" s="5" t="s">
        <v>9994</v>
      </c>
      <c r="C99" s="186" t="s">
        <v>9995</v>
      </c>
      <c r="D99" s="186" t="s">
        <v>7107</v>
      </c>
      <c r="E99" s="187">
        <v>3662840</v>
      </c>
      <c r="F99" t="s">
        <v>10942</v>
      </c>
    </row>
    <row r="100" spans="1:6" x14ac:dyDescent="0.3">
      <c r="A100" s="200" t="s">
        <v>3578</v>
      </c>
      <c r="B100" s="5" t="s">
        <v>11057</v>
      </c>
      <c r="C100" s="186" t="s">
        <v>11058</v>
      </c>
      <c r="D100" s="186" t="s">
        <v>7107</v>
      </c>
      <c r="E100" s="187">
        <v>3725700</v>
      </c>
      <c r="F100" t="s">
        <v>10942</v>
      </c>
    </row>
    <row r="101" spans="1:6" x14ac:dyDescent="0.3">
      <c r="A101" s="200" t="s">
        <v>3578</v>
      </c>
      <c r="B101" s="5" t="s">
        <v>9997</v>
      </c>
      <c r="C101" s="186" t="s">
        <v>9998</v>
      </c>
      <c r="D101" s="186" t="s">
        <v>6996</v>
      </c>
      <c r="E101" s="187">
        <v>1075690</v>
      </c>
      <c r="F101" t="s">
        <v>10942</v>
      </c>
    </row>
    <row r="102" spans="1:6" x14ac:dyDescent="0.3">
      <c r="A102" s="200" t="s">
        <v>3578</v>
      </c>
      <c r="B102" s="5" t="s">
        <v>10001</v>
      </c>
      <c r="C102" s="186" t="s">
        <v>10002</v>
      </c>
      <c r="D102" s="186" t="s">
        <v>7107</v>
      </c>
      <c r="E102" s="187">
        <v>1482470</v>
      </c>
      <c r="F102" t="s">
        <v>10942</v>
      </c>
    </row>
    <row r="103" spans="1:6" x14ac:dyDescent="0.3">
      <c r="A103" s="200" t="s">
        <v>3578</v>
      </c>
      <c r="B103" s="5" t="s">
        <v>10005</v>
      </c>
      <c r="C103" s="186" t="s">
        <v>10006</v>
      </c>
      <c r="D103" s="186" t="s">
        <v>7107</v>
      </c>
      <c r="E103" s="187">
        <v>656700</v>
      </c>
      <c r="F103" t="s">
        <v>10942</v>
      </c>
    </row>
    <row r="104" spans="1:6" x14ac:dyDescent="0.3">
      <c r="A104" s="200" t="s">
        <v>3578</v>
      </c>
      <c r="B104" s="5" t="s">
        <v>10008</v>
      </c>
      <c r="C104" s="186" t="s">
        <v>10009</v>
      </c>
      <c r="D104" s="186" t="s">
        <v>7107</v>
      </c>
      <c r="E104" s="187">
        <v>612700</v>
      </c>
      <c r="F104" t="s">
        <v>10942</v>
      </c>
    </row>
    <row r="105" spans="1:6" x14ac:dyDescent="0.3">
      <c r="A105" s="200" t="s">
        <v>3578</v>
      </c>
      <c r="B105" s="5" t="s">
        <v>10011</v>
      </c>
      <c r="C105" s="186" t="s">
        <v>10012</v>
      </c>
      <c r="D105" s="186" t="s">
        <v>7107</v>
      </c>
      <c r="E105" s="187">
        <v>612700</v>
      </c>
      <c r="F105" t="s">
        <v>10942</v>
      </c>
    </row>
    <row r="106" spans="1:6" x14ac:dyDescent="0.3">
      <c r="A106" s="200" t="s">
        <v>3578</v>
      </c>
      <c r="B106" s="5" t="s">
        <v>10014</v>
      </c>
      <c r="C106" s="186" t="s">
        <v>10015</v>
      </c>
      <c r="D106" s="186" t="s">
        <v>7107</v>
      </c>
      <c r="E106" s="187">
        <v>612700</v>
      </c>
      <c r="F106" t="s">
        <v>10942</v>
      </c>
    </row>
    <row r="107" spans="1:6" x14ac:dyDescent="0.3">
      <c r="A107" s="200" t="s">
        <v>3578</v>
      </c>
      <c r="B107" s="5" t="s">
        <v>10017</v>
      </c>
      <c r="C107" s="186" t="s">
        <v>10018</v>
      </c>
      <c r="D107" s="186" t="s">
        <v>7107</v>
      </c>
      <c r="E107" s="187">
        <v>887700</v>
      </c>
      <c r="F107" t="s">
        <v>10942</v>
      </c>
    </row>
    <row r="108" spans="1:6" x14ac:dyDescent="0.3">
      <c r="A108" s="200" t="s">
        <v>3578</v>
      </c>
      <c r="B108" s="5" t="s">
        <v>10020</v>
      </c>
      <c r="C108" s="186" t="s">
        <v>10021</v>
      </c>
      <c r="D108" s="186" t="s">
        <v>7107</v>
      </c>
      <c r="E108" s="187">
        <v>911900</v>
      </c>
      <c r="F108" t="s">
        <v>10942</v>
      </c>
    </row>
    <row r="109" spans="1:6" x14ac:dyDescent="0.3">
      <c r="A109" s="200" t="s">
        <v>3578</v>
      </c>
      <c r="B109" s="5" t="s">
        <v>10023</v>
      </c>
      <c r="C109" s="186" t="s">
        <v>10024</v>
      </c>
      <c r="D109" s="186" t="s">
        <v>7107</v>
      </c>
      <c r="E109" s="187">
        <v>911900</v>
      </c>
      <c r="F109" t="s">
        <v>10942</v>
      </c>
    </row>
    <row r="110" spans="1:6" x14ac:dyDescent="0.3">
      <c r="A110" s="200" t="s">
        <v>3578</v>
      </c>
      <c r="B110" s="5" t="s">
        <v>10026</v>
      </c>
      <c r="C110" s="186" t="s">
        <v>10027</v>
      </c>
      <c r="D110" s="186" t="s">
        <v>7107</v>
      </c>
      <c r="E110" s="187">
        <v>911900</v>
      </c>
      <c r="F110" t="s">
        <v>10942</v>
      </c>
    </row>
    <row r="111" spans="1:6" x14ac:dyDescent="0.3">
      <c r="A111" s="200" t="s">
        <v>3578</v>
      </c>
      <c r="B111" s="5" t="s">
        <v>10029</v>
      </c>
      <c r="C111" s="186" t="s">
        <v>10030</v>
      </c>
      <c r="D111" s="186" t="s">
        <v>7107</v>
      </c>
      <c r="E111" s="187">
        <v>1097800</v>
      </c>
      <c r="F111" t="s">
        <v>10942</v>
      </c>
    </row>
    <row r="112" spans="1:6" x14ac:dyDescent="0.3">
      <c r="A112" s="200" t="s">
        <v>3578</v>
      </c>
      <c r="B112" s="5" t="s">
        <v>10032</v>
      </c>
      <c r="C112" s="186" t="s">
        <v>10033</v>
      </c>
      <c r="D112" s="186" t="s">
        <v>7107</v>
      </c>
      <c r="E112" s="187">
        <v>1620000</v>
      </c>
      <c r="F112" t="s">
        <v>10942</v>
      </c>
    </row>
    <row r="113" spans="1:6" x14ac:dyDescent="0.3">
      <c r="A113" s="200" t="s">
        <v>3578</v>
      </c>
      <c r="B113" s="5" t="s">
        <v>10035</v>
      </c>
      <c r="C113" s="186" t="s">
        <v>10036</v>
      </c>
      <c r="D113" s="186" t="s">
        <v>7107</v>
      </c>
      <c r="E113" s="187">
        <v>2296800</v>
      </c>
      <c r="F113" t="s">
        <v>10942</v>
      </c>
    </row>
    <row r="114" spans="1:6" x14ac:dyDescent="0.3">
      <c r="A114" s="200" t="s">
        <v>3578</v>
      </c>
      <c r="B114" s="5" t="s">
        <v>10038</v>
      </c>
      <c r="C114" s="186" t="s">
        <v>10039</v>
      </c>
      <c r="D114" s="186" t="s">
        <v>7107</v>
      </c>
      <c r="E114" s="187">
        <v>2296800</v>
      </c>
      <c r="F114" t="s">
        <v>10942</v>
      </c>
    </row>
    <row r="115" spans="1:6" x14ac:dyDescent="0.3">
      <c r="A115" s="200" t="s">
        <v>3578</v>
      </c>
      <c r="B115" s="5" t="s">
        <v>10041</v>
      </c>
      <c r="C115" s="186" t="s">
        <v>10042</v>
      </c>
      <c r="D115" s="186" t="s">
        <v>7107</v>
      </c>
      <c r="E115" s="187">
        <v>2296800</v>
      </c>
      <c r="F115" t="s">
        <v>10942</v>
      </c>
    </row>
    <row r="116" spans="1:6" x14ac:dyDescent="0.3">
      <c r="A116" s="200" t="s">
        <v>3578</v>
      </c>
      <c r="B116" s="5" t="s">
        <v>11059</v>
      </c>
      <c r="C116" s="186" t="s">
        <v>11060</v>
      </c>
      <c r="D116" s="186" t="s">
        <v>7107</v>
      </c>
      <c r="E116" s="187">
        <v>1250000</v>
      </c>
      <c r="F116" t="s">
        <v>10942</v>
      </c>
    </row>
    <row r="117" spans="1:6" x14ac:dyDescent="0.3">
      <c r="A117" s="200" t="s">
        <v>3578</v>
      </c>
      <c r="B117" s="5" t="s">
        <v>10044</v>
      </c>
      <c r="C117" s="186" t="s">
        <v>10045</v>
      </c>
      <c r="D117" s="186" t="s">
        <v>7107</v>
      </c>
      <c r="E117" s="187">
        <v>965800</v>
      </c>
      <c r="F117" t="s">
        <v>10942</v>
      </c>
    </row>
    <row r="118" spans="1:6" x14ac:dyDescent="0.3">
      <c r="A118" s="200" t="s">
        <v>3578</v>
      </c>
      <c r="B118" s="5" t="s">
        <v>11061</v>
      </c>
      <c r="C118" s="186" t="s">
        <v>9935</v>
      </c>
      <c r="D118" s="186" t="s">
        <v>7107</v>
      </c>
      <c r="E118" s="187">
        <v>1325918</v>
      </c>
      <c r="F118" t="s">
        <v>10942</v>
      </c>
    </row>
    <row r="119" spans="1:6" x14ac:dyDescent="0.3">
      <c r="A119" s="200" t="s">
        <v>3578</v>
      </c>
      <c r="B119" s="5" t="s">
        <v>11062</v>
      </c>
      <c r="C119" s="186" t="s">
        <v>10117</v>
      </c>
      <c r="D119" s="186" t="s">
        <v>7107</v>
      </c>
      <c r="E119" s="187">
        <v>1238501</v>
      </c>
      <c r="F119" t="s">
        <v>10942</v>
      </c>
    </row>
    <row r="120" spans="1:6" x14ac:dyDescent="0.3">
      <c r="A120" s="200" t="s">
        <v>3578</v>
      </c>
      <c r="B120" s="5" t="s">
        <v>10047</v>
      </c>
      <c r="C120" s="186" t="s">
        <v>10048</v>
      </c>
      <c r="D120" s="186" t="s">
        <v>7107</v>
      </c>
      <c r="E120" s="187">
        <v>992578</v>
      </c>
      <c r="F120" t="s">
        <v>10942</v>
      </c>
    </row>
    <row r="121" spans="1:6" x14ac:dyDescent="0.3">
      <c r="A121" s="200" t="s">
        <v>3578</v>
      </c>
      <c r="B121" s="5" t="s">
        <v>10050</v>
      </c>
      <c r="C121" s="186" t="s">
        <v>10051</v>
      </c>
      <c r="D121" s="186" t="s">
        <v>7107</v>
      </c>
      <c r="E121" s="187">
        <v>1103685</v>
      </c>
      <c r="F121" t="s">
        <v>10942</v>
      </c>
    </row>
    <row r="122" spans="1:6" x14ac:dyDescent="0.3">
      <c r="A122" s="200" t="s">
        <v>3578</v>
      </c>
      <c r="B122" s="5" t="s">
        <v>10053</v>
      </c>
      <c r="C122" s="186" t="s">
        <v>10054</v>
      </c>
      <c r="D122" s="186" t="s">
        <v>7107</v>
      </c>
      <c r="E122" s="187">
        <v>1103685</v>
      </c>
      <c r="F122" t="s">
        <v>10942</v>
      </c>
    </row>
    <row r="123" spans="1:6" x14ac:dyDescent="0.3">
      <c r="A123" s="200" t="s">
        <v>3578</v>
      </c>
      <c r="B123" s="5" t="s">
        <v>10056</v>
      </c>
      <c r="C123" s="186" t="s">
        <v>10057</v>
      </c>
      <c r="D123" s="186" t="s">
        <v>7107</v>
      </c>
      <c r="E123" s="187">
        <v>1103685</v>
      </c>
      <c r="F123" t="s">
        <v>10942</v>
      </c>
    </row>
    <row r="124" spans="1:6" x14ac:dyDescent="0.3">
      <c r="A124" s="200" t="s">
        <v>3578</v>
      </c>
      <c r="B124" s="5" t="s">
        <v>10059</v>
      </c>
      <c r="C124" s="186" t="s">
        <v>10060</v>
      </c>
      <c r="D124" s="186" t="s">
        <v>7107</v>
      </c>
      <c r="E124" s="187">
        <v>1548118</v>
      </c>
      <c r="F124" t="s">
        <v>10942</v>
      </c>
    </row>
    <row r="125" spans="1:6" x14ac:dyDescent="0.3">
      <c r="A125" s="200" t="s">
        <v>3578</v>
      </c>
      <c r="B125" s="5" t="s">
        <v>10062</v>
      </c>
      <c r="C125" s="186" t="s">
        <v>10063</v>
      </c>
      <c r="D125" s="186" t="s">
        <v>7107</v>
      </c>
      <c r="E125" s="187">
        <v>1548118</v>
      </c>
      <c r="F125" t="s">
        <v>10942</v>
      </c>
    </row>
    <row r="126" spans="1:6" x14ac:dyDescent="0.3">
      <c r="A126" s="200" t="s">
        <v>3578</v>
      </c>
      <c r="B126" s="5" t="s">
        <v>10065</v>
      </c>
      <c r="C126" s="186" t="s">
        <v>10066</v>
      </c>
      <c r="D126" s="186" t="s">
        <v>7107</v>
      </c>
      <c r="E126" s="187">
        <v>1548118</v>
      </c>
      <c r="F126" t="s">
        <v>10942</v>
      </c>
    </row>
    <row r="127" spans="1:6" x14ac:dyDescent="0.3">
      <c r="A127" s="200" t="s">
        <v>3578</v>
      </c>
      <c r="B127" s="5" t="s">
        <v>10068</v>
      </c>
      <c r="C127" s="186" t="s">
        <v>10069</v>
      </c>
      <c r="D127" s="186" t="s">
        <v>7107</v>
      </c>
      <c r="E127" s="187">
        <v>1312575</v>
      </c>
      <c r="F127" t="s">
        <v>10942</v>
      </c>
    </row>
    <row r="128" spans="1:6" x14ac:dyDescent="0.3">
      <c r="A128" s="200" t="s">
        <v>3578</v>
      </c>
      <c r="B128" s="5" t="s">
        <v>10071</v>
      </c>
      <c r="C128" s="186" t="s">
        <v>10072</v>
      </c>
      <c r="D128" s="186" t="s">
        <v>7107</v>
      </c>
      <c r="E128" s="187">
        <v>1651826</v>
      </c>
      <c r="F128" t="s">
        <v>10942</v>
      </c>
    </row>
    <row r="129" spans="1:6" x14ac:dyDescent="0.3">
      <c r="A129" s="200" t="s">
        <v>3578</v>
      </c>
      <c r="B129" s="5" t="s">
        <v>10074</v>
      </c>
      <c r="C129" s="186" t="s">
        <v>10075</v>
      </c>
      <c r="D129" s="186" t="s">
        <v>7107</v>
      </c>
      <c r="E129" s="187">
        <v>1651826</v>
      </c>
      <c r="F129" t="s">
        <v>10942</v>
      </c>
    </row>
    <row r="130" spans="1:6" x14ac:dyDescent="0.3">
      <c r="A130" s="200" t="s">
        <v>3578</v>
      </c>
      <c r="B130" s="5" t="s">
        <v>10077</v>
      </c>
      <c r="C130" s="186" t="s">
        <v>10078</v>
      </c>
      <c r="D130" s="186" t="s">
        <v>7107</v>
      </c>
      <c r="E130" s="187">
        <v>1651826</v>
      </c>
      <c r="F130" t="s">
        <v>10942</v>
      </c>
    </row>
    <row r="131" spans="1:6" x14ac:dyDescent="0.3">
      <c r="A131" s="200" t="s">
        <v>3578</v>
      </c>
      <c r="B131" s="5" t="s">
        <v>10080</v>
      </c>
      <c r="C131" s="186" t="s">
        <v>10081</v>
      </c>
      <c r="D131" s="186" t="s">
        <v>7107</v>
      </c>
      <c r="E131" s="187">
        <v>1318504</v>
      </c>
      <c r="F131" t="s">
        <v>10942</v>
      </c>
    </row>
    <row r="132" spans="1:6" x14ac:dyDescent="0.3">
      <c r="A132" s="200" t="s">
        <v>3578</v>
      </c>
      <c r="B132" s="5" t="s">
        <v>10083</v>
      </c>
      <c r="C132" s="186" t="s">
        <v>10084</v>
      </c>
      <c r="D132" s="186" t="s">
        <v>7107</v>
      </c>
      <c r="E132" s="187">
        <v>1508716</v>
      </c>
      <c r="F132" t="s">
        <v>10942</v>
      </c>
    </row>
    <row r="133" spans="1:6" x14ac:dyDescent="0.3">
      <c r="A133" s="200" t="s">
        <v>3578</v>
      </c>
      <c r="B133" s="5" t="s">
        <v>10086</v>
      </c>
      <c r="C133" s="186" t="s">
        <v>10087</v>
      </c>
      <c r="D133" s="186" t="s">
        <v>7107</v>
      </c>
      <c r="E133" s="187">
        <v>896906</v>
      </c>
      <c r="F133" t="s">
        <v>10942</v>
      </c>
    </row>
    <row r="134" spans="1:6" x14ac:dyDescent="0.3">
      <c r="A134" s="200" t="s">
        <v>3578</v>
      </c>
      <c r="B134" s="5" t="s">
        <v>10089</v>
      </c>
      <c r="C134" s="186" t="s">
        <v>10090</v>
      </c>
      <c r="D134" s="186" t="s">
        <v>7107</v>
      </c>
      <c r="E134" s="187">
        <v>1518506</v>
      </c>
      <c r="F134" t="s">
        <v>10942</v>
      </c>
    </row>
    <row r="135" spans="1:6" x14ac:dyDescent="0.3">
      <c r="A135" s="200" t="s">
        <v>3578</v>
      </c>
      <c r="B135" s="5" t="s">
        <v>10092</v>
      </c>
      <c r="C135" s="186" t="s">
        <v>10093</v>
      </c>
      <c r="D135" s="186" t="s">
        <v>7107</v>
      </c>
      <c r="E135" s="187">
        <v>1344959</v>
      </c>
      <c r="F135" t="s">
        <v>10942</v>
      </c>
    </row>
    <row r="136" spans="1:6" x14ac:dyDescent="0.3">
      <c r="A136" s="200" t="s">
        <v>3578</v>
      </c>
      <c r="B136" s="5" t="s">
        <v>10095</v>
      </c>
      <c r="C136" s="186" t="s">
        <v>10096</v>
      </c>
      <c r="D136" s="186" t="s">
        <v>7107</v>
      </c>
      <c r="E136" s="187">
        <v>1344959</v>
      </c>
      <c r="F136" t="s">
        <v>10942</v>
      </c>
    </row>
    <row r="137" spans="1:6" x14ac:dyDescent="0.3">
      <c r="A137" s="200" t="s">
        <v>3578</v>
      </c>
      <c r="B137" s="5" t="s">
        <v>10098</v>
      </c>
      <c r="C137" s="186" t="s">
        <v>10099</v>
      </c>
      <c r="D137" s="186" t="s">
        <v>7107</v>
      </c>
      <c r="E137" s="187">
        <v>1140579</v>
      </c>
      <c r="F137" t="s">
        <v>10942</v>
      </c>
    </row>
    <row r="138" spans="1:6" x14ac:dyDescent="0.3">
      <c r="A138" s="200" t="s">
        <v>3578</v>
      </c>
      <c r="B138" s="5" t="s">
        <v>10101</v>
      </c>
      <c r="C138" s="186" t="s">
        <v>10102</v>
      </c>
      <c r="D138" s="186" t="s">
        <v>7107</v>
      </c>
      <c r="E138" s="187">
        <v>1312575</v>
      </c>
      <c r="F138" t="s">
        <v>10942</v>
      </c>
    </row>
    <row r="139" spans="1:6" x14ac:dyDescent="0.3">
      <c r="A139" s="200" t="s">
        <v>3578</v>
      </c>
      <c r="B139" s="5" t="s">
        <v>10104</v>
      </c>
      <c r="C139" s="186" t="s">
        <v>10105</v>
      </c>
      <c r="D139" s="186" t="s">
        <v>7107</v>
      </c>
      <c r="E139" s="187">
        <v>982482</v>
      </c>
      <c r="F139" t="s">
        <v>10942</v>
      </c>
    </row>
    <row r="140" spans="1:6" x14ac:dyDescent="0.3">
      <c r="A140" s="200" t="s">
        <v>3578</v>
      </c>
      <c r="B140" s="5" t="s">
        <v>10107</v>
      </c>
      <c r="C140" s="186" t="s">
        <v>10108</v>
      </c>
      <c r="D140" s="186" t="s">
        <v>7107</v>
      </c>
      <c r="E140" s="187">
        <v>937200</v>
      </c>
      <c r="F140" t="s">
        <v>10942</v>
      </c>
    </row>
    <row r="141" spans="1:6" x14ac:dyDescent="0.3">
      <c r="A141" s="200" t="s">
        <v>3578</v>
      </c>
      <c r="B141" s="5" t="s">
        <v>11063</v>
      </c>
      <c r="C141" s="186" t="s">
        <v>11064</v>
      </c>
      <c r="D141" s="186" t="s">
        <v>7107</v>
      </c>
      <c r="E141" s="187">
        <v>1250000</v>
      </c>
      <c r="F141" t="s">
        <v>10942</v>
      </c>
    </row>
    <row r="142" spans="1:6" x14ac:dyDescent="0.3">
      <c r="A142" s="200" t="s">
        <v>3578</v>
      </c>
      <c r="B142" s="5" t="s">
        <v>10110</v>
      </c>
      <c r="C142" s="186" t="s">
        <v>10111</v>
      </c>
      <c r="D142" s="186" t="s">
        <v>7107</v>
      </c>
      <c r="E142" s="187">
        <v>1250000</v>
      </c>
      <c r="F142" t="s">
        <v>10942</v>
      </c>
    </row>
    <row r="143" spans="1:6" x14ac:dyDescent="0.3">
      <c r="A143" s="200" t="s">
        <v>3578</v>
      </c>
      <c r="B143" s="5" t="s">
        <v>10113</v>
      </c>
      <c r="C143" s="186" t="s">
        <v>10114</v>
      </c>
      <c r="D143" s="186" t="s">
        <v>7107</v>
      </c>
      <c r="E143" s="187">
        <v>1380060</v>
      </c>
      <c r="F143" t="s">
        <v>10942</v>
      </c>
    </row>
    <row r="144" spans="1:6" x14ac:dyDescent="0.3">
      <c r="A144" s="200" t="s">
        <v>3578</v>
      </c>
      <c r="B144" s="5" t="s">
        <v>10119</v>
      </c>
      <c r="C144" s="186" t="s">
        <v>10120</v>
      </c>
      <c r="D144" s="186" t="s">
        <v>7107</v>
      </c>
      <c r="E144" s="187">
        <v>1227600</v>
      </c>
      <c r="F144" t="s">
        <v>10942</v>
      </c>
    </row>
    <row r="145" spans="1:6" x14ac:dyDescent="0.3">
      <c r="A145" t="s">
        <v>3580</v>
      </c>
      <c r="B145" s="5" t="s">
        <v>11065</v>
      </c>
      <c r="C145" s="186" t="s">
        <v>11066</v>
      </c>
      <c r="D145" s="186" t="s">
        <v>7107</v>
      </c>
      <c r="E145" s="187">
        <v>322500</v>
      </c>
      <c r="F145" t="s">
        <v>10942</v>
      </c>
    </row>
    <row r="146" spans="1:6" x14ac:dyDescent="0.3">
      <c r="A146" t="s">
        <v>3580</v>
      </c>
      <c r="B146" s="5" t="s">
        <v>11067</v>
      </c>
      <c r="C146" s="186" t="s">
        <v>11068</v>
      </c>
      <c r="D146" s="186" t="s">
        <v>7107</v>
      </c>
      <c r="E146" s="187">
        <v>645005</v>
      </c>
      <c r="F146" t="s">
        <v>10942</v>
      </c>
    </row>
    <row r="147" spans="1:6" x14ac:dyDescent="0.3">
      <c r="A147" t="s">
        <v>3580</v>
      </c>
      <c r="B147" s="5" t="s">
        <v>11069</v>
      </c>
      <c r="C147" s="186" t="s">
        <v>11070</v>
      </c>
      <c r="D147" s="186" t="s">
        <v>7107</v>
      </c>
      <c r="E147" s="187">
        <v>621544</v>
      </c>
      <c r="F147" t="s">
        <v>10942</v>
      </c>
    </row>
    <row r="148" spans="1:6" x14ac:dyDescent="0.3">
      <c r="A148" t="s">
        <v>3580</v>
      </c>
      <c r="B148" s="5" t="s">
        <v>10523</v>
      </c>
      <c r="C148" s="186" t="s">
        <v>10524</v>
      </c>
      <c r="D148" s="186" t="s">
        <v>7107</v>
      </c>
      <c r="E148" s="187">
        <v>156631</v>
      </c>
      <c r="F148" t="s">
        <v>10942</v>
      </c>
    </row>
    <row r="149" spans="1:6" x14ac:dyDescent="0.3">
      <c r="A149" t="s">
        <v>3580</v>
      </c>
      <c r="B149" s="5" t="s">
        <v>10526</v>
      </c>
      <c r="C149" s="186" t="s">
        <v>10527</v>
      </c>
      <c r="D149" s="186" t="s">
        <v>7107</v>
      </c>
      <c r="E149" s="187">
        <v>145258</v>
      </c>
      <c r="F149" t="s">
        <v>10942</v>
      </c>
    </row>
    <row r="150" spans="1:6" x14ac:dyDescent="0.3">
      <c r="A150" t="s">
        <v>3580</v>
      </c>
      <c r="B150" s="5" t="s">
        <v>10529</v>
      </c>
      <c r="C150" s="186" t="s">
        <v>10530</v>
      </c>
      <c r="D150" s="186" t="s">
        <v>7107</v>
      </c>
      <c r="E150" s="187">
        <v>156631</v>
      </c>
      <c r="F150" t="s">
        <v>10942</v>
      </c>
    </row>
    <row r="151" spans="1:6" x14ac:dyDescent="0.3">
      <c r="A151" t="s">
        <v>3580</v>
      </c>
      <c r="B151" s="5" t="s">
        <v>10532</v>
      </c>
      <c r="C151" s="186" t="s">
        <v>10533</v>
      </c>
      <c r="D151" s="186" t="s">
        <v>7107</v>
      </c>
      <c r="E151" s="187">
        <v>169162</v>
      </c>
      <c r="F151" t="s">
        <v>10942</v>
      </c>
    </row>
    <row r="152" spans="1:6" x14ac:dyDescent="0.3">
      <c r="A152" t="s">
        <v>3580</v>
      </c>
      <c r="B152" s="5" t="s">
        <v>11071</v>
      </c>
      <c r="C152" s="186" t="s">
        <v>11072</v>
      </c>
      <c r="D152" s="186" t="s">
        <v>7107</v>
      </c>
      <c r="E152" s="187">
        <v>323976</v>
      </c>
      <c r="F152" t="s">
        <v>10942</v>
      </c>
    </row>
    <row r="153" spans="1:6" x14ac:dyDescent="0.3">
      <c r="A153" t="s">
        <v>3580</v>
      </c>
      <c r="B153" s="5" t="s">
        <v>10535</v>
      </c>
      <c r="C153" s="186" t="s">
        <v>10536</v>
      </c>
      <c r="D153" s="186" t="s">
        <v>7107</v>
      </c>
      <c r="E153" s="187">
        <v>648669</v>
      </c>
      <c r="F153" t="s">
        <v>10942</v>
      </c>
    </row>
    <row r="154" spans="1:6" x14ac:dyDescent="0.3">
      <c r="A154" t="s">
        <v>3580</v>
      </c>
      <c r="B154" s="5" t="s">
        <v>11073</v>
      </c>
      <c r="C154" s="186" t="s">
        <v>11074</v>
      </c>
      <c r="D154" s="186" t="s">
        <v>7107</v>
      </c>
      <c r="E154" s="187">
        <v>323976</v>
      </c>
      <c r="F154" t="s">
        <v>10942</v>
      </c>
    </row>
    <row r="155" spans="1:6" x14ac:dyDescent="0.3">
      <c r="A155" t="s">
        <v>3580</v>
      </c>
      <c r="B155" s="5" t="s">
        <v>11075</v>
      </c>
      <c r="C155" s="186" t="s">
        <v>11076</v>
      </c>
      <c r="D155" s="186" t="s">
        <v>7107</v>
      </c>
      <c r="E155" s="187">
        <v>323976</v>
      </c>
      <c r="F155" t="s">
        <v>10942</v>
      </c>
    </row>
    <row r="156" spans="1:6" x14ac:dyDescent="0.3">
      <c r="A156" t="s">
        <v>3580</v>
      </c>
      <c r="B156" s="5" t="s">
        <v>10538</v>
      </c>
      <c r="C156" s="186" t="s">
        <v>10539</v>
      </c>
      <c r="D156" s="186" t="s">
        <v>7107</v>
      </c>
      <c r="E156" s="187">
        <v>272800</v>
      </c>
      <c r="F156" t="s">
        <v>10942</v>
      </c>
    </row>
    <row r="157" spans="1:6" x14ac:dyDescent="0.3">
      <c r="A157" t="s">
        <v>3580</v>
      </c>
      <c r="B157" s="5" t="s">
        <v>10541</v>
      </c>
      <c r="C157" s="186" t="s">
        <v>11077</v>
      </c>
      <c r="D157" s="186" t="s">
        <v>7107</v>
      </c>
      <c r="E157" s="187">
        <v>272800</v>
      </c>
      <c r="F157" t="s">
        <v>10942</v>
      </c>
    </row>
    <row r="158" spans="1:6" x14ac:dyDescent="0.3">
      <c r="A158" t="s">
        <v>3580</v>
      </c>
      <c r="B158" s="5" t="s">
        <v>10544</v>
      </c>
      <c r="C158" s="186" t="s">
        <v>10545</v>
      </c>
      <c r="D158" s="186" t="s">
        <v>7107</v>
      </c>
      <c r="E158" s="187">
        <v>272800</v>
      </c>
      <c r="F158" t="s">
        <v>10942</v>
      </c>
    </row>
    <row r="159" spans="1:6" x14ac:dyDescent="0.3">
      <c r="A159" t="s">
        <v>3580</v>
      </c>
      <c r="B159" s="5" t="s">
        <v>11078</v>
      </c>
      <c r="C159" s="186" t="s">
        <v>11079</v>
      </c>
      <c r="D159" s="186" t="s">
        <v>7107</v>
      </c>
      <c r="E159" s="187">
        <v>330000</v>
      </c>
      <c r="F159" t="s">
        <v>10942</v>
      </c>
    </row>
    <row r="160" spans="1:6" x14ac:dyDescent="0.3">
      <c r="A160" t="s">
        <v>3580</v>
      </c>
      <c r="B160" s="5" t="s">
        <v>11080</v>
      </c>
      <c r="C160" s="186" t="s">
        <v>11081</v>
      </c>
      <c r="D160" s="186" t="s">
        <v>7107</v>
      </c>
      <c r="E160" s="187">
        <v>341000</v>
      </c>
      <c r="F160" t="s">
        <v>10942</v>
      </c>
    </row>
    <row r="161" spans="1:6" x14ac:dyDescent="0.3">
      <c r="A161" t="s">
        <v>3580</v>
      </c>
      <c r="B161" s="5" t="s">
        <v>11082</v>
      </c>
      <c r="C161" s="186" t="s">
        <v>11083</v>
      </c>
      <c r="D161" s="186" t="s">
        <v>7107</v>
      </c>
      <c r="E161" s="187">
        <v>231000</v>
      </c>
      <c r="F161" t="s">
        <v>10942</v>
      </c>
    </row>
    <row r="162" spans="1:6" x14ac:dyDescent="0.3">
      <c r="A162" t="s">
        <v>3580</v>
      </c>
      <c r="B162" s="5" t="s">
        <v>11084</v>
      </c>
      <c r="C162" s="186" t="s">
        <v>11085</v>
      </c>
      <c r="D162" s="186" t="s">
        <v>7107</v>
      </c>
      <c r="E162" s="187">
        <v>220000</v>
      </c>
      <c r="F162" t="s">
        <v>10942</v>
      </c>
    </row>
    <row r="163" spans="1:6" x14ac:dyDescent="0.3">
      <c r="A163" t="s">
        <v>3580</v>
      </c>
      <c r="B163" s="5" t="s">
        <v>11086</v>
      </c>
      <c r="C163" s="186" t="s">
        <v>11087</v>
      </c>
      <c r="D163" s="186" t="s">
        <v>7107</v>
      </c>
      <c r="E163" s="187">
        <v>231000</v>
      </c>
      <c r="F163" t="s">
        <v>10942</v>
      </c>
    </row>
    <row r="164" spans="1:6" x14ac:dyDescent="0.3">
      <c r="A164" t="s">
        <v>3580</v>
      </c>
      <c r="B164" s="5" t="s">
        <v>11088</v>
      </c>
      <c r="C164" s="186" t="s">
        <v>11089</v>
      </c>
      <c r="D164" s="186" t="s">
        <v>7107</v>
      </c>
      <c r="E164" s="187">
        <v>231000</v>
      </c>
      <c r="F164" t="s">
        <v>10942</v>
      </c>
    </row>
    <row r="165" spans="1:6" x14ac:dyDescent="0.3">
      <c r="A165" t="s">
        <v>3580</v>
      </c>
      <c r="B165" s="5" t="s">
        <v>10645</v>
      </c>
      <c r="C165" s="186" t="s">
        <v>11090</v>
      </c>
      <c r="D165" s="186" t="s">
        <v>6996</v>
      </c>
      <c r="E165" s="187">
        <v>360000</v>
      </c>
      <c r="F165" t="s">
        <v>10942</v>
      </c>
    </row>
    <row r="166" spans="1:6" x14ac:dyDescent="0.3">
      <c r="A166" t="s">
        <v>3580</v>
      </c>
      <c r="B166" s="5" t="s">
        <v>10623</v>
      </c>
      <c r="C166" s="186" t="s">
        <v>11091</v>
      </c>
      <c r="D166" s="186" t="s">
        <v>6996</v>
      </c>
      <c r="E166" s="187">
        <v>360000</v>
      </c>
      <c r="F166" t="s">
        <v>10942</v>
      </c>
    </row>
    <row r="167" spans="1:6" x14ac:dyDescent="0.3">
      <c r="A167" t="s">
        <v>3580</v>
      </c>
      <c r="B167" s="5" t="s">
        <v>11092</v>
      </c>
      <c r="C167" s="186" t="s">
        <v>11093</v>
      </c>
      <c r="D167" s="186" t="s">
        <v>6996</v>
      </c>
      <c r="E167" s="187">
        <v>460000</v>
      </c>
      <c r="F167" t="s">
        <v>10942</v>
      </c>
    </row>
    <row r="168" spans="1:6" x14ac:dyDescent="0.3">
      <c r="A168" t="s">
        <v>3580</v>
      </c>
      <c r="B168" s="5" t="s">
        <v>11094</v>
      </c>
      <c r="C168" s="186" t="s">
        <v>11095</v>
      </c>
      <c r="D168" s="186" t="s">
        <v>6996</v>
      </c>
      <c r="E168" s="187">
        <v>360000</v>
      </c>
      <c r="F168" t="s">
        <v>10942</v>
      </c>
    </row>
    <row r="169" spans="1:6" x14ac:dyDescent="0.3">
      <c r="A169" t="s">
        <v>3582</v>
      </c>
      <c r="B169" s="5" t="s">
        <v>11096</v>
      </c>
      <c r="C169" s="186" t="s">
        <v>11097</v>
      </c>
      <c r="D169" s="186" t="s">
        <v>7107</v>
      </c>
      <c r="E169" s="187">
        <v>154000</v>
      </c>
      <c r="F169" t="s">
        <v>10942</v>
      </c>
    </row>
    <row r="170" spans="1:6" x14ac:dyDescent="0.3">
      <c r="A170" t="s">
        <v>3582</v>
      </c>
      <c r="B170" s="5" t="s">
        <v>11098</v>
      </c>
      <c r="C170" s="186" t="s">
        <v>11099</v>
      </c>
      <c r="D170" s="186" t="s">
        <v>7107</v>
      </c>
      <c r="E170" s="187">
        <v>143000</v>
      </c>
      <c r="F170" t="s">
        <v>10942</v>
      </c>
    </row>
    <row r="171" spans="1:6" x14ac:dyDescent="0.3">
      <c r="A171" t="s">
        <v>3582</v>
      </c>
      <c r="B171" s="5" t="s">
        <v>11100</v>
      </c>
      <c r="C171" s="186" t="s">
        <v>11101</v>
      </c>
      <c r="D171" s="186" t="s">
        <v>7107</v>
      </c>
      <c r="E171" s="187">
        <v>143000</v>
      </c>
      <c r="F171" t="s">
        <v>10942</v>
      </c>
    </row>
    <row r="172" spans="1:6" x14ac:dyDescent="0.3">
      <c r="A172" t="s">
        <v>3582</v>
      </c>
      <c r="B172" s="5" t="s">
        <v>11102</v>
      </c>
      <c r="C172" s="186" t="s">
        <v>11103</v>
      </c>
      <c r="D172" s="186" t="s">
        <v>7107</v>
      </c>
      <c r="E172" s="187">
        <v>143000</v>
      </c>
      <c r="F172" t="s">
        <v>10942</v>
      </c>
    </row>
    <row r="173" spans="1:6" x14ac:dyDescent="0.3">
      <c r="A173" s="5" t="s">
        <v>3984</v>
      </c>
      <c r="B173" t="s">
        <v>11104</v>
      </c>
      <c r="C173" t="s">
        <v>11105</v>
      </c>
      <c r="D173" s="188" t="s">
        <v>8269</v>
      </c>
      <c r="E173" s="189">
        <v>500000</v>
      </c>
      <c r="F173" t="s">
        <v>10942</v>
      </c>
    </row>
    <row r="174" spans="1:6" x14ac:dyDescent="0.3">
      <c r="A174" s="5" t="s">
        <v>4030</v>
      </c>
      <c r="B174" t="s">
        <v>11106</v>
      </c>
      <c r="C174" t="s">
        <v>11107</v>
      </c>
      <c r="D174" s="186" t="s">
        <v>7107</v>
      </c>
      <c r="E174" s="187">
        <v>225000</v>
      </c>
      <c r="F174" t="s">
        <v>10942</v>
      </c>
    </row>
    <row r="175" spans="1:6" x14ac:dyDescent="0.3">
      <c r="A175" t="s">
        <v>4303</v>
      </c>
      <c r="B175" t="s">
        <v>11108</v>
      </c>
      <c r="C175" t="s">
        <v>11109</v>
      </c>
      <c r="D175" s="186" t="s">
        <v>6996</v>
      </c>
      <c r="E175" s="187">
        <v>4345000</v>
      </c>
      <c r="F175" t="s">
        <v>10942</v>
      </c>
    </row>
    <row r="176" spans="1:6" x14ac:dyDescent="0.3">
      <c r="A176" s="5" t="s">
        <v>4334</v>
      </c>
      <c r="B176" t="s">
        <v>11110</v>
      </c>
      <c r="C176" t="s">
        <v>11111</v>
      </c>
      <c r="D176" s="186" t="s">
        <v>7107</v>
      </c>
      <c r="E176" s="187">
        <v>1800000</v>
      </c>
      <c r="F176" t="s">
        <v>10942</v>
      </c>
    </row>
    <row r="177" spans="1:6" x14ac:dyDescent="0.3">
      <c r="A177" s="5" t="s">
        <v>4354</v>
      </c>
      <c r="B177" t="s">
        <v>11112</v>
      </c>
      <c r="C177" t="s">
        <v>11113</v>
      </c>
      <c r="D177" s="186" t="s">
        <v>6996</v>
      </c>
      <c r="E177" s="187">
        <v>2035000</v>
      </c>
      <c r="F177" t="s">
        <v>10942</v>
      </c>
    </row>
    <row r="178" spans="1:6" x14ac:dyDescent="0.3">
      <c r="A178" s="5" t="s">
        <v>4364</v>
      </c>
      <c r="B178" s="5" t="s">
        <v>11114</v>
      </c>
      <c r="C178" s="186" t="s">
        <v>11115</v>
      </c>
      <c r="D178" s="186" t="s">
        <v>7189</v>
      </c>
      <c r="E178" s="187">
        <v>350000</v>
      </c>
      <c r="F178" t="s">
        <v>10942</v>
      </c>
    </row>
    <row r="179" spans="1:6" x14ac:dyDescent="0.3">
      <c r="A179" t="s">
        <v>4364</v>
      </c>
      <c r="B179" s="5" t="s">
        <v>11116</v>
      </c>
      <c r="C179" s="186" t="s">
        <v>11117</v>
      </c>
      <c r="D179" s="186" t="s">
        <v>7189</v>
      </c>
      <c r="E179" s="187">
        <v>450000</v>
      </c>
      <c r="F179" t="s">
        <v>10942</v>
      </c>
    </row>
    <row r="180" spans="1:6" x14ac:dyDescent="0.3">
      <c r="A180" t="s">
        <v>4492</v>
      </c>
      <c r="B180" s="195" t="s">
        <v>11118</v>
      </c>
      <c r="C180" t="s">
        <v>11119</v>
      </c>
      <c r="D180" s="186" t="s">
        <v>6996</v>
      </c>
      <c r="E180" s="187">
        <v>1650000</v>
      </c>
      <c r="F180" t="s">
        <v>4425</v>
      </c>
    </row>
    <row r="181" spans="1:6" x14ac:dyDescent="0.3">
      <c r="A181" t="s">
        <v>4492</v>
      </c>
      <c r="B181" s="195" t="s">
        <v>11120</v>
      </c>
      <c r="C181" s="186" t="s">
        <v>11121</v>
      </c>
      <c r="D181" s="186" t="s">
        <v>6996</v>
      </c>
      <c r="E181" s="187">
        <v>1790000</v>
      </c>
      <c r="F181" t="s">
        <v>4425</v>
      </c>
    </row>
    <row r="182" spans="1:6" x14ac:dyDescent="0.3">
      <c r="A182" t="s">
        <v>4492</v>
      </c>
      <c r="B182" s="195" t="s">
        <v>11122</v>
      </c>
      <c r="C182" s="186" t="s">
        <v>11123</v>
      </c>
      <c r="D182" s="186" t="s">
        <v>6996</v>
      </c>
      <c r="E182" s="187">
        <v>1490000</v>
      </c>
      <c r="F182" t="s">
        <v>4425</v>
      </c>
    </row>
    <row r="183" spans="1:6" x14ac:dyDescent="0.3">
      <c r="A183" t="s">
        <v>4492</v>
      </c>
      <c r="B183" s="195" t="s">
        <v>11124</v>
      </c>
      <c r="C183" s="186" t="s">
        <v>11125</v>
      </c>
      <c r="D183" s="186" t="s">
        <v>6996</v>
      </c>
      <c r="E183" s="187">
        <v>1000000</v>
      </c>
      <c r="F183" t="s">
        <v>4425</v>
      </c>
    </row>
    <row r="184" spans="1:6" x14ac:dyDescent="0.3">
      <c r="A184" t="s">
        <v>4492</v>
      </c>
      <c r="B184" s="195" t="s">
        <v>11126</v>
      </c>
      <c r="C184" s="186" t="s">
        <v>11127</v>
      </c>
      <c r="D184" s="186" t="s">
        <v>6996</v>
      </c>
      <c r="E184" s="187">
        <v>523000</v>
      </c>
      <c r="F184" t="s">
        <v>4425</v>
      </c>
    </row>
    <row r="185" spans="1:6" x14ac:dyDescent="0.3">
      <c r="A185" t="s">
        <v>4492</v>
      </c>
      <c r="B185" s="195" t="s">
        <v>11128</v>
      </c>
      <c r="C185" s="186" t="s">
        <v>11129</v>
      </c>
      <c r="D185" s="186" t="s">
        <v>6996</v>
      </c>
      <c r="E185" s="187">
        <v>603000</v>
      </c>
      <c r="F185" t="s">
        <v>4425</v>
      </c>
    </row>
    <row r="186" spans="1:6" x14ac:dyDescent="0.3">
      <c r="A186" t="s">
        <v>4492</v>
      </c>
      <c r="B186" s="195" t="s">
        <v>11130</v>
      </c>
      <c r="C186" s="186" t="s">
        <v>11131</v>
      </c>
      <c r="D186" s="186" t="s">
        <v>6996</v>
      </c>
      <c r="E186" s="187">
        <v>1595000</v>
      </c>
      <c r="F186" t="s">
        <v>4425</v>
      </c>
    </row>
    <row r="187" spans="1:6" x14ac:dyDescent="0.3">
      <c r="A187" t="s">
        <v>4492</v>
      </c>
      <c r="B187" s="195" t="s">
        <v>11132</v>
      </c>
      <c r="C187" s="186" t="s">
        <v>11133</v>
      </c>
      <c r="D187" s="186" t="s">
        <v>6996</v>
      </c>
      <c r="E187" s="187">
        <v>1595000</v>
      </c>
      <c r="F187" t="s">
        <v>4425</v>
      </c>
    </row>
    <row r="188" spans="1:6" x14ac:dyDescent="0.3">
      <c r="A188" s="197" t="s">
        <v>4494</v>
      </c>
      <c r="B188" s="197" t="s">
        <v>11134</v>
      </c>
      <c r="C188" t="s">
        <v>11135</v>
      </c>
      <c r="D188" s="188" t="s">
        <v>6996</v>
      </c>
      <c r="E188" s="189">
        <v>4256659</v>
      </c>
      <c r="F188" t="s">
        <v>4425</v>
      </c>
    </row>
    <row r="189" spans="1:6" x14ac:dyDescent="0.3">
      <c r="A189" s="197" t="s">
        <v>4494</v>
      </c>
      <c r="B189" s="5" t="s">
        <v>11136</v>
      </c>
      <c r="C189" s="186" t="s">
        <v>11137</v>
      </c>
      <c r="D189" s="188" t="s">
        <v>6996</v>
      </c>
      <c r="E189" s="189">
        <v>1408000</v>
      </c>
      <c r="F189" t="s">
        <v>4425</v>
      </c>
    </row>
    <row r="190" spans="1:6" x14ac:dyDescent="0.3">
      <c r="A190" s="197" t="s">
        <v>4494</v>
      </c>
      <c r="B190" s="5" t="s">
        <v>11138</v>
      </c>
      <c r="C190" s="186" t="s">
        <v>11139</v>
      </c>
      <c r="D190" s="188" t="s">
        <v>6996</v>
      </c>
      <c r="E190" s="189">
        <v>3080000</v>
      </c>
      <c r="F190" t="s">
        <v>4425</v>
      </c>
    </row>
    <row r="191" spans="1:6" x14ac:dyDescent="0.3">
      <c r="A191" s="197" t="s">
        <v>4494</v>
      </c>
      <c r="B191" s="5" t="s">
        <v>11140</v>
      </c>
      <c r="C191" s="186" t="s">
        <v>11141</v>
      </c>
      <c r="D191" s="188" t="s">
        <v>6996</v>
      </c>
      <c r="E191" s="189">
        <v>1430000</v>
      </c>
      <c r="F191" t="s">
        <v>4425</v>
      </c>
    </row>
    <row r="192" spans="1:6" x14ac:dyDescent="0.3">
      <c r="A192" t="s">
        <v>4494</v>
      </c>
      <c r="B192" s="5" t="s">
        <v>11142</v>
      </c>
      <c r="C192" t="s">
        <v>11143</v>
      </c>
      <c r="D192" s="188" t="s">
        <v>6996</v>
      </c>
      <c r="E192" s="189">
        <v>1200000</v>
      </c>
      <c r="F192" t="s">
        <v>4425</v>
      </c>
    </row>
    <row r="193" spans="1:6" x14ac:dyDescent="0.3">
      <c r="A193" t="s">
        <v>4494</v>
      </c>
      <c r="B193" s="5" t="s">
        <v>11144</v>
      </c>
      <c r="C193" s="186" t="s">
        <v>11145</v>
      </c>
      <c r="D193" s="188" t="s">
        <v>6996</v>
      </c>
      <c r="E193" s="189">
        <v>4950000</v>
      </c>
      <c r="F193" t="s">
        <v>4425</v>
      </c>
    </row>
    <row r="194" spans="1:6" x14ac:dyDescent="0.3">
      <c r="A194" t="s">
        <v>4494</v>
      </c>
      <c r="B194" s="5" t="s">
        <v>11146</v>
      </c>
      <c r="C194" s="186" t="s">
        <v>11147</v>
      </c>
      <c r="D194" s="188" t="s">
        <v>6996</v>
      </c>
      <c r="E194" s="189">
        <v>2400000</v>
      </c>
      <c r="F194" t="s">
        <v>4425</v>
      </c>
    </row>
    <row r="195" spans="1:6" x14ac:dyDescent="0.3">
      <c r="A195" t="s">
        <v>4494</v>
      </c>
      <c r="B195" s="5" t="s">
        <v>11148</v>
      </c>
      <c r="C195" s="186" t="s">
        <v>11149</v>
      </c>
      <c r="D195" s="188" t="s">
        <v>6996</v>
      </c>
      <c r="E195" s="189">
        <v>1950000</v>
      </c>
      <c r="F195" t="s">
        <v>4425</v>
      </c>
    </row>
    <row r="196" spans="1:6" x14ac:dyDescent="0.3">
      <c r="A196" t="s">
        <v>4494</v>
      </c>
      <c r="B196" s="5" t="s">
        <v>11150</v>
      </c>
      <c r="C196" s="186" t="s">
        <v>11151</v>
      </c>
      <c r="D196" s="188" t="s">
        <v>6996</v>
      </c>
      <c r="E196" s="189">
        <v>5272960</v>
      </c>
      <c r="F196" t="s">
        <v>4425</v>
      </c>
    </row>
    <row r="197" spans="1:6" x14ac:dyDescent="0.3">
      <c r="A197" t="s">
        <v>4494</v>
      </c>
      <c r="B197" s="5" t="s">
        <v>11152</v>
      </c>
      <c r="C197" s="186" t="s">
        <v>11153</v>
      </c>
      <c r="D197" s="188" t="s">
        <v>6996</v>
      </c>
      <c r="E197" s="189">
        <v>402000</v>
      </c>
      <c r="F197" t="s">
        <v>4425</v>
      </c>
    </row>
    <row r="198" spans="1:6" x14ac:dyDescent="0.3">
      <c r="A198" t="s">
        <v>4494</v>
      </c>
      <c r="B198" s="5" t="s">
        <v>11154</v>
      </c>
      <c r="C198" s="186" t="s">
        <v>11155</v>
      </c>
      <c r="D198" s="188" t="s">
        <v>6996</v>
      </c>
      <c r="E198" s="189">
        <v>917000</v>
      </c>
      <c r="F198" t="s">
        <v>4425</v>
      </c>
    </row>
    <row r="199" spans="1:6" x14ac:dyDescent="0.3">
      <c r="A199" t="s">
        <v>4494</v>
      </c>
      <c r="B199" s="5" t="s">
        <v>11156</v>
      </c>
      <c r="C199" s="186" t="s">
        <v>11157</v>
      </c>
      <c r="D199" s="188" t="s">
        <v>6996</v>
      </c>
      <c r="E199" s="189">
        <v>752000</v>
      </c>
      <c r="F199" t="s">
        <v>4425</v>
      </c>
    </row>
    <row r="200" spans="1:6" x14ac:dyDescent="0.3">
      <c r="A200" t="s">
        <v>4494</v>
      </c>
      <c r="B200" s="5" t="s">
        <v>11158</v>
      </c>
      <c r="C200" s="186" t="s">
        <v>11159</v>
      </c>
      <c r="D200" s="188" t="s">
        <v>6996</v>
      </c>
      <c r="E200" s="189">
        <v>2420000</v>
      </c>
      <c r="F200" t="s">
        <v>4425</v>
      </c>
    </row>
    <row r="201" spans="1:6" x14ac:dyDescent="0.3">
      <c r="A201" t="s">
        <v>4494</v>
      </c>
      <c r="B201" s="5" t="s">
        <v>11160</v>
      </c>
      <c r="C201" s="186" t="s">
        <v>11161</v>
      </c>
      <c r="D201" s="188" t="s">
        <v>6996</v>
      </c>
      <c r="E201" s="189">
        <v>880000</v>
      </c>
      <c r="F201" t="s">
        <v>4425</v>
      </c>
    </row>
    <row r="202" spans="1:6" x14ac:dyDescent="0.3">
      <c r="A202" t="s">
        <v>4494</v>
      </c>
      <c r="B202" s="5" t="s">
        <v>11162</v>
      </c>
      <c r="C202" s="186" t="s">
        <v>11163</v>
      </c>
      <c r="D202" s="188" t="s">
        <v>6996</v>
      </c>
      <c r="E202" s="189">
        <v>935000</v>
      </c>
      <c r="F202" t="s">
        <v>4425</v>
      </c>
    </row>
    <row r="203" spans="1:6" x14ac:dyDescent="0.3">
      <c r="A203" t="s">
        <v>4494</v>
      </c>
      <c r="B203" s="5" t="s">
        <v>11164</v>
      </c>
      <c r="C203" s="186" t="s">
        <v>11165</v>
      </c>
      <c r="D203" s="188" t="s">
        <v>6996</v>
      </c>
      <c r="E203" s="189">
        <v>1100000</v>
      </c>
      <c r="F203" t="s">
        <v>4425</v>
      </c>
    </row>
    <row r="204" spans="1:6" x14ac:dyDescent="0.3">
      <c r="A204" t="s">
        <v>4494</v>
      </c>
      <c r="B204" s="5" t="s">
        <v>11166</v>
      </c>
      <c r="C204" s="186" t="s">
        <v>11167</v>
      </c>
      <c r="D204" s="188" t="s">
        <v>6996</v>
      </c>
      <c r="E204" s="189">
        <v>1650000</v>
      </c>
      <c r="F204" t="s">
        <v>4425</v>
      </c>
    </row>
    <row r="205" spans="1:6" x14ac:dyDescent="0.3">
      <c r="A205" t="s">
        <v>4494</v>
      </c>
      <c r="B205" s="5" t="s">
        <v>11168</v>
      </c>
      <c r="C205" t="s">
        <v>11169</v>
      </c>
      <c r="D205" s="188" t="s">
        <v>6996</v>
      </c>
      <c r="E205" s="189">
        <v>13600000</v>
      </c>
      <c r="F205" t="s">
        <v>4425</v>
      </c>
    </row>
    <row r="206" spans="1:6" x14ac:dyDescent="0.3">
      <c r="A206" t="s">
        <v>4494</v>
      </c>
      <c r="B206" s="5" t="s">
        <v>11170</v>
      </c>
      <c r="C206" t="s">
        <v>11171</v>
      </c>
      <c r="D206" s="188" t="s">
        <v>6996</v>
      </c>
      <c r="E206" s="189">
        <v>2500000</v>
      </c>
      <c r="F206" t="s">
        <v>4425</v>
      </c>
    </row>
    <row r="207" spans="1:6" x14ac:dyDescent="0.3">
      <c r="A207" t="s">
        <v>4494</v>
      </c>
      <c r="B207" s="5" t="s">
        <v>11172</v>
      </c>
      <c r="C207" t="s">
        <v>11173</v>
      </c>
      <c r="D207" s="188" t="s">
        <v>6996</v>
      </c>
      <c r="E207" s="189">
        <v>12405580</v>
      </c>
      <c r="F207" t="s">
        <v>4425</v>
      </c>
    </row>
    <row r="208" spans="1:6" x14ac:dyDescent="0.3">
      <c r="A208" t="s">
        <v>4494</v>
      </c>
      <c r="B208" s="5" t="s">
        <v>11174</v>
      </c>
      <c r="C208" s="186" t="s">
        <v>11175</v>
      </c>
      <c r="D208" s="188" t="s">
        <v>6996</v>
      </c>
      <c r="E208" s="189">
        <v>4950000</v>
      </c>
      <c r="F208" t="s">
        <v>4425</v>
      </c>
    </row>
    <row r="209" spans="1:6" x14ac:dyDescent="0.3">
      <c r="A209" s="197" t="s">
        <v>4496</v>
      </c>
      <c r="B209" s="197" t="s">
        <v>11176</v>
      </c>
      <c r="C209" s="186" t="s">
        <v>11177</v>
      </c>
      <c r="D209" s="186" t="s">
        <v>6996</v>
      </c>
      <c r="E209" s="187">
        <v>3199350</v>
      </c>
      <c r="F209" t="s">
        <v>4425</v>
      </c>
    </row>
    <row r="210" spans="1:6" x14ac:dyDescent="0.3">
      <c r="A210" t="s">
        <v>4496</v>
      </c>
      <c r="B210" s="197" t="s">
        <v>11178</v>
      </c>
      <c r="C210" s="186" t="s">
        <v>11179</v>
      </c>
      <c r="D210" s="188" t="s">
        <v>6996</v>
      </c>
      <c r="E210" s="189">
        <v>1836120</v>
      </c>
      <c r="F210" t="s">
        <v>4425</v>
      </c>
    </row>
    <row r="211" spans="1:6" x14ac:dyDescent="0.3">
      <c r="A211" t="s">
        <v>4496</v>
      </c>
      <c r="B211" s="197" t="s">
        <v>11180</v>
      </c>
      <c r="C211" s="186" t="s">
        <v>11181</v>
      </c>
      <c r="D211" s="188" t="s">
        <v>6996</v>
      </c>
      <c r="E211" s="189">
        <v>501000</v>
      </c>
      <c r="F211" t="s">
        <v>4425</v>
      </c>
    </row>
    <row r="212" spans="1:6" x14ac:dyDescent="0.3">
      <c r="A212" t="s">
        <v>4496</v>
      </c>
      <c r="B212" s="197" t="s">
        <v>11182</v>
      </c>
      <c r="C212" s="186" t="s">
        <v>11183</v>
      </c>
      <c r="D212" s="188" t="s">
        <v>6996</v>
      </c>
      <c r="E212" s="189">
        <v>462000</v>
      </c>
      <c r="F212" t="s">
        <v>4425</v>
      </c>
    </row>
    <row r="213" spans="1:6" x14ac:dyDescent="0.3">
      <c r="A213" s="197" t="s">
        <v>4500</v>
      </c>
      <c r="B213" s="197" t="s">
        <v>11184</v>
      </c>
      <c r="C213" s="186" t="s">
        <v>11185</v>
      </c>
      <c r="D213" s="186" t="s">
        <v>6996</v>
      </c>
      <c r="E213" s="187">
        <v>583000</v>
      </c>
      <c r="F213" t="s">
        <v>4425</v>
      </c>
    </row>
    <row r="214" spans="1:6" x14ac:dyDescent="0.3">
      <c r="A214" t="s">
        <v>4502</v>
      </c>
      <c r="B214" s="5" t="s">
        <v>11186</v>
      </c>
      <c r="C214" s="186" t="s">
        <v>11187</v>
      </c>
      <c r="D214" s="186" t="s">
        <v>6996</v>
      </c>
      <c r="E214" s="187">
        <v>28900000</v>
      </c>
      <c r="F214" t="s">
        <v>4425</v>
      </c>
    </row>
    <row r="215" spans="1:6" x14ac:dyDescent="0.3">
      <c r="A215" t="s">
        <v>4502</v>
      </c>
      <c r="B215" s="5" t="s">
        <v>11188</v>
      </c>
      <c r="C215" s="186" t="s">
        <v>11189</v>
      </c>
      <c r="D215" s="186" t="s">
        <v>6996</v>
      </c>
      <c r="E215" s="187">
        <v>19250000</v>
      </c>
      <c r="F215" t="s">
        <v>4425</v>
      </c>
    </row>
    <row r="216" spans="1:6" x14ac:dyDescent="0.3">
      <c r="A216" t="s">
        <v>4502</v>
      </c>
      <c r="B216" s="5" t="s">
        <v>11190</v>
      </c>
      <c r="C216" s="186" t="s">
        <v>11191</v>
      </c>
      <c r="D216" s="186" t="s">
        <v>6996</v>
      </c>
      <c r="E216" s="187">
        <v>11000000</v>
      </c>
      <c r="F216" t="s">
        <v>4425</v>
      </c>
    </row>
    <row r="217" spans="1:6" x14ac:dyDescent="0.3">
      <c r="A217" t="s">
        <v>4502</v>
      </c>
      <c r="B217" s="5" t="s">
        <v>11192</v>
      </c>
      <c r="C217" s="186" t="s">
        <v>11193</v>
      </c>
      <c r="D217" s="186" t="s">
        <v>6996</v>
      </c>
      <c r="E217" s="187">
        <v>7638730</v>
      </c>
      <c r="F217" t="s">
        <v>4425</v>
      </c>
    </row>
    <row r="218" spans="1:6" x14ac:dyDescent="0.3">
      <c r="A218" t="s">
        <v>4502</v>
      </c>
      <c r="B218" s="5" t="s">
        <v>11194</v>
      </c>
      <c r="C218" s="186" t="s">
        <v>11195</v>
      </c>
      <c r="D218" s="186" t="s">
        <v>6996</v>
      </c>
      <c r="E218" s="187">
        <v>11334510</v>
      </c>
      <c r="F218" t="s">
        <v>4425</v>
      </c>
    </row>
    <row r="219" spans="1:6" x14ac:dyDescent="0.3">
      <c r="A219" t="s">
        <v>4502</v>
      </c>
      <c r="B219" s="5" t="s">
        <v>11196</v>
      </c>
      <c r="C219" s="186" t="s">
        <v>11197</v>
      </c>
      <c r="D219" s="186" t="s">
        <v>6996</v>
      </c>
      <c r="E219" s="187">
        <v>6050000</v>
      </c>
      <c r="F219" t="s">
        <v>4425</v>
      </c>
    </row>
    <row r="220" spans="1:6" x14ac:dyDescent="0.3">
      <c r="A220" s="197" t="s">
        <v>4504</v>
      </c>
      <c r="B220" s="197" t="s">
        <v>11198</v>
      </c>
      <c r="C220" t="s">
        <v>11199</v>
      </c>
      <c r="D220" s="188" t="s">
        <v>6996</v>
      </c>
      <c r="E220" s="189">
        <v>4550000</v>
      </c>
      <c r="F220" t="s">
        <v>4425</v>
      </c>
    </row>
    <row r="221" spans="1:6" x14ac:dyDescent="0.3">
      <c r="A221" s="197" t="s">
        <v>4514</v>
      </c>
      <c r="B221" s="5" t="s">
        <v>11200</v>
      </c>
      <c r="C221" s="186" t="s">
        <v>11201</v>
      </c>
      <c r="D221" s="188" t="s">
        <v>6996</v>
      </c>
      <c r="E221" s="189">
        <v>2645500</v>
      </c>
      <c r="F221" t="s">
        <v>4425</v>
      </c>
    </row>
    <row r="222" spans="1:6" x14ac:dyDescent="0.3">
      <c r="A222" s="197" t="s">
        <v>4514</v>
      </c>
      <c r="B222" s="5" t="s">
        <v>11202</v>
      </c>
      <c r="C222" s="186" t="s">
        <v>11203</v>
      </c>
      <c r="D222" s="188" t="s">
        <v>6996</v>
      </c>
      <c r="E222" s="189">
        <v>2915000</v>
      </c>
      <c r="F222" t="s">
        <v>4425</v>
      </c>
    </row>
    <row r="223" spans="1:6" x14ac:dyDescent="0.3">
      <c r="A223" t="s">
        <v>4514</v>
      </c>
      <c r="B223" s="5" t="s">
        <v>11204</v>
      </c>
      <c r="C223" s="186" t="s">
        <v>11205</v>
      </c>
      <c r="D223" s="186" t="s">
        <v>6996</v>
      </c>
      <c r="E223" s="187">
        <v>2904000</v>
      </c>
      <c r="F223" t="s">
        <v>4425</v>
      </c>
    </row>
    <row r="224" spans="1:6" x14ac:dyDescent="0.3">
      <c r="A224" t="s">
        <v>4514</v>
      </c>
      <c r="B224" s="5" t="s">
        <v>11206</v>
      </c>
      <c r="C224" s="186" t="s">
        <v>11207</v>
      </c>
      <c r="D224" s="186" t="s">
        <v>6996</v>
      </c>
      <c r="E224" s="187">
        <v>11000000</v>
      </c>
      <c r="F224" t="s">
        <v>4425</v>
      </c>
    </row>
    <row r="225" spans="1:6" x14ac:dyDescent="0.3">
      <c r="A225" t="s">
        <v>4514</v>
      </c>
      <c r="B225" s="5" t="s">
        <v>11208</v>
      </c>
      <c r="C225" s="186" t="s">
        <v>11209</v>
      </c>
      <c r="D225" s="186" t="s">
        <v>6996</v>
      </c>
      <c r="E225" s="187">
        <v>3117000</v>
      </c>
      <c r="F225" t="s">
        <v>4425</v>
      </c>
    </row>
    <row r="226" spans="1:6" x14ac:dyDescent="0.3">
      <c r="A226" t="s">
        <v>4514</v>
      </c>
      <c r="B226" s="5" t="s">
        <v>11210</v>
      </c>
      <c r="C226" s="186" t="s">
        <v>11211</v>
      </c>
      <c r="D226" s="186" t="s">
        <v>6996</v>
      </c>
      <c r="E226" s="187">
        <v>1558000</v>
      </c>
      <c r="F226" t="s">
        <v>4425</v>
      </c>
    </row>
    <row r="227" spans="1:6" x14ac:dyDescent="0.3">
      <c r="A227" t="s">
        <v>4514</v>
      </c>
      <c r="B227" s="5" t="s">
        <v>11212</v>
      </c>
      <c r="C227" s="186" t="s">
        <v>11213</v>
      </c>
      <c r="D227" s="186" t="s">
        <v>6996</v>
      </c>
      <c r="E227" s="187">
        <v>2292000</v>
      </c>
      <c r="F227" t="s">
        <v>4425</v>
      </c>
    </row>
    <row r="228" spans="1:6" x14ac:dyDescent="0.3">
      <c r="A228" t="s">
        <v>4514</v>
      </c>
      <c r="B228" s="5" t="s">
        <v>11214</v>
      </c>
      <c r="C228" s="186" t="s">
        <v>11215</v>
      </c>
      <c r="D228" s="186" t="s">
        <v>6996</v>
      </c>
      <c r="E228" s="187">
        <v>1577000</v>
      </c>
      <c r="F228" t="s">
        <v>4425</v>
      </c>
    </row>
    <row r="229" spans="1:6" x14ac:dyDescent="0.3">
      <c r="A229" t="s">
        <v>4514</v>
      </c>
      <c r="B229" s="5" t="s">
        <v>11216</v>
      </c>
      <c r="C229" s="186" t="s">
        <v>11217</v>
      </c>
      <c r="D229" s="186" t="s">
        <v>6996</v>
      </c>
      <c r="E229" s="187">
        <v>1540000</v>
      </c>
      <c r="F229" t="s">
        <v>4425</v>
      </c>
    </row>
    <row r="230" spans="1:6" x14ac:dyDescent="0.3">
      <c r="A230" t="s">
        <v>4514</v>
      </c>
      <c r="B230" s="5" t="s">
        <v>11218</v>
      </c>
      <c r="C230" s="186" t="s">
        <v>11219</v>
      </c>
      <c r="D230" s="186" t="s">
        <v>6996</v>
      </c>
      <c r="E230" s="187">
        <v>2002000</v>
      </c>
      <c r="F230" t="s">
        <v>4425</v>
      </c>
    </row>
    <row r="231" spans="1:6" x14ac:dyDescent="0.3">
      <c r="A231" s="197" t="s">
        <v>4514</v>
      </c>
      <c r="B231" s="197" t="s">
        <v>11220</v>
      </c>
      <c r="C231" s="186" t="s">
        <v>11221</v>
      </c>
      <c r="D231" s="188" t="s">
        <v>6996</v>
      </c>
      <c r="E231" s="189">
        <v>2656500</v>
      </c>
      <c r="F231" t="s">
        <v>4425</v>
      </c>
    </row>
    <row r="232" spans="1:6" x14ac:dyDescent="0.3">
      <c r="A232" s="197" t="s">
        <v>4514</v>
      </c>
      <c r="B232" s="197" t="s">
        <v>11222</v>
      </c>
      <c r="C232" s="186" t="s">
        <v>11223</v>
      </c>
      <c r="D232" s="188" t="s">
        <v>6996</v>
      </c>
      <c r="E232" s="189">
        <v>3041500</v>
      </c>
      <c r="F232" t="s">
        <v>4425</v>
      </c>
    </row>
    <row r="233" spans="1:6" x14ac:dyDescent="0.3">
      <c r="A233" t="s">
        <v>4514</v>
      </c>
      <c r="B233" s="5" t="s">
        <v>11224</v>
      </c>
      <c r="C233" s="186" t="s">
        <v>11225</v>
      </c>
      <c r="D233" s="186" t="s">
        <v>8686</v>
      </c>
      <c r="E233" s="187">
        <v>22487850</v>
      </c>
      <c r="F233" t="s">
        <v>4425</v>
      </c>
    </row>
    <row r="234" spans="1:6" x14ac:dyDescent="0.3">
      <c r="A234" s="197" t="s">
        <v>4514</v>
      </c>
      <c r="B234" s="5" t="s">
        <v>11226</v>
      </c>
      <c r="C234" s="186" t="s">
        <v>11227</v>
      </c>
      <c r="D234" s="186" t="s">
        <v>6996</v>
      </c>
      <c r="E234" s="187">
        <v>2381500</v>
      </c>
      <c r="F234" t="s">
        <v>4425</v>
      </c>
    </row>
    <row r="235" spans="1:6" x14ac:dyDescent="0.3">
      <c r="A235" t="s">
        <v>4516</v>
      </c>
      <c r="B235" s="197" t="s">
        <v>11228</v>
      </c>
      <c r="C235" s="186" t="s">
        <v>11229</v>
      </c>
      <c r="D235" s="186" t="s">
        <v>6996</v>
      </c>
      <c r="E235" s="187">
        <v>8476000</v>
      </c>
      <c r="F235" t="s">
        <v>4425</v>
      </c>
    </row>
    <row r="236" spans="1:6" x14ac:dyDescent="0.3">
      <c r="A236" t="s">
        <v>4516</v>
      </c>
      <c r="B236" s="197" t="s">
        <v>11230</v>
      </c>
      <c r="C236" s="186" t="s">
        <v>11231</v>
      </c>
      <c r="D236" s="186" t="s">
        <v>6996</v>
      </c>
      <c r="E236" s="187">
        <v>5684910</v>
      </c>
      <c r="F236" t="s">
        <v>4425</v>
      </c>
    </row>
    <row r="237" spans="1:6" x14ac:dyDescent="0.3">
      <c r="A237" t="s">
        <v>4516</v>
      </c>
      <c r="B237" s="197" t="s">
        <v>11232</v>
      </c>
      <c r="C237" s="186" t="s">
        <v>11233</v>
      </c>
      <c r="D237" s="186" t="s">
        <v>6996</v>
      </c>
      <c r="E237" s="187">
        <v>3483000</v>
      </c>
      <c r="F237" t="s">
        <v>4425</v>
      </c>
    </row>
    <row r="238" spans="1:6" x14ac:dyDescent="0.3">
      <c r="A238" t="s">
        <v>4516</v>
      </c>
      <c r="B238" s="197" t="s">
        <v>11234</v>
      </c>
      <c r="C238" s="186" t="s">
        <v>11235</v>
      </c>
      <c r="D238" s="186" t="s">
        <v>6996</v>
      </c>
      <c r="E238" s="187">
        <v>3850000</v>
      </c>
      <c r="F238" t="s">
        <v>4425</v>
      </c>
    </row>
    <row r="239" spans="1:6" x14ac:dyDescent="0.3">
      <c r="A239" t="s">
        <v>4516</v>
      </c>
      <c r="B239" s="197" t="s">
        <v>11236</v>
      </c>
      <c r="C239" s="186" t="s">
        <v>11237</v>
      </c>
      <c r="D239" s="186" t="s">
        <v>6996</v>
      </c>
      <c r="E239" s="187">
        <v>4460500</v>
      </c>
      <c r="F239" t="s">
        <v>4425</v>
      </c>
    </row>
    <row r="240" spans="1:6" x14ac:dyDescent="0.3">
      <c r="A240" s="197" t="s">
        <v>4516</v>
      </c>
      <c r="B240" s="5" t="s">
        <v>11238</v>
      </c>
      <c r="C240" s="186" t="s">
        <v>11239</v>
      </c>
      <c r="D240" s="188" t="s">
        <v>6996</v>
      </c>
      <c r="E240" s="189">
        <v>5747500</v>
      </c>
      <c r="F240" t="s">
        <v>4425</v>
      </c>
    </row>
    <row r="241" spans="1:6" x14ac:dyDescent="0.3">
      <c r="A241" t="s">
        <v>4516</v>
      </c>
      <c r="B241" s="5" t="s">
        <v>11240</v>
      </c>
      <c r="C241" s="186" t="s">
        <v>11241</v>
      </c>
      <c r="D241" s="198" t="s">
        <v>6996</v>
      </c>
      <c r="E241" s="199">
        <v>2788500</v>
      </c>
      <c r="F241" t="s">
        <v>4425</v>
      </c>
    </row>
    <row r="242" spans="1:6" x14ac:dyDescent="0.3">
      <c r="A242" t="s">
        <v>4516</v>
      </c>
      <c r="B242" s="5" t="s">
        <v>11242</v>
      </c>
      <c r="C242" s="186" t="s">
        <v>11243</v>
      </c>
      <c r="D242" s="198" t="s">
        <v>6996</v>
      </c>
      <c r="E242" s="199">
        <v>4576000</v>
      </c>
      <c r="F242" t="s">
        <v>4425</v>
      </c>
    </row>
    <row r="243" spans="1:6" x14ac:dyDescent="0.3">
      <c r="A243" s="197" t="s">
        <v>4518</v>
      </c>
      <c r="B243" s="197" t="s">
        <v>11244</v>
      </c>
      <c r="C243" t="s">
        <v>11245</v>
      </c>
      <c r="D243" s="188" t="s">
        <v>6996</v>
      </c>
      <c r="E243" s="189">
        <v>2750000</v>
      </c>
      <c r="F243" t="s">
        <v>4425</v>
      </c>
    </row>
    <row r="244" spans="1:6" x14ac:dyDescent="0.3">
      <c r="A244" s="197" t="s">
        <v>4518</v>
      </c>
      <c r="B244" s="197" t="s">
        <v>11246</v>
      </c>
      <c r="C244" t="s">
        <v>11247</v>
      </c>
      <c r="D244" s="188" t="s">
        <v>6996</v>
      </c>
      <c r="E244" s="189">
        <v>16500000</v>
      </c>
      <c r="F244" t="s">
        <v>4425</v>
      </c>
    </row>
    <row r="245" spans="1:6" x14ac:dyDescent="0.3">
      <c r="A245" s="197" t="s">
        <v>4518</v>
      </c>
      <c r="B245" s="197" t="s">
        <v>11248</v>
      </c>
      <c r="C245" s="186" t="s">
        <v>11249</v>
      </c>
      <c r="D245" s="186" t="s">
        <v>6996</v>
      </c>
      <c r="E245" s="187">
        <v>2656000</v>
      </c>
      <c r="F245" t="s">
        <v>4425</v>
      </c>
    </row>
    <row r="246" spans="1:6" x14ac:dyDescent="0.3">
      <c r="A246" s="197" t="s">
        <v>4522</v>
      </c>
      <c r="B246" s="197" t="s">
        <v>11250</v>
      </c>
      <c r="C246" s="186" t="s">
        <v>11251</v>
      </c>
      <c r="D246" s="186" t="s">
        <v>6996</v>
      </c>
      <c r="E246" s="187">
        <v>5368000</v>
      </c>
      <c r="F246" t="s">
        <v>4425</v>
      </c>
    </row>
    <row r="247" spans="1:6" x14ac:dyDescent="0.3">
      <c r="A247" s="197" t="s">
        <v>4522</v>
      </c>
      <c r="B247" s="197" t="s">
        <v>11252</v>
      </c>
      <c r="C247" s="186" t="s">
        <v>11253</v>
      </c>
      <c r="D247" s="186" t="s">
        <v>6996</v>
      </c>
      <c r="E247" s="187">
        <v>2507010</v>
      </c>
      <c r="F247" t="s">
        <v>4425</v>
      </c>
    </row>
    <row r="248" spans="1:6" x14ac:dyDescent="0.3">
      <c r="A248" s="197" t="s">
        <v>4524</v>
      </c>
      <c r="B248" s="197" t="s">
        <v>11254</v>
      </c>
      <c r="C248" s="186" t="s">
        <v>11255</v>
      </c>
      <c r="D248" s="186" t="s">
        <v>6996</v>
      </c>
      <c r="E248" s="187">
        <v>6014470</v>
      </c>
      <c r="F248" t="s">
        <v>4425</v>
      </c>
    </row>
    <row r="249" spans="1:6" x14ac:dyDescent="0.3">
      <c r="A249" s="197" t="s">
        <v>4524</v>
      </c>
      <c r="B249" s="197" t="s">
        <v>11256</v>
      </c>
      <c r="C249" s="186" t="s">
        <v>11257</v>
      </c>
      <c r="D249" s="186" t="s">
        <v>6996</v>
      </c>
      <c r="E249" s="187">
        <v>2077900</v>
      </c>
      <c r="F249" t="s">
        <v>4425</v>
      </c>
    </row>
    <row r="250" spans="1:6" x14ac:dyDescent="0.3">
      <c r="A250" s="197" t="s">
        <v>4524</v>
      </c>
      <c r="B250" s="197" t="s">
        <v>11258</v>
      </c>
      <c r="C250" s="186" t="s">
        <v>11259</v>
      </c>
      <c r="D250" s="186" t="s">
        <v>6996</v>
      </c>
      <c r="E250" s="187">
        <v>4561700</v>
      </c>
      <c r="F250" t="s">
        <v>4425</v>
      </c>
    </row>
    <row r="251" spans="1:6" x14ac:dyDescent="0.3">
      <c r="A251" s="197" t="s">
        <v>4524</v>
      </c>
      <c r="B251" s="197" t="s">
        <v>11260</v>
      </c>
      <c r="C251" s="186" t="s">
        <v>11261</v>
      </c>
      <c r="D251" s="186" t="s">
        <v>6996</v>
      </c>
      <c r="E251" s="187">
        <v>4561700</v>
      </c>
      <c r="F251" t="s">
        <v>4425</v>
      </c>
    </row>
    <row r="252" spans="1:6" x14ac:dyDescent="0.3">
      <c r="A252" s="180" t="s">
        <v>4526</v>
      </c>
      <c r="B252" s="182" t="s">
        <v>11262</v>
      </c>
      <c r="C252" s="182" t="s">
        <v>11263</v>
      </c>
      <c r="D252" s="190" t="s">
        <v>8686</v>
      </c>
      <c r="E252" s="191">
        <v>41239000</v>
      </c>
      <c r="F252" s="182" t="s">
        <v>4425</v>
      </c>
    </row>
    <row r="253" spans="1:6" x14ac:dyDescent="0.3">
      <c r="A253" s="197" t="s">
        <v>4526</v>
      </c>
      <c r="B253" s="197" t="s">
        <v>11264</v>
      </c>
      <c r="C253" s="186" t="s">
        <v>11265</v>
      </c>
      <c r="D253" s="188" t="s">
        <v>6996</v>
      </c>
      <c r="E253" s="189">
        <v>2942500</v>
      </c>
      <c r="F253" t="s">
        <v>4425</v>
      </c>
    </row>
    <row r="254" spans="1:6" x14ac:dyDescent="0.3">
      <c r="A254" s="197" t="s">
        <v>4526</v>
      </c>
      <c r="B254" s="197" t="s">
        <v>11266</v>
      </c>
      <c r="C254" s="186" t="s">
        <v>11267</v>
      </c>
      <c r="D254" s="188" t="s">
        <v>6996</v>
      </c>
      <c r="E254" s="189">
        <v>2298450</v>
      </c>
      <c r="F254" t="s">
        <v>4425</v>
      </c>
    </row>
    <row r="255" spans="1:6" x14ac:dyDescent="0.3">
      <c r="A255" s="197" t="s">
        <v>4526</v>
      </c>
      <c r="B255" s="197" t="s">
        <v>11268</v>
      </c>
      <c r="C255" s="186" t="s">
        <v>11269</v>
      </c>
      <c r="D255" s="188" t="s">
        <v>6996</v>
      </c>
      <c r="E255" s="189">
        <v>2640000</v>
      </c>
      <c r="F255" t="s">
        <v>4425</v>
      </c>
    </row>
    <row r="256" spans="1:6" x14ac:dyDescent="0.3">
      <c r="A256" s="197" t="s">
        <v>4526</v>
      </c>
      <c r="B256" s="197" t="s">
        <v>11270</v>
      </c>
      <c r="C256" s="186" t="s">
        <v>11271</v>
      </c>
      <c r="D256" s="188" t="s">
        <v>6996</v>
      </c>
      <c r="E256" s="189">
        <v>4070000</v>
      </c>
      <c r="F256" t="s">
        <v>4425</v>
      </c>
    </row>
    <row r="257" spans="1:6" x14ac:dyDescent="0.3">
      <c r="A257" t="s">
        <v>4532</v>
      </c>
      <c r="B257" s="197" t="s">
        <v>11272</v>
      </c>
      <c r="C257" s="186" t="s">
        <v>11273</v>
      </c>
      <c r="D257" s="186" t="s">
        <v>6996</v>
      </c>
      <c r="E257" s="187">
        <v>14178000</v>
      </c>
      <c r="F257" t="s">
        <v>4425</v>
      </c>
    </row>
    <row r="258" spans="1:6" x14ac:dyDescent="0.3">
      <c r="A258" t="s">
        <v>4532</v>
      </c>
      <c r="B258" s="197" t="s">
        <v>11274</v>
      </c>
      <c r="C258" s="186" t="s">
        <v>11275</v>
      </c>
      <c r="D258" s="186" t="s">
        <v>6996</v>
      </c>
      <c r="E258" s="187">
        <v>13170630</v>
      </c>
      <c r="F258" t="s">
        <v>4425</v>
      </c>
    </row>
    <row r="259" spans="1:6" x14ac:dyDescent="0.3">
      <c r="A259" t="s">
        <v>4532</v>
      </c>
      <c r="B259" s="197" t="s">
        <v>11276</v>
      </c>
      <c r="C259" s="186" t="s">
        <v>11277</v>
      </c>
      <c r="D259" s="186" t="s">
        <v>6996</v>
      </c>
      <c r="E259" s="187">
        <v>3450000</v>
      </c>
      <c r="F259" t="s">
        <v>4425</v>
      </c>
    </row>
    <row r="260" spans="1:6" x14ac:dyDescent="0.3">
      <c r="A260" t="s">
        <v>4532</v>
      </c>
      <c r="B260" s="197" t="s">
        <v>11278</v>
      </c>
      <c r="C260" s="186" t="s">
        <v>11279</v>
      </c>
      <c r="D260" s="186" t="s">
        <v>6996</v>
      </c>
      <c r="E260" s="187">
        <v>4800000</v>
      </c>
      <c r="F260" t="s">
        <v>4425</v>
      </c>
    </row>
    <row r="261" spans="1:6" x14ac:dyDescent="0.3">
      <c r="A261" t="s">
        <v>4532</v>
      </c>
      <c r="B261" s="197" t="s">
        <v>11280</v>
      </c>
      <c r="C261" s="186" t="s">
        <v>11281</v>
      </c>
      <c r="D261" s="186" t="s">
        <v>6996</v>
      </c>
      <c r="E261" s="187">
        <v>2285000</v>
      </c>
      <c r="F261" t="s">
        <v>4425</v>
      </c>
    </row>
    <row r="262" spans="1:6" x14ac:dyDescent="0.3">
      <c r="A262" t="s">
        <v>4532</v>
      </c>
      <c r="B262" s="197" t="s">
        <v>11282</v>
      </c>
      <c r="C262" s="186" t="s">
        <v>11283</v>
      </c>
      <c r="D262" s="186" t="s">
        <v>6996</v>
      </c>
      <c r="E262" s="187">
        <v>1283000</v>
      </c>
      <c r="F262" t="s">
        <v>4425</v>
      </c>
    </row>
    <row r="263" spans="1:6" x14ac:dyDescent="0.3">
      <c r="A263" t="s">
        <v>4532</v>
      </c>
      <c r="B263" s="197" t="s">
        <v>11284</v>
      </c>
      <c r="C263" s="186" t="s">
        <v>11285</v>
      </c>
      <c r="D263" s="186" t="s">
        <v>6996</v>
      </c>
      <c r="E263" s="187">
        <v>3861000</v>
      </c>
      <c r="F263" t="s">
        <v>4425</v>
      </c>
    </row>
    <row r="264" spans="1:6" x14ac:dyDescent="0.3">
      <c r="A264" t="s">
        <v>4532</v>
      </c>
      <c r="B264" s="197" t="s">
        <v>11286</v>
      </c>
      <c r="C264" s="186" t="s">
        <v>11287</v>
      </c>
      <c r="D264" s="186" t="s">
        <v>6996</v>
      </c>
      <c r="E264" s="187">
        <v>3525500</v>
      </c>
      <c r="F264" t="s">
        <v>4425</v>
      </c>
    </row>
    <row r="265" spans="1:6" x14ac:dyDescent="0.3">
      <c r="A265" t="s">
        <v>4532</v>
      </c>
      <c r="B265" s="197" t="s">
        <v>11288</v>
      </c>
      <c r="C265" s="186" t="s">
        <v>11289</v>
      </c>
      <c r="D265" s="186" t="s">
        <v>6996</v>
      </c>
      <c r="E265" s="187">
        <v>2695000</v>
      </c>
      <c r="F265" t="s">
        <v>4425</v>
      </c>
    </row>
    <row r="266" spans="1:6" x14ac:dyDescent="0.3">
      <c r="A266" t="s">
        <v>4532</v>
      </c>
      <c r="B266" s="197" t="s">
        <v>11290</v>
      </c>
      <c r="C266" s="186" t="s">
        <v>11291</v>
      </c>
      <c r="D266" s="186" t="s">
        <v>6996</v>
      </c>
      <c r="E266" s="187">
        <v>5313000</v>
      </c>
      <c r="F266" t="s">
        <v>4425</v>
      </c>
    </row>
    <row r="267" spans="1:6" x14ac:dyDescent="0.3">
      <c r="A267" t="s">
        <v>4532</v>
      </c>
      <c r="B267" s="197" t="s">
        <v>11292</v>
      </c>
      <c r="C267" s="186" t="s">
        <v>11293</v>
      </c>
      <c r="D267" s="186" t="s">
        <v>6996</v>
      </c>
      <c r="E267" s="187">
        <v>1666500</v>
      </c>
      <c r="F267" t="s">
        <v>4425</v>
      </c>
    </row>
    <row r="268" spans="1:6" x14ac:dyDescent="0.3">
      <c r="A268" t="s">
        <v>4532</v>
      </c>
      <c r="B268" s="197" t="s">
        <v>11294</v>
      </c>
      <c r="C268" t="s">
        <v>11295</v>
      </c>
      <c r="D268" s="186" t="s">
        <v>6996</v>
      </c>
      <c r="E268" s="187">
        <v>5313000</v>
      </c>
      <c r="F268" t="s">
        <v>4425</v>
      </c>
    </row>
    <row r="269" spans="1:6" x14ac:dyDescent="0.3">
      <c r="A269" s="197" t="s">
        <v>4532</v>
      </c>
      <c r="B269" s="197" t="s">
        <v>11296</v>
      </c>
      <c r="C269" s="186" t="s">
        <v>11297</v>
      </c>
      <c r="D269" s="188" t="s">
        <v>6996</v>
      </c>
      <c r="E269" s="189">
        <v>6517500</v>
      </c>
      <c r="F269" t="s">
        <v>4425</v>
      </c>
    </row>
    <row r="270" spans="1:6" x14ac:dyDescent="0.3">
      <c r="A270" s="197" t="s">
        <v>4532</v>
      </c>
      <c r="B270" s="197" t="s">
        <v>11298</v>
      </c>
      <c r="C270" t="s">
        <v>11299</v>
      </c>
      <c r="D270" s="198" t="s">
        <v>6996</v>
      </c>
      <c r="E270" s="199">
        <v>3993000</v>
      </c>
      <c r="F270" t="s">
        <v>4425</v>
      </c>
    </row>
    <row r="271" spans="1:6" x14ac:dyDescent="0.3">
      <c r="A271" s="197" t="s">
        <v>4532</v>
      </c>
      <c r="B271" s="197" t="s">
        <v>11300</v>
      </c>
      <c r="C271" s="186" t="s">
        <v>11301</v>
      </c>
      <c r="D271" s="198" t="s">
        <v>6996</v>
      </c>
      <c r="E271" s="199">
        <v>3150000</v>
      </c>
      <c r="F271" t="s">
        <v>4425</v>
      </c>
    </row>
    <row r="272" spans="1:6" x14ac:dyDescent="0.3">
      <c r="A272" s="197" t="s">
        <v>4532</v>
      </c>
      <c r="B272" s="197" t="s">
        <v>11302</v>
      </c>
      <c r="C272" s="186" t="s">
        <v>11303</v>
      </c>
      <c r="D272" s="186" t="s">
        <v>6996</v>
      </c>
      <c r="E272" s="187">
        <v>38913875</v>
      </c>
      <c r="F272" t="s">
        <v>4425</v>
      </c>
    </row>
    <row r="273" spans="1:6" x14ac:dyDescent="0.3">
      <c r="A273" s="197" t="s">
        <v>4534</v>
      </c>
      <c r="B273" s="197" t="s">
        <v>11304</v>
      </c>
      <c r="C273" t="s">
        <v>11305</v>
      </c>
      <c r="D273" s="198" t="s">
        <v>6996</v>
      </c>
      <c r="E273" s="199">
        <v>4537500</v>
      </c>
      <c r="F273" t="s">
        <v>4425</v>
      </c>
    </row>
    <row r="274" spans="1:6" x14ac:dyDescent="0.3">
      <c r="A274" s="197" t="s">
        <v>4534</v>
      </c>
      <c r="B274" s="197" t="s">
        <v>11306</v>
      </c>
      <c r="C274" s="186" t="s">
        <v>11307</v>
      </c>
      <c r="D274" s="198" t="s">
        <v>6996</v>
      </c>
      <c r="E274" s="199">
        <v>10322290</v>
      </c>
      <c r="F274" t="s">
        <v>4425</v>
      </c>
    </row>
    <row r="275" spans="1:6" x14ac:dyDescent="0.3">
      <c r="A275" t="s">
        <v>4538</v>
      </c>
      <c r="B275" s="5" t="s">
        <v>11308</v>
      </c>
      <c r="C275" s="186" t="s">
        <v>11309</v>
      </c>
      <c r="D275" s="186" t="s">
        <v>6996</v>
      </c>
      <c r="E275" s="187">
        <v>3968800</v>
      </c>
      <c r="F275" t="s">
        <v>4425</v>
      </c>
    </row>
    <row r="276" spans="1:6" x14ac:dyDescent="0.3">
      <c r="A276" t="s">
        <v>4538</v>
      </c>
      <c r="B276" s="5" t="s">
        <v>11310</v>
      </c>
      <c r="C276" t="s">
        <v>11311</v>
      </c>
      <c r="D276" s="186" t="s">
        <v>6996</v>
      </c>
      <c r="E276" s="187">
        <v>2200000</v>
      </c>
      <c r="F276" t="s">
        <v>4425</v>
      </c>
    </row>
    <row r="277" spans="1:6" x14ac:dyDescent="0.3">
      <c r="A277" t="s">
        <v>4538</v>
      </c>
      <c r="B277" s="5" t="s">
        <v>11312</v>
      </c>
      <c r="C277" s="186" t="s">
        <v>11313</v>
      </c>
      <c r="D277" s="186" t="s">
        <v>6996</v>
      </c>
      <c r="E277" s="187">
        <v>4741295</v>
      </c>
      <c r="F277" t="s">
        <v>4425</v>
      </c>
    </row>
    <row r="278" spans="1:6" x14ac:dyDescent="0.3">
      <c r="A278" s="197" t="s">
        <v>4542</v>
      </c>
      <c r="B278" s="197" t="s">
        <v>11314</v>
      </c>
      <c r="C278" t="s">
        <v>11315</v>
      </c>
      <c r="D278" s="186" t="s">
        <v>6996</v>
      </c>
      <c r="E278" s="187">
        <v>4090625</v>
      </c>
      <c r="F278" t="s">
        <v>4425</v>
      </c>
    </row>
    <row r="279" spans="1:6" x14ac:dyDescent="0.3">
      <c r="A279" s="197" t="s">
        <v>4544</v>
      </c>
      <c r="B279" s="197" t="s">
        <v>11316</v>
      </c>
      <c r="C279" t="s">
        <v>11317</v>
      </c>
      <c r="D279" s="186" t="s">
        <v>6996</v>
      </c>
      <c r="E279" s="187">
        <v>2405000</v>
      </c>
      <c r="F279" t="s">
        <v>4425</v>
      </c>
    </row>
    <row r="280" spans="1:6" x14ac:dyDescent="0.3">
      <c r="A280" s="197" t="s">
        <v>4544</v>
      </c>
      <c r="B280" s="197" t="s">
        <v>11318</v>
      </c>
      <c r="C280" s="186" t="s">
        <v>11319</v>
      </c>
      <c r="D280" s="186" t="s">
        <v>6996</v>
      </c>
      <c r="E280" s="187">
        <v>1353000</v>
      </c>
      <c r="F280" t="s">
        <v>4425</v>
      </c>
    </row>
    <row r="281" spans="1:6" x14ac:dyDescent="0.3">
      <c r="A281" s="197" t="s">
        <v>4544</v>
      </c>
      <c r="B281" s="197" t="s">
        <v>11320</v>
      </c>
      <c r="C281" s="186" t="s">
        <v>11321</v>
      </c>
      <c r="D281" s="186" t="s">
        <v>6996</v>
      </c>
      <c r="E281" s="187">
        <v>1928850</v>
      </c>
      <c r="F281" t="s">
        <v>4425</v>
      </c>
    </row>
    <row r="282" spans="1:6" x14ac:dyDescent="0.3">
      <c r="A282" s="197" t="s">
        <v>4544</v>
      </c>
      <c r="B282" s="197" t="s">
        <v>11322</v>
      </c>
      <c r="C282" s="186" t="s">
        <v>11323</v>
      </c>
      <c r="D282" s="186" t="s">
        <v>6996</v>
      </c>
      <c r="E282" s="187">
        <v>1617000</v>
      </c>
      <c r="F282" t="s">
        <v>4425</v>
      </c>
    </row>
    <row r="283" spans="1:6" x14ac:dyDescent="0.3">
      <c r="A283" s="5" t="s">
        <v>4656</v>
      </c>
      <c r="B283" t="s">
        <v>11324</v>
      </c>
      <c r="C283" t="s">
        <v>11325</v>
      </c>
      <c r="D283" s="186" t="s">
        <v>8686</v>
      </c>
      <c r="E283" s="187">
        <v>26950000</v>
      </c>
      <c r="F283" t="s">
        <v>4425</v>
      </c>
    </row>
    <row r="284" spans="1:6" x14ac:dyDescent="0.3">
      <c r="A284" s="5" t="s">
        <v>4987</v>
      </c>
      <c r="B284" t="s">
        <v>11326</v>
      </c>
      <c r="C284" t="s">
        <v>11327</v>
      </c>
      <c r="D284" s="186" t="s">
        <v>6996</v>
      </c>
      <c r="E284" s="187">
        <v>473000000</v>
      </c>
      <c r="F284" t="s">
        <v>4425</v>
      </c>
    </row>
    <row r="285" spans="1:6" x14ac:dyDescent="0.3">
      <c r="A285" t="s">
        <v>4989</v>
      </c>
      <c r="B285" t="s">
        <v>11328</v>
      </c>
      <c r="C285" t="s">
        <v>11329</v>
      </c>
      <c r="D285" s="186" t="s">
        <v>8269</v>
      </c>
      <c r="E285" s="187">
        <v>4616150000</v>
      </c>
      <c r="F285" t="s">
        <v>4425</v>
      </c>
    </row>
    <row r="286" spans="1:6" x14ac:dyDescent="0.3">
      <c r="A286" t="s">
        <v>4992</v>
      </c>
      <c r="B286" t="s">
        <v>11330</v>
      </c>
      <c r="C286" t="s">
        <v>11331</v>
      </c>
      <c r="D286" s="186" t="s">
        <v>6996</v>
      </c>
      <c r="E286" s="187">
        <v>530000000</v>
      </c>
      <c r="F286" t="s">
        <v>4425</v>
      </c>
    </row>
    <row r="287" spans="1:6" x14ac:dyDescent="0.3">
      <c r="A287" t="s">
        <v>4998</v>
      </c>
      <c r="B287" t="s">
        <v>11332</v>
      </c>
      <c r="C287" t="s">
        <v>11333</v>
      </c>
      <c r="D287" s="186" t="s">
        <v>6996</v>
      </c>
      <c r="E287" s="187">
        <v>214852000</v>
      </c>
      <c r="F287" t="s">
        <v>4425</v>
      </c>
    </row>
    <row r="288" spans="1:6" x14ac:dyDescent="0.3">
      <c r="A288" s="5" t="s">
        <v>5205</v>
      </c>
      <c r="B288" t="s">
        <v>11334</v>
      </c>
      <c r="C288" t="s">
        <v>11335</v>
      </c>
      <c r="D288" s="186" t="s">
        <v>6996</v>
      </c>
      <c r="E288" s="187">
        <v>22427940</v>
      </c>
      <c r="F288" t="s">
        <v>4425</v>
      </c>
    </row>
    <row r="289" spans="1:6" x14ac:dyDescent="0.3">
      <c r="A289" t="s">
        <v>5207</v>
      </c>
      <c r="B289" t="s">
        <v>11336</v>
      </c>
      <c r="C289" t="s">
        <v>11337</v>
      </c>
      <c r="D289" s="186" t="s">
        <v>6996</v>
      </c>
      <c r="E289" s="187">
        <v>306900000</v>
      </c>
      <c r="F289" t="s">
        <v>4425</v>
      </c>
    </row>
    <row r="290" spans="1:6" x14ac:dyDescent="0.3">
      <c r="A290" t="s">
        <v>5209</v>
      </c>
      <c r="B290" t="s">
        <v>11338</v>
      </c>
      <c r="C290" t="s">
        <v>11339</v>
      </c>
      <c r="D290" s="186" t="s">
        <v>6996</v>
      </c>
      <c r="E290" s="187">
        <v>273000</v>
      </c>
      <c r="F290" t="s">
        <v>4425</v>
      </c>
    </row>
    <row r="291" spans="1:6" x14ac:dyDescent="0.3">
      <c r="A291" t="s">
        <v>5265</v>
      </c>
      <c r="B291" t="s">
        <v>11340</v>
      </c>
      <c r="C291" t="s">
        <v>11341</v>
      </c>
      <c r="D291" s="186" t="s">
        <v>6996</v>
      </c>
      <c r="E291" s="187">
        <v>279510000</v>
      </c>
      <c r="F291" t="s">
        <v>4425</v>
      </c>
    </row>
    <row r="292" spans="1:6" x14ac:dyDescent="0.3">
      <c r="A292" s="5" t="s">
        <v>5286</v>
      </c>
      <c r="B292" t="s">
        <v>11342</v>
      </c>
      <c r="C292" t="s">
        <v>11343</v>
      </c>
      <c r="D292" s="186" t="s">
        <v>6996</v>
      </c>
      <c r="E292" s="187">
        <v>3456000</v>
      </c>
      <c r="F292" t="s">
        <v>4425</v>
      </c>
    </row>
    <row r="293" spans="1:6" x14ac:dyDescent="0.3">
      <c r="A293" t="s">
        <v>5286</v>
      </c>
      <c r="B293" t="s">
        <v>11344</v>
      </c>
      <c r="C293" t="s">
        <v>11345</v>
      </c>
      <c r="D293" s="186" t="s">
        <v>6996</v>
      </c>
      <c r="E293" s="187">
        <v>1260000</v>
      </c>
      <c r="F293" t="s">
        <v>4425</v>
      </c>
    </row>
    <row r="294" spans="1:6" x14ac:dyDescent="0.3">
      <c r="A294" t="s">
        <v>5286</v>
      </c>
      <c r="B294" t="s">
        <v>11346</v>
      </c>
      <c r="C294" t="s">
        <v>11347</v>
      </c>
      <c r="D294" s="186" t="s">
        <v>6996</v>
      </c>
      <c r="E294" s="187">
        <v>1522800</v>
      </c>
      <c r="F294" t="s">
        <v>4425</v>
      </c>
    </row>
    <row r="295" spans="1:6" x14ac:dyDescent="0.3">
      <c r="A295" t="s">
        <v>5286</v>
      </c>
      <c r="B295" t="s">
        <v>11348</v>
      </c>
      <c r="C295" t="s">
        <v>11349</v>
      </c>
      <c r="D295" s="186" t="s">
        <v>6996</v>
      </c>
      <c r="E295" s="187">
        <v>3085000</v>
      </c>
      <c r="F295" t="s">
        <v>4425</v>
      </c>
    </row>
    <row r="296" spans="1:6" x14ac:dyDescent="0.3">
      <c r="A296" t="s">
        <v>5286</v>
      </c>
      <c r="B296" t="s">
        <v>11350</v>
      </c>
      <c r="C296" t="s">
        <v>11351</v>
      </c>
      <c r="D296" s="186" t="s">
        <v>6996</v>
      </c>
      <c r="E296" s="187">
        <v>4000000</v>
      </c>
      <c r="F296" t="s">
        <v>4425</v>
      </c>
    </row>
    <row r="297" spans="1:6" x14ac:dyDescent="0.3">
      <c r="A297" t="s">
        <v>5288</v>
      </c>
      <c r="B297" t="s">
        <v>11352</v>
      </c>
      <c r="C297" t="s">
        <v>11353</v>
      </c>
      <c r="D297" s="186" t="s">
        <v>6996</v>
      </c>
      <c r="E297" s="187">
        <v>11250000</v>
      </c>
      <c r="F297" t="s">
        <v>4425</v>
      </c>
    </row>
    <row r="298" spans="1:6" x14ac:dyDescent="0.3">
      <c r="A298" t="s">
        <v>5298</v>
      </c>
      <c r="B298" t="s">
        <v>11354</v>
      </c>
      <c r="C298" t="s">
        <v>11355</v>
      </c>
      <c r="D298" s="186" t="s">
        <v>6996</v>
      </c>
      <c r="E298" s="187">
        <v>56491270</v>
      </c>
      <c r="F298" t="s">
        <v>4425</v>
      </c>
    </row>
    <row r="299" spans="1:6" x14ac:dyDescent="0.3">
      <c r="A299" t="s">
        <v>5310</v>
      </c>
      <c r="B299" t="s">
        <v>11356</v>
      </c>
      <c r="C299" t="s">
        <v>11357</v>
      </c>
      <c r="D299" s="186" t="s">
        <v>6996</v>
      </c>
      <c r="E299" s="187">
        <v>13200000</v>
      </c>
      <c r="F299" t="s">
        <v>4425</v>
      </c>
    </row>
    <row r="300" spans="1:6" x14ac:dyDescent="0.3">
      <c r="A300" t="s">
        <v>5390</v>
      </c>
      <c r="B300" t="s">
        <v>11358</v>
      </c>
      <c r="C300" t="s">
        <v>11359</v>
      </c>
      <c r="D300" s="186" t="s">
        <v>6996</v>
      </c>
      <c r="E300" s="187">
        <v>11198000</v>
      </c>
      <c r="F300" t="s">
        <v>4425</v>
      </c>
    </row>
    <row r="301" spans="1:6" x14ac:dyDescent="0.3">
      <c r="A301" t="s">
        <v>5390</v>
      </c>
      <c r="B301" t="s">
        <v>11360</v>
      </c>
      <c r="C301" t="s">
        <v>11361</v>
      </c>
      <c r="D301" s="186" t="s">
        <v>6996</v>
      </c>
      <c r="E301" s="187">
        <v>6358000</v>
      </c>
      <c r="F301" t="s">
        <v>4425</v>
      </c>
    </row>
    <row r="302" spans="1:6" x14ac:dyDescent="0.3">
      <c r="A302" t="s">
        <v>5390</v>
      </c>
      <c r="B302" t="s">
        <v>11362</v>
      </c>
      <c r="C302" t="s">
        <v>11363</v>
      </c>
      <c r="D302" s="186" t="s">
        <v>6996</v>
      </c>
      <c r="E302" s="187">
        <v>119892300</v>
      </c>
      <c r="F302" t="s">
        <v>4425</v>
      </c>
    </row>
    <row r="303" spans="1:6" x14ac:dyDescent="0.3">
      <c r="A303" t="s">
        <v>5390</v>
      </c>
      <c r="B303" t="s">
        <v>11364</v>
      </c>
      <c r="C303" t="s">
        <v>11365</v>
      </c>
      <c r="D303" s="186" t="s">
        <v>6996</v>
      </c>
      <c r="E303" s="187">
        <v>15092000</v>
      </c>
      <c r="F303" t="s">
        <v>4425</v>
      </c>
    </row>
    <row r="304" spans="1:6" x14ac:dyDescent="0.3">
      <c r="A304" t="s">
        <v>5390</v>
      </c>
      <c r="B304" t="s">
        <v>11366</v>
      </c>
      <c r="C304" t="s">
        <v>11367</v>
      </c>
      <c r="D304" s="186" t="s">
        <v>6996</v>
      </c>
      <c r="E304" s="187">
        <v>2013000</v>
      </c>
      <c r="F304" t="s">
        <v>4425</v>
      </c>
    </row>
    <row r="305" spans="1:6" x14ac:dyDescent="0.3">
      <c r="A305" t="s">
        <v>5390</v>
      </c>
      <c r="B305" t="s">
        <v>11368</v>
      </c>
      <c r="C305" t="s">
        <v>11369</v>
      </c>
      <c r="D305" s="186" t="s">
        <v>6996</v>
      </c>
      <c r="E305" s="187">
        <v>5977400</v>
      </c>
      <c r="F305" t="s">
        <v>4425</v>
      </c>
    </row>
    <row r="306" spans="1:6" x14ac:dyDescent="0.3">
      <c r="A306" t="s">
        <v>5390</v>
      </c>
      <c r="B306" t="s">
        <v>11370</v>
      </c>
      <c r="C306" t="s">
        <v>11371</v>
      </c>
      <c r="D306" s="186" t="s">
        <v>6996</v>
      </c>
      <c r="E306" s="187">
        <v>13024000</v>
      </c>
      <c r="F306" t="s">
        <v>4425</v>
      </c>
    </row>
    <row r="307" spans="1:6" x14ac:dyDescent="0.3">
      <c r="A307" t="s">
        <v>5390</v>
      </c>
      <c r="B307" t="s">
        <v>11372</v>
      </c>
      <c r="C307" t="s">
        <v>11373</v>
      </c>
      <c r="D307" s="186" t="s">
        <v>6996</v>
      </c>
      <c r="E307" s="187">
        <v>3256000</v>
      </c>
      <c r="F307" t="s">
        <v>4425</v>
      </c>
    </row>
    <row r="308" spans="1:6" x14ac:dyDescent="0.3">
      <c r="A308" s="5" t="s">
        <v>5390</v>
      </c>
      <c r="B308" s="5" t="s">
        <v>11374</v>
      </c>
      <c r="C308" t="s">
        <v>11375</v>
      </c>
      <c r="D308" s="186" t="s">
        <v>6996</v>
      </c>
      <c r="E308" s="187">
        <v>14652000</v>
      </c>
      <c r="F308" t="s">
        <v>4425</v>
      </c>
    </row>
    <row r="309" spans="1:6" x14ac:dyDescent="0.3">
      <c r="A309" t="s">
        <v>5398</v>
      </c>
      <c r="B309" t="s">
        <v>11376</v>
      </c>
      <c r="C309" t="s">
        <v>11377</v>
      </c>
      <c r="D309" s="186" t="s">
        <v>6996</v>
      </c>
      <c r="E309" s="187">
        <v>8468800</v>
      </c>
      <c r="F309" t="s">
        <v>4425</v>
      </c>
    </row>
    <row r="310" spans="1:6" x14ac:dyDescent="0.3">
      <c r="A310" t="s">
        <v>5398</v>
      </c>
      <c r="B310" t="s">
        <v>11378</v>
      </c>
      <c r="C310" t="s">
        <v>11379</v>
      </c>
      <c r="D310" s="186" t="s">
        <v>6996</v>
      </c>
      <c r="E310" s="187">
        <v>16356900</v>
      </c>
      <c r="F310" t="s">
        <v>4425</v>
      </c>
    </row>
    <row r="311" spans="1:6" x14ac:dyDescent="0.3">
      <c r="A311" t="s">
        <v>5398</v>
      </c>
      <c r="B311" t="s">
        <v>11380</v>
      </c>
      <c r="C311" t="s">
        <v>11381</v>
      </c>
      <c r="D311" s="186" t="s">
        <v>6996</v>
      </c>
      <c r="E311" s="187">
        <v>33298000</v>
      </c>
      <c r="F311" t="s">
        <v>4425</v>
      </c>
    </row>
    <row r="312" spans="1:6" x14ac:dyDescent="0.3">
      <c r="A312" t="s">
        <v>5398</v>
      </c>
      <c r="B312" t="s">
        <v>11382</v>
      </c>
      <c r="C312" t="s">
        <v>11383</v>
      </c>
      <c r="D312" s="186" t="s">
        <v>6996</v>
      </c>
      <c r="E312" s="187">
        <v>31438000</v>
      </c>
      <c r="F312" t="s">
        <v>4425</v>
      </c>
    </row>
    <row r="313" spans="1:6" x14ac:dyDescent="0.3">
      <c r="A313" s="5" t="s">
        <v>5412</v>
      </c>
      <c r="B313" t="s">
        <v>11384</v>
      </c>
      <c r="C313" t="s">
        <v>11385</v>
      </c>
      <c r="D313" s="186" t="s">
        <v>6996</v>
      </c>
      <c r="E313" s="187">
        <v>34452000</v>
      </c>
      <c r="F313" t="s">
        <v>4425</v>
      </c>
    </row>
    <row r="314" spans="1:6" x14ac:dyDescent="0.3">
      <c r="A314" s="5" t="s">
        <v>5416</v>
      </c>
      <c r="B314" t="s">
        <v>11386</v>
      </c>
      <c r="C314" t="s">
        <v>11387</v>
      </c>
      <c r="D314" s="186" t="s">
        <v>6996</v>
      </c>
      <c r="E314" s="187">
        <v>9229000</v>
      </c>
      <c r="F314" t="s">
        <v>4425</v>
      </c>
    </row>
    <row r="315" spans="1:6" x14ac:dyDescent="0.3">
      <c r="A315" s="5" t="s">
        <v>5420</v>
      </c>
      <c r="B315" t="s">
        <v>11388</v>
      </c>
      <c r="C315" t="s">
        <v>11389</v>
      </c>
      <c r="D315" s="186" t="s">
        <v>6996</v>
      </c>
      <c r="E315" s="187">
        <v>2849000</v>
      </c>
      <c r="F315" t="s">
        <v>4425</v>
      </c>
    </row>
    <row r="316" spans="1:6" x14ac:dyDescent="0.3">
      <c r="A316" t="s">
        <v>5424</v>
      </c>
      <c r="B316" t="s">
        <v>11390</v>
      </c>
      <c r="C316" t="s">
        <v>11391</v>
      </c>
      <c r="D316" s="186" t="s">
        <v>6996</v>
      </c>
      <c r="E316" s="187">
        <v>45012000</v>
      </c>
      <c r="F316" t="s">
        <v>4425</v>
      </c>
    </row>
    <row r="317" spans="1:6" x14ac:dyDescent="0.3">
      <c r="A317" s="5" t="s">
        <v>5426</v>
      </c>
      <c r="B317" t="s">
        <v>11392</v>
      </c>
      <c r="C317" t="s">
        <v>11393</v>
      </c>
      <c r="D317" s="186" t="s">
        <v>6996</v>
      </c>
      <c r="E317" s="187">
        <v>62931000</v>
      </c>
      <c r="F317" t="s">
        <v>4425</v>
      </c>
    </row>
    <row r="318" spans="1:6" x14ac:dyDescent="0.3">
      <c r="A318" s="5" t="s">
        <v>5448</v>
      </c>
      <c r="B318" s="192" t="s">
        <v>11394</v>
      </c>
      <c r="C318" t="s">
        <v>11395</v>
      </c>
      <c r="D318" s="186" t="s">
        <v>6996</v>
      </c>
      <c r="E318" s="187">
        <v>1020000</v>
      </c>
      <c r="F318" t="s">
        <v>4425</v>
      </c>
    </row>
    <row r="319" spans="1:6" x14ac:dyDescent="0.3">
      <c r="A319" s="5" t="s">
        <v>5448</v>
      </c>
      <c r="B319" s="5" t="s">
        <v>11396</v>
      </c>
      <c r="C319" t="s">
        <v>11397</v>
      </c>
      <c r="D319" s="186" t="s">
        <v>6996</v>
      </c>
      <c r="E319" s="187">
        <v>56430000</v>
      </c>
      <c r="F319" t="s">
        <v>4425</v>
      </c>
    </row>
    <row r="320" spans="1:6" x14ac:dyDescent="0.3">
      <c r="A320" s="5" t="s">
        <v>5448</v>
      </c>
      <c r="B320" t="s">
        <v>11398</v>
      </c>
      <c r="C320" t="s">
        <v>11399</v>
      </c>
      <c r="D320" s="186" t="s">
        <v>6996</v>
      </c>
      <c r="E320" s="187">
        <v>600000</v>
      </c>
      <c r="F320" t="s">
        <v>4425</v>
      </c>
    </row>
    <row r="321" spans="1:6" x14ac:dyDescent="0.3">
      <c r="A321" s="5" t="s">
        <v>5491</v>
      </c>
      <c r="B321" t="s">
        <v>11400</v>
      </c>
      <c r="C321" t="s">
        <v>11401</v>
      </c>
      <c r="D321" s="186" t="s">
        <v>6996</v>
      </c>
      <c r="E321" s="187">
        <v>4884000</v>
      </c>
      <c r="F321" t="s">
        <v>4425</v>
      </c>
    </row>
    <row r="322" spans="1:6" x14ac:dyDescent="0.3">
      <c r="A322" t="s">
        <v>5491</v>
      </c>
      <c r="B322" t="s">
        <v>11402</v>
      </c>
      <c r="C322" t="s">
        <v>11403</v>
      </c>
      <c r="D322" s="186" t="s">
        <v>6996</v>
      </c>
      <c r="E322" s="187">
        <v>21439000</v>
      </c>
      <c r="F322" t="s">
        <v>4425</v>
      </c>
    </row>
    <row r="323" spans="1:6" x14ac:dyDescent="0.3">
      <c r="A323" t="s">
        <v>5491</v>
      </c>
      <c r="B323" t="s">
        <v>11404</v>
      </c>
      <c r="C323" t="s">
        <v>11405</v>
      </c>
      <c r="D323" s="186" t="s">
        <v>6996</v>
      </c>
      <c r="E323" s="187">
        <v>19525000</v>
      </c>
      <c r="F323" t="s">
        <v>4425</v>
      </c>
    </row>
    <row r="324" spans="1:6" x14ac:dyDescent="0.3">
      <c r="A324" t="s">
        <v>5491</v>
      </c>
      <c r="B324" t="s">
        <v>11406</v>
      </c>
      <c r="C324" t="s">
        <v>11407</v>
      </c>
      <c r="D324" s="186" t="s">
        <v>6996</v>
      </c>
      <c r="E324" s="187">
        <v>4334000</v>
      </c>
      <c r="F324" t="s">
        <v>4425</v>
      </c>
    </row>
    <row r="325" spans="1:6" x14ac:dyDescent="0.3">
      <c r="A325" t="s">
        <v>5491</v>
      </c>
      <c r="B325" t="s">
        <v>11408</v>
      </c>
      <c r="C325" t="s">
        <v>11409</v>
      </c>
      <c r="D325" s="186" t="s">
        <v>6996</v>
      </c>
      <c r="E325" s="187">
        <v>6270000</v>
      </c>
      <c r="F325" t="s">
        <v>4425</v>
      </c>
    </row>
    <row r="326" spans="1:6" x14ac:dyDescent="0.3">
      <c r="A326" t="s">
        <v>5491</v>
      </c>
      <c r="B326" t="s">
        <v>11410</v>
      </c>
      <c r="C326" t="s">
        <v>11411</v>
      </c>
      <c r="D326" s="186" t="s">
        <v>6996</v>
      </c>
      <c r="E326" s="187">
        <v>4840000</v>
      </c>
      <c r="F326" t="s">
        <v>4425</v>
      </c>
    </row>
    <row r="327" spans="1:6" x14ac:dyDescent="0.3">
      <c r="A327" t="s">
        <v>5491</v>
      </c>
      <c r="B327" t="s">
        <v>11412</v>
      </c>
      <c r="C327" t="s">
        <v>11413</v>
      </c>
      <c r="D327" s="186" t="s">
        <v>6996</v>
      </c>
      <c r="E327" s="187">
        <v>11396000</v>
      </c>
      <c r="F327" t="s">
        <v>4425</v>
      </c>
    </row>
    <row r="328" spans="1:6" x14ac:dyDescent="0.3">
      <c r="A328" t="s">
        <v>5493</v>
      </c>
      <c r="B328" s="5" t="s">
        <v>11414</v>
      </c>
      <c r="C328" t="s">
        <v>11415</v>
      </c>
      <c r="D328" s="186" t="s">
        <v>6996</v>
      </c>
      <c r="E328" s="187">
        <v>18997000</v>
      </c>
      <c r="F328" t="s">
        <v>4425</v>
      </c>
    </row>
    <row r="329" spans="1:6" x14ac:dyDescent="0.3">
      <c r="A329" s="201" t="s">
        <v>5493</v>
      </c>
      <c r="B329" s="201" t="s">
        <v>11416</v>
      </c>
      <c r="C329" s="186" t="s">
        <v>11417</v>
      </c>
      <c r="D329" s="186" t="s">
        <v>6996</v>
      </c>
      <c r="E329" s="187">
        <v>15900000</v>
      </c>
      <c r="F329" t="s">
        <v>4425</v>
      </c>
    </row>
    <row r="330" spans="1:6" x14ac:dyDescent="0.3">
      <c r="A330" t="s">
        <v>5499</v>
      </c>
      <c r="B330" t="s">
        <v>11418</v>
      </c>
      <c r="C330" t="s">
        <v>11419</v>
      </c>
      <c r="D330" s="186" t="s">
        <v>6996</v>
      </c>
      <c r="E330" s="187">
        <v>51436000</v>
      </c>
      <c r="F330" t="s">
        <v>4425</v>
      </c>
    </row>
    <row r="331" spans="1:6" x14ac:dyDescent="0.3">
      <c r="A331" t="s">
        <v>5499</v>
      </c>
      <c r="B331" t="s">
        <v>11420</v>
      </c>
      <c r="C331" t="s">
        <v>11421</v>
      </c>
      <c r="D331" s="186" t="s">
        <v>6996</v>
      </c>
      <c r="E331" s="187">
        <v>27126000</v>
      </c>
      <c r="F331" t="s">
        <v>4425</v>
      </c>
    </row>
    <row r="332" spans="1:6" x14ac:dyDescent="0.3">
      <c r="A332" s="5" t="s">
        <v>5515</v>
      </c>
      <c r="B332" t="s">
        <v>11422</v>
      </c>
      <c r="C332" t="s">
        <v>11423</v>
      </c>
      <c r="D332" s="186" t="s">
        <v>6996</v>
      </c>
      <c r="E332" s="187">
        <v>3267000</v>
      </c>
      <c r="F332" t="s">
        <v>4425</v>
      </c>
    </row>
    <row r="333" spans="1:6" x14ac:dyDescent="0.3">
      <c r="A333" t="s">
        <v>5517</v>
      </c>
      <c r="B333" t="s">
        <v>11424</v>
      </c>
      <c r="C333" t="s">
        <v>11425</v>
      </c>
      <c r="D333" s="186" t="s">
        <v>6996</v>
      </c>
      <c r="E333" s="187">
        <v>54252000</v>
      </c>
      <c r="F333" t="s">
        <v>4425</v>
      </c>
    </row>
    <row r="334" spans="1:6" x14ac:dyDescent="0.3">
      <c r="A334" s="5" t="s">
        <v>5633</v>
      </c>
      <c r="B334" t="s">
        <v>11426</v>
      </c>
      <c r="C334" t="s">
        <v>11427</v>
      </c>
      <c r="D334" s="186" t="s">
        <v>6996</v>
      </c>
      <c r="E334" s="187">
        <v>3222700</v>
      </c>
      <c r="F334" t="s">
        <v>4425</v>
      </c>
    </row>
    <row r="335" spans="1:6" x14ac:dyDescent="0.3">
      <c r="A335" t="s">
        <v>5664</v>
      </c>
      <c r="B335" t="s">
        <v>11428</v>
      </c>
      <c r="C335" t="s">
        <v>11429</v>
      </c>
      <c r="D335" s="186" t="s">
        <v>6996</v>
      </c>
      <c r="E335" s="187">
        <v>483000000</v>
      </c>
      <c r="F335" t="s">
        <v>4425</v>
      </c>
    </row>
    <row r="336" spans="1:6" x14ac:dyDescent="0.3">
      <c r="A336" s="5" t="s">
        <v>5680</v>
      </c>
      <c r="B336" t="s">
        <v>11430</v>
      </c>
      <c r="C336" t="s">
        <v>11431</v>
      </c>
      <c r="D336" s="186" t="s">
        <v>6996</v>
      </c>
      <c r="E336" s="187">
        <v>296000000</v>
      </c>
      <c r="F336" t="s">
        <v>4425</v>
      </c>
    </row>
    <row r="337" spans="1:6" x14ac:dyDescent="0.3">
      <c r="A337" s="5" t="s">
        <v>5698</v>
      </c>
      <c r="B337" t="s">
        <v>11432</v>
      </c>
      <c r="C337" t="s">
        <v>11433</v>
      </c>
      <c r="D337" s="186" t="s">
        <v>6996</v>
      </c>
      <c r="E337" s="187">
        <v>33099000</v>
      </c>
      <c r="F337" t="s">
        <v>4425</v>
      </c>
    </row>
    <row r="338" spans="1:6" x14ac:dyDescent="0.3">
      <c r="A338" t="s">
        <v>5703</v>
      </c>
      <c r="B338" t="s">
        <v>11434</v>
      </c>
      <c r="C338" t="s">
        <v>11435</v>
      </c>
      <c r="D338" s="186" t="s">
        <v>6996</v>
      </c>
      <c r="E338" s="187">
        <v>19497500</v>
      </c>
      <c r="F338" t="s">
        <v>4425</v>
      </c>
    </row>
    <row r="339" spans="1:6" x14ac:dyDescent="0.3">
      <c r="A339" t="s">
        <v>5709</v>
      </c>
      <c r="B339" s="5" t="s">
        <v>11436</v>
      </c>
      <c r="C339" t="s">
        <v>11437</v>
      </c>
      <c r="D339" s="186" t="s">
        <v>6996</v>
      </c>
      <c r="E339" s="187">
        <v>37873000</v>
      </c>
      <c r="F339" t="s">
        <v>4425</v>
      </c>
    </row>
    <row r="340" spans="1:6" x14ac:dyDescent="0.3">
      <c r="A340" s="5" t="s">
        <v>5709</v>
      </c>
      <c r="B340" s="5" t="s">
        <v>11438</v>
      </c>
      <c r="C340" t="s">
        <v>11439</v>
      </c>
      <c r="D340" s="186" t="s">
        <v>6996</v>
      </c>
      <c r="E340" s="187">
        <v>33550000</v>
      </c>
      <c r="F340" t="s">
        <v>4425</v>
      </c>
    </row>
    <row r="341" spans="1:6" x14ac:dyDescent="0.3">
      <c r="A341" s="201" t="s">
        <v>5741</v>
      </c>
      <c r="B341" s="201" t="s">
        <v>11440</v>
      </c>
      <c r="C341" s="186" t="s">
        <v>11441</v>
      </c>
      <c r="D341" s="186" t="s">
        <v>6996</v>
      </c>
      <c r="E341" s="187">
        <v>2659000</v>
      </c>
      <c r="F341" t="s">
        <v>4425</v>
      </c>
    </row>
    <row r="342" spans="1:6" x14ac:dyDescent="0.3">
      <c r="A342" s="201" t="s">
        <v>5741</v>
      </c>
      <c r="B342" s="201" t="s">
        <v>11442</v>
      </c>
      <c r="C342" s="186" t="s">
        <v>11443</v>
      </c>
      <c r="D342" s="186" t="s">
        <v>6996</v>
      </c>
      <c r="E342" s="187">
        <v>5899000</v>
      </c>
      <c r="F342" t="s">
        <v>4425</v>
      </c>
    </row>
    <row r="343" spans="1:6" x14ac:dyDescent="0.3">
      <c r="A343" s="201" t="s">
        <v>5741</v>
      </c>
      <c r="B343" s="201" t="s">
        <v>11444</v>
      </c>
      <c r="C343" s="186" t="s">
        <v>11445</v>
      </c>
      <c r="D343" s="186" t="s">
        <v>6996</v>
      </c>
      <c r="E343" s="187">
        <v>3229449</v>
      </c>
      <c r="F343" t="s">
        <v>4425</v>
      </c>
    </row>
    <row r="344" spans="1:6" x14ac:dyDescent="0.3">
      <c r="A344" s="201" t="s">
        <v>5741</v>
      </c>
      <c r="B344" s="201" t="s">
        <v>11446</v>
      </c>
      <c r="C344" s="186" t="s">
        <v>11447</v>
      </c>
      <c r="D344" s="186" t="s">
        <v>6996</v>
      </c>
      <c r="E344" s="187">
        <v>889425</v>
      </c>
      <c r="F344" t="s">
        <v>4425</v>
      </c>
    </row>
    <row r="345" spans="1:6" x14ac:dyDescent="0.3">
      <c r="A345" t="s">
        <v>5745</v>
      </c>
      <c r="B345" s="5" t="s">
        <v>11448</v>
      </c>
      <c r="C345" s="186" t="s">
        <v>11449</v>
      </c>
      <c r="D345" s="186" t="s">
        <v>6996</v>
      </c>
      <c r="E345" s="187">
        <v>8120000</v>
      </c>
      <c r="F345" t="s">
        <v>4425</v>
      </c>
    </row>
    <row r="346" spans="1:6" x14ac:dyDescent="0.3">
      <c r="A346" t="s">
        <v>5745</v>
      </c>
      <c r="B346" s="5" t="s">
        <v>11450</v>
      </c>
      <c r="C346" s="186" t="s">
        <v>11451</v>
      </c>
      <c r="D346" s="186" t="s">
        <v>6996</v>
      </c>
      <c r="E346" s="187">
        <v>8816327</v>
      </c>
      <c r="F346" t="s">
        <v>4425</v>
      </c>
    </row>
    <row r="347" spans="1:6" x14ac:dyDescent="0.3">
      <c r="A347" t="s">
        <v>5745</v>
      </c>
      <c r="B347" s="5" t="s">
        <v>11452</v>
      </c>
      <c r="C347" s="186" t="s">
        <v>11453</v>
      </c>
      <c r="D347" s="186" t="s">
        <v>6996</v>
      </c>
      <c r="E347" s="187">
        <v>5265973</v>
      </c>
      <c r="F347" t="s">
        <v>4425</v>
      </c>
    </row>
    <row r="348" spans="1:6" x14ac:dyDescent="0.3">
      <c r="A348" t="s">
        <v>5745</v>
      </c>
      <c r="B348" s="5" t="s">
        <v>11454</v>
      </c>
      <c r="C348" s="186" t="s">
        <v>11455</v>
      </c>
      <c r="D348" s="186" t="s">
        <v>6996</v>
      </c>
      <c r="E348" s="187">
        <v>2347494</v>
      </c>
      <c r="F348" t="s">
        <v>4425</v>
      </c>
    </row>
    <row r="349" spans="1:6" x14ac:dyDescent="0.3">
      <c r="A349" t="s">
        <v>5745</v>
      </c>
      <c r="B349" s="5" t="s">
        <v>11456</v>
      </c>
      <c r="C349" s="186" t="s">
        <v>11457</v>
      </c>
      <c r="D349" s="186" t="s">
        <v>6996</v>
      </c>
      <c r="E349" s="187">
        <v>9355869</v>
      </c>
      <c r="F349" t="s">
        <v>4425</v>
      </c>
    </row>
    <row r="350" spans="1:6" x14ac:dyDescent="0.3">
      <c r="A350" t="s">
        <v>5745</v>
      </c>
      <c r="B350" s="5" t="s">
        <v>11458</v>
      </c>
      <c r="C350" s="186" t="s">
        <v>11459</v>
      </c>
      <c r="D350" s="186" t="s">
        <v>6996</v>
      </c>
      <c r="E350" s="187">
        <v>6042300</v>
      </c>
      <c r="F350" t="s">
        <v>4425</v>
      </c>
    </row>
    <row r="351" spans="1:6" x14ac:dyDescent="0.3">
      <c r="A351" t="s">
        <v>5745</v>
      </c>
      <c r="B351" s="5" t="s">
        <v>11460</v>
      </c>
      <c r="C351" s="186" t="s">
        <v>11461</v>
      </c>
      <c r="D351" s="186" t="s">
        <v>6996</v>
      </c>
      <c r="E351" s="187">
        <v>4921140</v>
      </c>
      <c r="F351" t="s">
        <v>4425</v>
      </c>
    </row>
    <row r="352" spans="1:6" x14ac:dyDescent="0.3">
      <c r="A352" t="s">
        <v>5745</v>
      </c>
      <c r="B352" s="5" t="s">
        <v>11462</v>
      </c>
      <c r="C352" s="186" t="s">
        <v>11463</v>
      </c>
      <c r="D352" s="186" t="s">
        <v>6996</v>
      </c>
      <c r="E352" s="187">
        <v>4716615</v>
      </c>
      <c r="F352" t="s">
        <v>4425</v>
      </c>
    </row>
    <row r="353" spans="1:6" x14ac:dyDescent="0.3">
      <c r="A353" t="s">
        <v>5745</v>
      </c>
      <c r="B353" s="5" t="s">
        <v>11464</v>
      </c>
      <c r="C353" s="186" t="s">
        <v>11465</v>
      </c>
      <c r="D353" s="186" t="s">
        <v>6996</v>
      </c>
      <c r="E353" s="187">
        <v>1716000</v>
      </c>
      <c r="F353" t="s">
        <v>4425</v>
      </c>
    </row>
    <row r="354" spans="1:6" x14ac:dyDescent="0.3">
      <c r="A354" t="s">
        <v>5745</v>
      </c>
      <c r="B354" s="5" t="s">
        <v>11466</v>
      </c>
      <c r="C354" s="186" t="s">
        <v>11467</v>
      </c>
      <c r="D354" s="186" t="s">
        <v>6996</v>
      </c>
      <c r="E354" s="187">
        <v>8988000</v>
      </c>
      <c r="F354" t="s">
        <v>4425</v>
      </c>
    </row>
    <row r="355" spans="1:6" x14ac:dyDescent="0.3">
      <c r="A355" t="s">
        <v>5745</v>
      </c>
      <c r="B355" s="5" t="s">
        <v>11468</v>
      </c>
      <c r="C355" s="186" t="s">
        <v>11469</v>
      </c>
      <c r="D355" s="186" t="s">
        <v>6996</v>
      </c>
      <c r="E355" s="187">
        <v>2959000</v>
      </c>
      <c r="F355" t="s">
        <v>4425</v>
      </c>
    </row>
    <row r="356" spans="1:6" x14ac:dyDescent="0.3">
      <c r="A356" s="201" t="s">
        <v>5751</v>
      </c>
      <c r="B356" s="201" t="s">
        <v>11470</v>
      </c>
      <c r="C356" s="186" t="s">
        <v>11471</v>
      </c>
      <c r="D356" s="186" t="s">
        <v>6996</v>
      </c>
      <c r="E356" s="187">
        <v>4329000</v>
      </c>
      <c r="F356" t="s">
        <v>4425</v>
      </c>
    </row>
    <row r="357" spans="1:6" x14ac:dyDescent="0.3">
      <c r="A357" s="201" t="s">
        <v>5761</v>
      </c>
      <c r="B357" s="5" t="s">
        <v>11472</v>
      </c>
      <c r="C357" s="186" t="s">
        <v>11473</v>
      </c>
      <c r="D357" s="186" t="s">
        <v>6996</v>
      </c>
      <c r="E357" s="187">
        <v>18600000</v>
      </c>
      <c r="F357" t="s">
        <v>4425</v>
      </c>
    </row>
    <row r="358" spans="1:6" x14ac:dyDescent="0.3">
      <c r="A358" t="s">
        <v>5761</v>
      </c>
      <c r="B358" s="5" t="s">
        <v>11474</v>
      </c>
      <c r="C358" s="186" t="s">
        <v>11475</v>
      </c>
      <c r="D358" s="186" t="s">
        <v>6996</v>
      </c>
      <c r="E358" s="187">
        <v>8625199</v>
      </c>
      <c r="F358" t="s">
        <v>4425</v>
      </c>
    </row>
    <row r="359" spans="1:6" x14ac:dyDescent="0.3">
      <c r="A359" t="s">
        <v>5761</v>
      </c>
      <c r="B359" s="5" t="s">
        <v>11476</v>
      </c>
      <c r="C359" s="186" t="s">
        <v>11477</v>
      </c>
      <c r="D359" s="186" t="s">
        <v>6996</v>
      </c>
      <c r="E359" s="187">
        <v>13254120</v>
      </c>
      <c r="F359" t="s">
        <v>4425</v>
      </c>
    </row>
    <row r="360" spans="1:6" x14ac:dyDescent="0.3">
      <c r="A360" t="s">
        <v>5761</v>
      </c>
      <c r="B360" s="5" t="s">
        <v>11478</v>
      </c>
      <c r="C360" s="186" t="s">
        <v>11479</v>
      </c>
      <c r="D360" s="186" t="s">
        <v>6996</v>
      </c>
      <c r="E360" s="187">
        <v>10985000</v>
      </c>
      <c r="F360" t="s">
        <v>4425</v>
      </c>
    </row>
    <row r="361" spans="1:6" x14ac:dyDescent="0.3">
      <c r="A361" t="s">
        <v>5761</v>
      </c>
      <c r="B361" s="5" t="s">
        <v>11480</v>
      </c>
      <c r="C361" s="186" t="s">
        <v>11481</v>
      </c>
      <c r="D361" s="186" t="s">
        <v>6996</v>
      </c>
      <c r="E361" s="187">
        <v>1499000</v>
      </c>
      <c r="F361" t="s">
        <v>4425</v>
      </c>
    </row>
    <row r="362" spans="1:6" x14ac:dyDescent="0.3">
      <c r="A362" t="s">
        <v>5761</v>
      </c>
      <c r="B362" s="5" t="s">
        <v>11482</v>
      </c>
      <c r="C362" s="186" t="s">
        <v>11483</v>
      </c>
      <c r="D362" s="186" t="s">
        <v>6996</v>
      </c>
      <c r="E362" s="187">
        <v>2914000</v>
      </c>
      <c r="F362" t="s">
        <v>4425</v>
      </c>
    </row>
    <row r="363" spans="1:6" x14ac:dyDescent="0.3">
      <c r="A363" t="s">
        <v>5761</v>
      </c>
      <c r="B363" s="5" t="s">
        <v>11484</v>
      </c>
      <c r="C363" s="186" t="s">
        <v>11485</v>
      </c>
      <c r="D363" s="186" t="s">
        <v>6996</v>
      </c>
      <c r="E363" s="187">
        <v>6188000</v>
      </c>
      <c r="F363" t="s">
        <v>4425</v>
      </c>
    </row>
    <row r="364" spans="1:6" x14ac:dyDescent="0.3">
      <c r="A364" t="s">
        <v>5761</v>
      </c>
      <c r="B364" s="5" t="s">
        <v>11486</v>
      </c>
      <c r="C364" s="186" t="s">
        <v>11487</v>
      </c>
      <c r="D364" s="186" t="s">
        <v>6996</v>
      </c>
      <c r="E364" s="187">
        <v>9900000</v>
      </c>
      <c r="F364" t="s">
        <v>4425</v>
      </c>
    </row>
    <row r="365" spans="1:6" x14ac:dyDescent="0.3">
      <c r="A365" t="s">
        <v>5761</v>
      </c>
      <c r="B365" s="5" t="s">
        <v>11488</v>
      </c>
      <c r="C365" s="186" t="s">
        <v>11489</v>
      </c>
      <c r="D365" s="186" t="s">
        <v>6996</v>
      </c>
      <c r="E365" s="187">
        <v>16651388</v>
      </c>
      <c r="F365" t="s">
        <v>4425</v>
      </c>
    </row>
    <row r="366" spans="1:6" x14ac:dyDescent="0.3">
      <c r="A366" t="s">
        <v>5761</v>
      </c>
      <c r="B366" s="5" t="s">
        <v>11490</v>
      </c>
      <c r="C366" s="186" t="s">
        <v>11491</v>
      </c>
      <c r="D366" s="186" t="s">
        <v>6996</v>
      </c>
      <c r="E366" s="187">
        <v>15149758</v>
      </c>
      <c r="F366" t="s">
        <v>4425</v>
      </c>
    </row>
    <row r="367" spans="1:6" x14ac:dyDescent="0.3">
      <c r="A367" t="s">
        <v>5761</v>
      </c>
      <c r="B367" s="5" t="s">
        <v>11492</v>
      </c>
      <c r="C367" s="186" t="s">
        <v>11493</v>
      </c>
      <c r="D367" s="186" t="s">
        <v>6996</v>
      </c>
      <c r="E367" s="187">
        <v>5145942</v>
      </c>
      <c r="F367" t="s">
        <v>4425</v>
      </c>
    </row>
    <row r="368" spans="1:6" x14ac:dyDescent="0.3">
      <c r="A368" t="s">
        <v>5761</v>
      </c>
      <c r="B368" s="5" t="s">
        <v>11494</v>
      </c>
      <c r="C368" s="186" t="s">
        <v>11495</v>
      </c>
      <c r="D368" s="186" t="s">
        <v>6996</v>
      </c>
      <c r="E368" s="187">
        <v>8050350</v>
      </c>
      <c r="F368" t="s">
        <v>4425</v>
      </c>
    </row>
    <row r="369" spans="1:6" x14ac:dyDescent="0.3">
      <c r="A369" t="s">
        <v>5761</v>
      </c>
      <c r="B369" s="5" t="s">
        <v>11496</v>
      </c>
      <c r="C369" s="186" t="s">
        <v>11497</v>
      </c>
      <c r="D369" s="186" t="s">
        <v>6996</v>
      </c>
      <c r="E369" s="187">
        <v>12125004</v>
      </c>
      <c r="F369" t="s">
        <v>4425</v>
      </c>
    </row>
    <row r="370" spans="1:6" x14ac:dyDescent="0.3">
      <c r="A370" t="s">
        <v>5774</v>
      </c>
      <c r="B370" t="s">
        <v>11498</v>
      </c>
      <c r="C370" t="s">
        <v>11499</v>
      </c>
      <c r="D370" s="186" t="s">
        <v>6996</v>
      </c>
      <c r="E370" s="187">
        <v>130207000</v>
      </c>
      <c r="F370" t="s">
        <v>4425</v>
      </c>
    </row>
    <row r="371" spans="1:6" x14ac:dyDescent="0.3">
      <c r="A371" t="s">
        <v>5774</v>
      </c>
      <c r="B371" t="s">
        <v>11500</v>
      </c>
      <c r="C371" t="s">
        <v>11501</v>
      </c>
      <c r="D371" s="186" t="s">
        <v>6996</v>
      </c>
      <c r="E371" s="187">
        <v>30382000</v>
      </c>
      <c r="F371" t="s">
        <v>4425</v>
      </c>
    </row>
    <row r="372" spans="1:6" x14ac:dyDescent="0.3">
      <c r="A372" t="s">
        <v>5774</v>
      </c>
      <c r="B372" t="s">
        <v>11502</v>
      </c>
      <c r="C372" t="s">
        <v>11503</v>
      </c>
      <c r="D372" s="186" t="s">
        <v>6996</v>
      </c>
      <c r="E372" s="187">
        <v>66407000</v>
      </c>
      <c r="F372" t="s">
        <v>4425</v>
      </c>
    </row>
    <row r="373" spans="1:6" x14ac:dyDescent="0.3">
      <c r="A373" t="s">
        <v>5774</v>
      </c>
      <c r="B373" t="s">
        <v>11504</v>
      </c>
      <c r="C373" t="s">
        <v>11505</v>
      </c>
      <c r="D373" s="186" t="s">
        <v>6996</v>
      </c>
      <c r="E373" s="187">
        <v>127490000</v>
      </c>
      <c r="F373" t="s">
        <v>4425</v>
      </c>
    </row>
    <row r="374" spans="1:6" x14ac:dyDescent="0.3">
      <c r="A374" s="5" t="s">
        <v>5818</v>
      </c>
      <c r="B374" t="s">
        <v>11506</v>
      </c>
      <c r="C374" t="s">
        <v>11507</v>
      </c>
      <c r="D374" s="186" t="s">
        <v>7107</v>
      </c>
      <c r="E374" s="187">
        <v>8731000</v>
      </c>
      <c r="F374" t="s">
        <v>4425</v>
      </c>
    </row>
    <row r="375" spans="1:6" x14ac:dyDescent="0.3">
      <c r="A375" t="s">
        <v>5818</v>
      </c>
      <c r="B375" s="5" t="s">
        <v>11508</v>
      </c>
      <c r="C375" s="186" t="s">
        <v>11509</v>
      </c>
      <c r="D375" s="186" t="s">
        <v>6996</v>
      </c>
      <c r="E375" s="187">
        <v>10366730</v>
      </c>
      <c r="F375" t="s">
        <v>4425</v>
      </c>
    </row>
    <row r="376" spans="1:6" x14ac:dyDescent="0.3">
      <c r="A376" t="s">
        <v>5818</v>
      </c>
      <c r="B376" s="5" t="s">
        <v>11510</v>
      </c>
      <c r="C376" s="186" t="s">
        <v>11511</v>
      </c>
      <c r="D376" s="186" t="s">
        <v>6996</v>
      </c>
      <c r="E376" s="187">
        <v>14904230</v>
      </c>
      <c r="F376" t="s">
        <v>4425</v>
      </c>
    </row>
    <row r="377" spans="1:6" x14ac:dyDescent="0.3">
      <c r="A377" t="s">
        <v>5818</v>
      </c>
      <c r="B377" s="5" t="s">
        <v>11512</v>
      </c>
      <c r="C377" s="186" t="s">
        <v>11513</v>
      </c>
      <c r="D377" s="186" t="s">
        <v>6996</v>
      </c>
      <c r="E377" s="187">
        <v>20925960</v>
      </c>
      <c r="F377" t="s">
        <v>4425</v>
      </c>
    </row>
    <row r="378" spans="1:6" x14ac:dyDescent="0.3">
      <c r="A378" t="s">
        <v>5818</v>
      </c>
      <c r="B378" s="5" t="s">
        <v>11514</v>
      </c>
      <c r="C378" s="186" t="s">
        <v>11515</v>
      </c>
      <c r="D378" s="186" t="s">
        <v>6996</v>
      </c>
      <c r="E378" s="187">
        <v>8759850</v>
      </c>
      <c r="F378" t="s">
        <v>4425</v>
      </c>
    </row>
    <row r="379" spans="1:6" x14ac:dyDescent="0.3">
      <c r="A379" t="s">
        <v>5818</v>
      </c>
      <c r="B379" s="5" t="s">
        <v>11516</v>
      </c>
      <c r="C379" s="186" t="s">
        <v>11517</v>
      </c>
      <c r="D379" s="186" t="s">
        <v>6996</v>
      </c>
      <c r="E379" s="187">
        <v>8914433</v>
      </c>
      <c r="F379" t="s">
        <v>4425</v>
      </c>
    </row>
    <row r="380" spans="1:6" x14ac:dyDescent="0.3">
      <c r="A380" t="s">
        <v>5818</v>
      </c>
      <c r="B380" s="5" t="s">
        <v>11518</v>
      </c>
      <c r="C380" s="186" t="s">
        <v>11519</v>
      </c>
      <c r="D380" s="186" t="s">
        <v>8269</v>
      </c>
      <c r="E380" s="187">
        <v>12202003</v>
      </c>
      <c r="F380" t="s">
        <v>4425</v>
      </c>
    </row>
    <row r="381" spans="1:6" x14ac:dyDescent="0.3">
      <c r="A381" t="s">
        <v>5818</v>
      </c>
      <c r="B381" s="5" t="s">
        <v>11520</v>
      </c>
      <c r="C381" s="186" t="s">
        <v>11521</v>
      </c>
      <c r="D381" s="186" t="s">
        <v>8269</v>
      </c>
      <c r="E381" s="187">
        <v>12906117</v>
      </c>
      <c r="F381" t="s">
        <v>4425</v>
      </c>
    </row>
    <row r="382" spans="1:6" x14ac:dyDescent="0.3">
      <c r="A382" t="s">
        <v>5818</v>
      </c>
      <c r="B382" s="5" t="s">
        <v>11522</v>
      </c>
      <c r="C382" s="186" t="s">
        <v>11523</v>
      </c>
      <c r="D382" s="186" t="s">
        <v>8269</v>
      </c>
      <c r="E382" s="187">
        <v>18432627</v>
      </c>
      <c r="F382" t="s">
        <v>4425</v>
      </c>
    </row>
    <row r="383" spans="1:6" x14ac:dyDescent="0.3">
      <c r="A383" t="s">
        <v>5818</v>
      </c>
      <c r="B383" s="5" t="s">
        <v>11524</v>
      </c>
      <c r="C383" s="186" t="s">
        <v>11525</v>
      </c>
      <c r="D383" s="186" t="s">
        <v>8269</v>
      </c>
      <c r="E383" s="187">
        <v>14767097</v>
      </c>
      <c r="F383" t="s">
        <v>4425</v>
      </c>
    </row>
    <row r="384" spans="1:6" x14ac:dyDescent="0.3">
      <c r="A384" t="s">
        <v>5818</v>
      </c>
      <c r="B384" s="5" t="s">
        <v>11526</v>
      </c>
      <c r="C384" s="186" t="s">
        <v>11527</v>
      </c>
      <c r="D384" s="186" t="s">
        <v>8269</v>
      </c>
      <c r="E384" s="187">
        <v>21024777</v>
      </c>
      <c r="F384" t="s">
        <v>4425</v>
      </c>
    </row>
    <row r="385" spans="1:6" x14ac:dyDescent="0.3">
      <c r="A385" t="s">
        <v>5818</v>
      </c>
      <c r="B385" s="5" t="s">
        <v>11528</v>
      </c>
      <c r="C385" s="186" t="s">
        <v>11507</v>
      </c>
      <c r="D385" s="186" t="s">
        <v>7107</v>
      </c>
      <c r="E385" s="187">
        <v>8731000</v>
      </c>
      <c r="F385" t="s">
        <v>4425</v>
      </c>
    </row>
    <row r="386" spans="1:6" x14ac:dyDescent="0.3">
      <c r="A386" t="s">
        <v>5824</v>
      </c>
      <c r="B386" s="5" t="s">
        <v>11529</v>
      </c>
      <c r="C386" s="186" t="s">
        <v>11530</v>
      </c>
      <c r="D386" s="186" t="s">
        <v>6996</v>
      </c>
      <c r="E386" s="187">
        <v>37055920</v>
      </c>
      <c r="F386" t="s">
        <v>4425</v>
      </c>
    </row>
    <row r="387" spans="1:6" x14ac:dyDescent="0.3">
      <c r="A387" t="s">
        <v>5824</v>
      </c>
      <c r="B387" s="5" t="s">
        <v>11531</v>
      </c>
      <c r="C387" s="186" t="s">
        <v>11532</v>
      </c>
      <c r="D387" s="186" t="s">
        <v>6996</v>
      </c>
      <c r="E387" s="187">
        <v>19146050</v>
      </c>
      <c r="F387" t="s">
        <v>4425</v>
      </c>
    </row>
    <row r="388" spans="1:6" x14ac:dyDescent="0.3">
      <c r="A388" t="s">
        <v>5824</v>
      </c>
      <c r="B388" s="5" t="s">
        <v>11533</v>
      </c>
      <c r="C388" s="186" t="s">
        <v>11534</v>
      </c>
      <c r="D388" s="186" t="s">
        <v>8269</v>
      </c>
      <c r="E388" s="187">
        <v>48399746</v>
      </c>
      <c r="F388" t="s">
        <v>4425</v>
      </c>
    </row>
    <row r="389" spans="1:6" x14ac:dyDescent="0.3">
      <c r="A389" t="s">
        <v>5824</v>
      </c>
      <c r="B389" s="5" t="s">
        <v>11535</v>
      </c>
      <c r="C389" s="186" t="s">
        <v>11536</v>
      </c>
      <c r="D389" s="186" t="s">
        <v>8269</v>
      </c>
      <c r="E389" s="187">
        <v>43485640</v>
      </c>
      <c r="F389" t="s">
        <v>4425</v>
      </c>
    </row>
    <row r="390" spans="1:6" x14ac:dyDescent="0.3">
      <c r="A390" t="s">
        <v>5824</v>
      </c>
      <c r="B390" s="5" t="s">
        <v>11537</v>
      </c>
      <c r="C390" s="186" t="s">
        <v>11538</v>
      </c>
      <c r="D390" s="186" t="s">
        <v>8269</v>
      </c>
      <c r="E390" s="187">
        <v>59675440</v>
      </c>
      <c r="F390" t="s">
        <v>4425</v>
      </c>
    </row>
    <row r="391" spans="1:6" x14ac:dyDescent="0.3">
      <c r="A391" s="5" t="s">
        <v>5824</v>
      </c>
      <c r="B391" s="5" t="s">
        <v>11539</v>
      </c>
      <c r="C391" s="186" t="s">
        <v>11540</v>
      </c>
      <c r="D391" s="186" t="s">
        <v>8269</v>
      </c>
      <c r="E391" s="187">
        <v>45711126</v>
      </c>
      <c r="F391" t="s">
        <v>4425</v>
      </c>
    </row>
    <row r="392" spans="1:6" x14ac:dyDescent="0.3">
      <c r="A392" t="s">
        <v>5824</v>
      </c>
      <c r="B392" s="5" t="s">
        <v>11541</v>
      </c>
      <c r="C392" s="186" t="s">
        <v>11542</v>
      </c>
      <c r="D392" s="186" t="s">
        <v>8269</v>
      </c>
      <c r="E392" s="187">
        <v>36763587</v>
      </c>
      <c r="F392" t="s">
        <v>4425</v>
      </c>
    </row>
    <row r="393" spans="1:6" x14ac:dyDescent="0.3">
      <c r="A393" t="s">
        <v>5824</v>
      </c>
      <c r="B393" s="5" t="s">
        <v>11543</v>
      </c>
      <c r="C393" s="186" t="s">
        <v>11544</v>
      </c>
      <c r="D393" s="186" t="s">
        <v>8269</v>
      </c>
      <c r="E393" s="187">
        <v>45020470</v>
      </c>
      <c r="F393" t="s">
        <v>4425</v>
      </c>
    </row>
    <row r="394" spans="1:6" x14ac:dyDescent="0.3">
      <c r="A394" t="s">
        <v>5824</v>
      </c>
      <c r="B394" s="5" t="s">
        <v>11545</v>
      </c>
      <c r="C394" s="186" t="s">
        <v>11546</v>
      </c>
      <c r="D394" s="186" t="s">
        <v>8269</v>
      </c>
      <c r="E394" s="187">
        <v>39260543</v>
      </c>
      <c r="F394" t="s">
        <v>4425</v>
      </c>
    </row>
    <row r="395" spans="1:6" x14ac:dyDescent="0.3">
      <c r="A395" t="s">
        <v>5824</v>
      </c>
      <c r="B395" s="5" t="s">
        <v>11547</v>
      </c>
      <c r="C395" s="186" t="s">
        <v>11548</v>
      </c>
      <c r="D395" s="186" t="s">
        <v>8269</v>
      </c>
      <c r="E395" s="187">
        <v>42331850</v>
      </c>
      <c r="F395" t="s">
        <v>4425</v>
      </c>
    </row>
    <row r="396" spans="1:6" x14ac:dyDescent="0.3">
      <c r="A396" s="202" t="s">
        <v>5824</v>
      </c>
      <c r="B396" s="5" t="s">
        <v>11549</v>
      </c>
      <c r="C396" s="186" t="s">
        <v>11550</v>
      </c>
      <c r="D396" s="186" t="s">
        <v>8269</v>
      </c>
      <c r="E396" s="187">
        <v>41041440</v>
      </c>
      <c r="F396" t="s">
        <v>4425</v>
      </c>
    </row>
    <row r="397" spans="1:6" x14ac:dyDescent="0.3">
      <c r="A397" s="202" t="s">
        <v>5828</v>
      </c>
      <c r="B397" s="202" t="s">
        <v>11551</v>
      </c>
      <c r="C397" s="186" t="s">
        <v>11552</v>
      </c>
      <c r="D397" s="186" t="s">
        <v>6996</v>
      </c>
      <c r="E397" s="187">
        <v>37745620</v>
      </c>
      <c r="F397" t="s">
        <v>4425</v>
      </c>
    </row>
    <row r="398" spans="1:6" x14ac:dyDescent="0.3">
      <c r="A398" s="202" t="s">
        <v>5828</v>
      </c>
      <c r="B398" s="202" t="s">
        <v>11553</v>
      </c>
      <c r="C398" s="186" t="s">
        <v>11554</v>
      </c>
      <c r="D398" s="186" t="s">
        <v>6996</v>
      </c>
      <c r="E398" s="187">
        <v>37140509</v>
      </c>
      <c r="F398" t="s">
        <v>4425</v>
      </c>
    </row>
    <row r="399" spans="1:6" x14ac:dyDescent="0.3">
      <c r="A399" s="202" t="s">
        <v>5828</v>
      </c>
      <c r="B399" s="5" t="s">
        <v>11555</v>
      </c>
      <c r="C399" s="186" t="s">
        <v>11556</v>
      </c>
      <c r="D399" s="186" t="s">
        <v>6996</v>
      </c>
      <c r="E399" s="187">
        <v>39132126</v>
      </c>
      <c r="F399" t="s">
        <v>4425</v>
      </c>
    </row>
    <row r="400" spans="1:6" x14ac:dyDescent="0.3">
      <c r="A400" s="202" t="s">
        <v>5828</v>
      </c>
      <c r="B400" s="5" t="s">
        <v>11557</v>
      </c>
      <c r="C400" s="186" t="s">
        <v>11558</v>
      </c>
      <c r="D400" s="186" t="s">
        <v>6996</v>
      </c>
      <c r="E400" s="187">
        <v>40015580</v>
      </c>
      <c r="F400" t="s">
        <v>4425</v>
      </c>
    </row>
    <row r="401" spans="1:6" x14ac:dyDescent="0.3">
      <c r="A401" s="202" t="s">
        <v>5828</v>
      </c>
      <c r="B401" s="5" t="s">
        <v>11559</v>
      </c>
      <c r="C401" s="186" t="s">
        <v>11560</v>
      </c>
      <c r="D401" s="186" t="s">
        <v>6996</v>
      </c>
      <c r="E401" s="187">
        <v>21610600</v>
      </c>
      <c r="F401" t="s">
        <v>4425</v>
      </c>
    </row>
    <row r="402" spans="1:6" x14ac:dyDescent="0.3">
      <c r="A402" s="202" t="s">
        <v>5828</v>
      </c>
      <c r="B402" s="5" t="s">
        <v>11561</v>
      </c>
      <c r="C402" s="186" t="s">
        <v>11562</v>
      </c>
      <c r="D402" s="186" t="s">
        <v>6996</v>
      </c>
      <c r="E402" s="187">
        <v>41629082</v>
      </c>
      <c r="F402" t="s">
        <v>4425</v>
      </c>
    </row>
    <row r="403" spans="1:6" x14ac:dyDescent="0.3">
      <c r="A403" s="202" t="s">
        <v>5828</v>
      </c>
      <c r="B403" s="5" t="s">
        <v>11563</v>
      </c>
      <c r="C403" s="186" t="s">
        <v>11564</v>
      </c>
      <c r="D403" s="186" t="s">
        <v>8269</v>
      </c>
      <c r="E403" s="187">
        <v>45778414</v>
      </c>
      <c r="F403" t="s">
        <v>4425</v>
      </c>
    </row>
    <row r="404" spans="1:6" x14ac:dyDescent="0.3">
      <c r="A404" s="202" t="s">
        <v>5828</v>
      </c>
      <c r="B404" s="5" t="s">
        <v>11565</v>
      </c>
      <c r="C404" s="186" t="s">
        <v>11566</v>
      </c>
      <c r="D404" s="186" t="s">
        <v>8269</v>
      </c>
      <c r="E404" s="187">
        <v>55451638</v>
      </c>
      <c r="F404" t="s">
        <v>4425</v>
      </c>
    </row>
    <row r="405" spans="1:6" x14ac:dyDescent="0.3">
      <c r="A405" s="202" t="s">
        <v>5828</v>
      </c>
      <c r="B405" s="5" t="s">
        <v>11567</v>
      </c>
      <c r="C405" s="186" t="s">
        <v>11568</v>
      </c>
      <c r="D405" s="186" t="s">
        <v>8269</v>
      </c>
      <c r="E405" s="187">
        <v>43089794</v>
      </c>
      <c r="F405" t="s">
        <v>4425</v>
      </c>
    </row>
    <row r="406" spans="1:6" x14ac:dyDescent="0.3">
      <c r="A406" s="202" t="s">
        <v>5828</v>
      </c>
      <c r="B406" s="5" t="s">
        <v>11569</v>
      </c>
      <c r="C406" s="186" t="s">
        <v>11570</v>
      </c>
      <c r="D406" s="186" t="s">
        <v>8269</v>
      </c>
      <c r="E406" s="187">
        <v>19146050</v>
      </c>
      <c r="F406" t="s">
        <v>4425</v>
      </c>
    </row>
    <row r="407" spans="1:6" x14ac:dyDescent="0.3">
      <c r="A407" s="202" t="s">
        <v>5828</v>
      </c>
      <c r="B407" s="5" t="s">
        <v>11571</v>
      </c>
      <c r="C407" s="186" t="s">
        <v>11572</v>
      </c>
      <c r="D407" s="186" t="s">
        <v>8269</v>
      </c>
      <c r="E407" s="187">
        <v>66959640</v>
      </c>
      <c r="F407" t="s">
        <v>4425</v>
      </c>
    </row>
    <row r="408" spans="1:6" x14ac:dyDescent="0.3">
      <c r="A408" s="202" t="s">
        <v>5828</v>
      </c>
      <c r="B408" s="5" t="s">
        <v>11573</v>
      </c>
      <c r="C408" s="186" t="s">
        <v>11574</v>
      </c>
      <c r="D408" s="186" t="s">
        <v>8269</v>
      </c>
      <c r="E408" s="187">
        <v>64515440</v>
      </c>
      <c r="F408" t="s">
        <v>4425</v>
      </c>
    </row>
    <row r="409" spans="1:6" x14ac:dyDescent="0.3">
      <c r="A409" s="202" t="s">
        <v>5828</v>
      </c>
      <c r="B409" s="5" t="s">
        <v>11575</v>
      </c>
      <c r="C409" s="186" t="s">
        <v>11576</v>
      </c>
      <c r="D409" s="186" t="s">
        <v>8269</v>
      </c>
      <c r="E409" s="187">
        <v>52763018</v>
      </c>
      <c r="F409" t="s">
        <v>4425</v>
      </c>
    </row>
    <row r="410" spans="1:6" x14ac:dyDescent="0.3">
      <c r="A410" s="5" t="s">
        <v>5852</v>
      </c>
      <c r="B410" t="s">
        <v>11577</v>
      </c>
      <c r="C410" t="s">
        <v>11578</v>
      </c>
      <c r="D410" s="186" t="s">
        <v>6996</v>
      </c>
      <c r="E410" s="187">
        <v>540000</v>
      </c>
      <c r="F410" t="s">
        <v>4425</v>
      </c>
    </row>
    <row r="411" spans="1:6" x14ac:dyDescent="0.3">
      <c r="A411" s="192" t="s">
        <v>5898</v>
      </c>
      <c r="B411" t="s">
        <v>11579</v>
      </c>
      <c r="C411" t="s">
        <v>11580</v>
      </c>
      <c r="D411" s="186" t="s">
        <v>6996</v>
      </c>
      <c r="E411" s="187">
        <v>4621600</v>
      </c>
      <c r="F411" t="s">
        <v>4425</v>
      </c>
    </row>
    <row r="412" spans="1:6" x14ac:dyDescent="0.3">
      <c r="A412" s="177" t="s">
        <v>5898</v>
      </c>
      <c r="B412" s="177" t="s">
        <v>11581</v>
      </c>
      <c r="C412" t="s">
        <v>11582</v>
      </c>
      <c r="D412" s="186" t="s">
        <v>5893</v>
      </c>
      <c r="E412" s="187">
        <v>67500</v>
      </c>
      <c r="F412" t="s">
        <v>4425</v>
      </c>
    </row>
    <row r="413" spans="1:6" x14ac:dyDescent="0.3">
      <c r="A413" s="177" t="s">
        <v>5898</v>
      </c>
      <c r="B413" s="177" t="s">
        <v>11583</v>
      </c>
      <c r="C413" t="s">
        <v>11584</v>
      </c>
      <c r="D413" s="186" t="s">
        <v>5893</v>
      </c>
      <c r="E413" s="187">
        <v>33000</v>
      </c>
      <c r="F413" t="s">
        <v>4425</v>
      </c>
    </row>
    <row r="414" spans="1:6" x14ac:dyDescent="0.3">
      <c r="A414" s="177" t="s">
        <v>5898</v>
      </c>
      <c r="B414" s="177" t="s">
        <v>11585</v>
      </c>
      <c r="C414" t="s">
        <v>11586</v>
      </c>
      <c r="D414" s="186" t="s">
        <v>5893</v>
      </c>
      <c r="E414" s="187">
        <v>62000</v>
      </c>
      <c r="F414" t="s">
        <v>4425</v>
      </c>
    </row>
    <row r="415" spans="1:6" x14ac:dyDescent="0.3">
      <c r="A415" s="177" t="s">
        <v>5898</v>
      </c>
      <c r="B415" s="177" t="s">
        <v>11587</v>
      </c>
      <c r="C415" t="s">
        <v>11588</v>
      </c>
      <c r="D415" s="186" t="s">
        <v>5893</v>
      </c>
      <c r="E415" s="187">
        <v>20000</v>
      </c>
      <c r="F415" t="s">
        <v>4425</v>
      </c>
    </row>
    <row r="416" spans="1:6" x14ac:dyDescent="0.3">
      <c r="A416" s="177" t="s">
        <v>5898</v>
      </c>
      <c r="B416" s="177" t="s">
        <v>11589</v>
      </c>
      <c r="C416" t="s">
        <v>11590</v>
      </c>
      <c r="D416" s="186" t="s">
        <v>5893</v>
      </c>
      <c r="E416" s="187">
        <v>17000</v>
      </c>
      <c r="F416" t="s">
        <v>4425</v>
      </c>
    </row>
    <row r="417" spans="1:6" x14ac:dyDescent="0.3">
      <c r="A417" s="177" t="s">
        <v>5898</v>
      </c>
      <c r="B417" s="177" t="s">
        <v>11591</v>
      </c>
      <c r="C417" s="186" t="s">
        <v>11592</v>
      </c>
      <c r="D417" s="186" t="s">
        <v>5893</v>
      </c>
      <c r="E417" s="187">
        <v>117000</v>
      </c>
      <c r="F417" t="s">
        <v>4425</v>
      </c>
    </row>
    <row r="418" spans="1:6" x14ac:dyDescent="0.3">
      <c r="A418" s="177" t="s">
        <v>5905</v>
      </c>
      <c r="B418" s="177" t="s">
        <v>11593</v>
      </c>
      <c r="C418" s="186" t="s">
        <v>11594</v>
      </c>
      <c r="D418" s="186" t="s">
        <v>5893</v>
      </c>
      <c r="E418" s="187">
        <v>60000</v>
      </c>
      <c r="F418" t="s">
        <v>4425</v>
      </c>
    </row>
    <row r="419" spans="1:6" x14ac:dyDescent="0.3">
      <c r="A419" s="177" t="s">
        <v>5905</v>
      </c>
      <c r="B419" s="177" t="s">
        <v>11595</v>
      </c>
      <c r="C419" s="186" t="s">
        <v>11596</v>
      </c>
      <c r="D419" s="186" t="s">
        <v>5893</v>
      </c>
      <c r="E419" s="187">
        <v>72000</v>
      </c>
      <c r="F419" t="s">
        <v>4425</v>
      </c>
    </row>
    <row r="420" spans="1:6" x14ac:dyDescent="0.3">
      <c r="A420" s="192">
        <v>1210101001</v>
      </c>
      <c r="B420" s="192" t="s">
        <v>11597</v>
      </c>
      <c r="C420" s="186" t="s">
        <v>11598</v>
      </c>
      <c r="D420" s="186" t="s">
        <v>11599</v>
      </c>
      <c r="E420" s="187">
        <v>407729000</v>
      </c>
      <c r="F420" t="s">
        <v>4425</v>
      </c>
    </row>
    <row r="421" spans="1:6" x14ac:dyDescent="0.3">
      <c r="A421" s="41">
        <v>1210101001</v>
      </c>
      <c r="B421" s="192" t="s">
        <v>11600</v>
      </c>
      <c r="C421" s="186" t="s">
        <v>11601</v>
      </c>
      <c r="D421" s="186" t="s">
        <v>11599</v>
      </c>
      <c r="E421" s="187">
        <v>293976000</v>
      </c>
      <c r="F421" t="s">
        <v>4425</v>
      </c>
    </row>
    <row r="422" spans="1:6" x14ac:dyDescent="0.3">
      <c r="A422" s="192">
        <v>1210101001</v>
      </c>
      <c r="B422" s="192" t="s">
        <v>11602</v>
      </c>
      <c r="C422" s="186" t="s">
        <v>11603</v>
      </c>
      <c r="D422" s="186" t="s">
        <v>11599</v>
      </c>
      <c r="E422" s="187">
        <v>172976000</v>
      </c>
      <c r="F422" t="s">
        <v>4425</v>
      </c>
    </row>
    <row r="423" spans="1:6" x14ac:dyDescent="0.3">
      <c r="A423" s="41">
        <v>1210101001</v>
      </c>
      <c r="B423" s="192" t="s">
        <v>11604</v>
      </c>
      <c r="C423" s="186" t="s">
        <v>11605</v>
      </c>
      <c r="D423" s="186" t="s">
        <v>11599</v>
      </c>
      <c r="E423" s="187">
        <v>674025000</v>
      </c>
      <c r="F423" t="s">
        <v>4425</v>
      </c>
    </row>
    <row r="424" spans="1:6" x14ac:dyDescent="0.3">
      <c r="A424" s="192">
        <v>1210101001</v>
      </c>
      <c r="B424" s="192" t="s">
        <v>11606</v>
      </c>
      <c r="C424" s="186" t="s">
        <v>11607</v>
      </c>
      <c r="D424" s="186" t="s">
        <v>11599</v>
      </c>
      <c r="E424" s="187">
        <v>484077000</v>
      </c>
      <c r="F424" t="s">
        <v>4425</v>
      </c>
    </row>
    <row r="425" spans="1:6" x14ac:dyDescent="0.3">
      <c r="A425" s="41">
        <v>1210101001</v>
      </c>
      <c r="B425" s="192" t="s">
        <v>11608</v>
      </c>
      <c r="C425" s="186" t="s">
        <v>11609</v>
      </c>
      <c r="D425" s="186" t="s">
        <v>11599</v>
      </c>
      <c r="E425" s="187">
        <v>285505000</v>
      </c>
      <c r="F425" t="s">
        <v>4425</v>
      </c>
    </row>
    <row r="426" spans="1:6" x14ac:dyDescent="0.3">
      <c r="A426" s="192">
        <v>1210101001</v>
      </c>
      <c r="B426" s="192" t="s">
        <v>11610</v>
      </c>
      <c r="C426" s="186" t="s">
        <v>11611</v>
      </c>
      <c r="D426" s="186" t="s">
        <v>11599</v>
      </c>
      <c r="E426" s="187">
        <v>1192268000</v>
      </c>
      <c r="F426" t="s">
        <v>4425</v>
      </c>
    </row>
    <row r="427" spans="1:6" x14ac:dyDescent="0.3">
      <c r="A427" s="41">
        <v>1210101001</v>
      </c>
      <c r="B427" s="192" t="s">
        <v>11612</v>
      </c>
      <c r="C427" s="186" t="s">
        <v>11613</v>
      </c>
      <c r="D427" s="186" t="s">
        <v>11599</v>
      </c>
      <c r="E427" s="187">
        <v>856262000</v>
      </c>
      <c r="F427" t="s">
        <v>4425</v>
      </c>
    </row>
    <row r="428" spans="1:6" x14ac:dyDescent="0.3">
      <c r="A428" s="192">
        <v>1210101001</v>
      </c>
      <c r="B428" s="192" t="s">
        <v>11614</v>
      </c>
      <c r="C428" s="186" t="s">
        <v>11615</v>
      </c>
      <c r="D428" s="186" t="s">
        <v>11599</v>
      </c>
      <c r="E428" s="187">
        <v>505021000</v>
      </c>
      <c r="F428" t="s">
        <v>4425</v>
      </c>
    </row>
    <row r="429" spans="1:6" x14ac:dyDescent="0.3">
      <c r="A429" s="5" t="s">
        <v>1768</v>
      </c>
      <c r="B429" s="213" t="s">
        <v>8489</v>
      </c>
      <c r="C429" s="213" t="s">
        <v>8490</v>
      </c>
      <c r="D429" s="213" t="s">
        <v>8353</v>
      </c>
      <c r="E429" s="213">
        <v>1300000</v>
      </c>
      <c r="F429" t="s">
        <v>10942</v>
      </c>
    </row>
    <row r="430" spans="1:6" x14ac:dyDescent="0.3">
      <c r="A430" s="5" t="s">
        <v>3100</v>
      </c>
      <c r="B430" s="213" t="s">
        <v>8993</v>
      </c>
      <c r="C430" s="213" t="s">
        <v>8994</v>
      </c>
      <c r="D430" s="213" t="s">
        <v>7107</v>
      </c>
      <c r="E430" s="213">
        <v>150000</v>
      </c>
      <c r="F430" t="s">
        <v>10942</v>
      </c>
    </row>
    <row r="431" spans="1:6" x14ac:dyDescent="0.3">
      <c r="A431" s="5" t="s">
        <v>2703</v>
      </c>
      <c r="B431" s="213" t="s">
        <v>8769</v>
      </c>
      <c r="C431" s="213" t="s">
        <v>8770</v>
      </c>
      <c r="D431" s="213" t="s">
        <v>7107</v>
      </c>
      <c r="E431" s="213">
        <v>51700</v>
      </c>
      <c r="F431" t="s">
        <v>10942</v>
      </c>
    </row>
    <row r="432" spans="1:6" x14ac:dyDescent="0.3">
      <c r="A432" s="5" t="s">
        <v>1826</v>
      </c>
      <c r="B432" s="213" t="s">
        <v>8500</v>
      </c>
      <c r="C432" s="213" t="s">
        <v>8501</v>
      </c>
      <c r="D432" s="213" t="s">
        <v>8353</v>
      </c>
      <c r="E432" s="213">
        <v>1880000</v>
      </c>
      <c r="F432" t="s">
        <v>10942</v>
      </c>
    </row>
    <row r="433" spans="1:6" x14ac:dyDescent="0.3">
      <c r="A433" s="5" t="s">
        <v>4020</v>
      </c>
      <c r="B433" s="213" t="s">
        <v>10789</v>
      </c>
      <c r="C433" s="213" t="s">
        <v>10790</v>
      </c>
      <c r="D433" s="213" t="s">
        <v>7107</v>
      </c>
      <c r="E433" s="213">
        <v>17500</v>
      </c>
      <c r="F433" t="s">
        <v>10942</v>
      </c>
    </row>
    <row r="434" spans="1:6" x14ac:dyDescent="0.3">
      <c r="A434" s="52" t="s">
        <v>1750</v>
      </c>
      <c r="B434" s="213" t="s">
        <v>8475</v>
      </c>
      <c r="C434" s="213" t="s">
        <v>8476</v>
      </c>
      <c r="D434" s="213" t="s">
        <v>8328</v>
      </c>
      <c r="E434" s="213">
        <v>1430000</v>
      </c>
      <c r="F434" t="s">
        <v>10942</v>
      </c>
    </row>
    <row r="435" spans="1:6" x14ac:dyDescent="0.3">
      <c r="A435" s="5" t="s">
        <v>4022</v>
      </c>
      <c r="B435" s="213" t="s">
        <v>10802</v>
      </c>
      <c r="C435" s="213" t="s">
        <v>10803</v>
      </c>
      <c r="D435" s="213" t="s">
        <v>7107</v>
      </c>
      <c r="E435" s="213">
        <v>8500</v>
      </c>
      <c r="F435" t="s">
        <v>10942</v>
      </c>
    </row>
    <row r="436" spans="1:6" x14ac:dyDescent="0.3">
      <c r="A436" s="52" t="s">
        <v>3206</v>
      </c>
      <c r="B436" s="213" t="s">
        <v>9181</v>
      </c>
      <c r="C436" s="213" t="s">
        <v>9182</v>
      </c>
      <c r="D436" s="213" t="s">
        <v>6996</v>
      </c>
      <c r="E436" s="213">
        <v>444000</v>
      </c>
      <c r="F436" t="s">
        <v>10942</v>
      </c>
    </row>
    <row r="437" spans="1:6" x14ac:dyDescent="0.3">
      <c r="A437" s="5" t="s">
        <v>4024</v>
      </c>
      <c r="B437" s="213" t="s">
        <v>10811</v>
      </c>
      <c r="C437" s="213" t="s">
        <v>10812</v>
      </c>
      <c r="D437" s="213" t="s">
        <v>8353</v>
      </c>
      <c r="E437" s="213">
        <v>17500</v>
      </c>
      <c r="F437" t="s">
        <v>10942</v>
      </c>
    </row>
    <row r="438" spans="1:6" x14ac:dyDescent="0.3">
      <c r="A438" s="5" t="s">
        <v>2701</v>
      </c>
      <c r="B438" s="213" t="s">
        <v>8763</v>
      </c>
      <c r="C438" s="213" t="s">
        <v>8764</v>
      </c>
      <c r="D438" s="213" t="s">
        <v>7107</v>
      </c>
      <c r="E438" s="213">
        <v>69684</v>
      </c>
      <c r="F438" t="s">
        <v>10942</v>
      </c>
    </row>
    <row r="439" spans="1:6" x14ac:dyDescent="0.3">
      <c r="A439" s="5" t="s">
        <v>2944</v>
      </c>
      <c r="B439" s="213" t="s">
        <v>8846</v>
      </c>
      <c r="C439" s="213" t="s">
        <v>8847</v>
      </c>
      <c r="D439" s="213" t="s">
        <v>8253</v>
      </c>
      <c r="E439" s="213">
        <v>150000</v>
      </c>
      <c r="F439" t="s">
        <v>10942</v>
      </c>
    </row>
    <row r="440" spans="1:6" x14ac:dyDescent="0.3">
      <c r="A440" s="5" t="s">
        <v>3471</v>
      </c>
      <c r="B440" s="213" t="s">
        <v>9700</v>
      </c>
      <c r="C440" s="213" t="s">
        <v>9701</v>
      </c>
      <c r="D440" s="213" t="s">
        <v>8253</v>
      </c>
      <c r="E440" s="213">
        <v>45500</v>
      </c>
      <c r="F440" t="s">
        <v>10942</v>
      </c>
    </row>
    <row r="441" spans="1:6" x14ac:dyDescent="0.3">
      <c r="A441" s="5" t="s">
        <v>2966</v>
      </c>
      <c r="B441" s="213" t="s">
        <v>8860</v>
      </c>
      <c r="C441" s="213" t="s">
        <v>8861</v>
      </c>
      <c r="D441" s="213" t="s">
        <v>8253</v>
      </c>
      <c r="E441" s="213">
        <v>100000</v>
      </c>
      <c r="F441" t="s">
        <v>10942</v>
      </c>
    </row>
    <row r="442" spans="1:6" x14ac:dyDescent="0.3">
      <c r="A442" s="5" t="s">
        <v>4022</v>
      </c>
      <c r="B442" s="213" t="s">
        <v>10799</v>
      </c>
      <c r="C442" s="213" t="s">
        <v>10800</v>
      </c>
      <c r="D442" s="213" t="s">
        <v>7107</v>
      </c>
      <c r="E442" s="213">
        <v>17500</v>
      </c>
      <c r="F442" t="s">
        <v>10942</v>
      </c>
    </row>
    <row r="443" spans="1:6" x14ac:dyDescent="0.3">
      <c r="A443" s="5" t="s">
        <v>2701</v>
      </c>
      <c r="B443" s="213" t="s">
        <v>8760</v>
      </c>
      <c r="C443" s="213" t="s">
        <v>8761</v>
      </c>
      <c r="D443" s="213" t="s">
        <v>7107</v>
      </c>
      <c r="E443" s="213">
        <v>51040</v>
      </c>
      <c r="F443" t="s">
        <v>10942</v>
      </c>
    </row>
    <row r="444" spans="1:6" x14ac:dyDescent="0.3">
      <c r="A444" s="5" t="s">
        <v>1830</v>
      </c>
      <c r="B444" s="213" t="s">
        <v>8504</v>
      </c>
      <c r="C444" s="213" t="s">
        <v>8505</v>
      </c>
      <c r="D444" s="213" t="s">
        <v>8328</v>
      </c>
      <c r="E444" s="213">
        <v>25000</v>
      </c>
      <c r="F444" t="s">
        <v>10942</v>
      </c>
    </row>
    <row r="445" spans="1:6" x14ac:dyDescent="0.3">
      <c r="A445" s="52" t="s">
        <v>1902</v>
      </c>
      <c r="B445" s="213" t="s">
        <v>8514</v>
      </c>
      <c r="C445" s="213" t="s">
        <v>8515</v>
      </c>
      <c r="D445" s="213" t="s">
        <v>8353</v>
      </c>
      <c r="E445" s="213">
        <v>30000</v>
      </c>
      <c r="F445" t="s">
        <v>10942</v>
      </c>
    </row>
    <row r="446" spans="1:6" x14ac:dyDescent="0.3">
      <c r="A446" s="52" t="s">
        <v>307</v>
      </c>
      <c r="B446" s="213" t="s">
        <v>8271</v>
      </c>
      <c r="C446" s="213" t="s">
        <v>8272</v>
      </c>
      <c r="D446" s="213" t="s">
        <v>8273</v>
      </c>
      <c r="E446" s="213">
        <v>108000</v>
      </c>
      <c r="F446" t="s">
        <v>10942</v>
      </c>
    </row>
    <row r="447" spans="1:6" x14ac:dyDescent="0.3">
      <c r="A447" s="52" t="s">
        <v>3032</v>
      </c>
      <c r="B447" s="213" t="s">
        <v>8965</v>
      </c>
      <c r="C447" s="213" t="s">
        <v>8966</v>
      </c>
      <c r="D447" s="213" t="s">
        <v>8273</v>
      </c>
      <c r="E447" s="213">
        <v>371000</v>
      </c>
      <c r="F447" t="s">
        <v>10942</v>
      </c>
    </row>
    <row r="448" spans="1:6" x14ac:dyDescent="0.3">
      <c r="A448" s="52" t="s">
        <v>1902</v>
      </c>
      <c r="B448" s="213" t="s">
        <v>8518</v>
      </c>
      <c r="C448" s="213" t="s">
        <v>8519</v>
      </c>
      <c r="D448" s="213" t="s">
        <v>8353</v>
      </c>
      <c r="E448" s="213">
        <v>45000</v>
      </c>
      <c r="F448" t="s">
        <v>10942</v>
      </c>
    </row>
    <row r="449" spans="1:6" x14ac:dyDescent="0.3">
      <c r="A449" s="52" t="s">
        <v>2619</v>
      </c>
      <c r="B449" s="213" t="s">
        <v>8716</v>
      </c>
      <c r="C449" s="213" t="s">
        <v>8717</v>
      </c>
      <c r="D449" s="213" t="s">
        <v>7107</v>
      </c>
      <c r="E449" s="213">
        <v>5000</v>
      </c>
      <c r="F449" t="s">
        <v>10942</v>
      </c>
    </row>
    <row r="450" spans="1:6" x14ac:dyDescent="0.3">
      <c r="A450" s="52" t="s">
        <v>2619</v>
      </c>
      <c r="B450" s="213" t="s">
        <v>8706</v>
      </c>
      <c r="C450" s="213" t="s">
        <v>8707</v>
      </c>
      <c r="D450" s="213" t="s">
        <v>8273</v>
      </c>
      <c r="E450" s="213">
        <v>244800</v>
      </c>
      <c r="F450" t="s">
        <v>10942</v>
      </c>
    </row>
    <row r="451" spans="1:6" x14ac:dyDescent="0.3">
      <c r="A451" s="52" t="s">
        <v>2619</v>
      </c>
      <c r="B451" s="213" t="s">
        <v>8709</v>
      </c>
      <c r="C451" s="213" t="s">
        <v>8710</v>
      </c>
      <c r="D451" s="213" t="s">
        <v>8711</v>
      </c>
      <c r="E451" s="213">
        <v>200000</v>
      </c>
      <c r="F451" t="s">
        <v>10942</v>
      </c>
    </row>
    <row r="452" spans="1:6" x14ac:dyDescent="0.3">
      <c r="A452" s="52" t="s">
        <v>2619</v>
      </c>
      <c r="B452" s="213" t="s">
        <v>8703</v>
      </c>
      <c r="C452" s="213" t="s">
        <v>8704</v>
      </c>
      <c r="D452" s="213" t="s">
        <v>7107</v>
      </c>
      <c r="E452" s="213">
        <v>6783</v>
      </c>
      <c r="F452" t="s">
        <v>10942</v>
      </c>
    </row>
    <row r="453" spans="1:6" x14ac:dyDescent="0.3">
      <c r="A453" s="52" t="s">
        <v>2619</v>
      </c>
      <c r="B453" s="213" t="s">
        <v>8678</v>
      </c>
      <c r="C453" s="213" t="s">
        <v>8679</v>
      </c>
      <c r="D453" s="213" t="s">
        <v>8249</v>
      </c>
      <c r="E453" s="213">
        <v>13565</v>
      </c>
      <c r="F453" t="s">
        <v>10942</v>
      </c>
    </row>
    <row r="454" spans="1:6" x14ac:dyDescent="0.3">
      <c r="A454" s="52" t="s">
        <v>2619</v>
      </c>
      <c r="B454" s="213" t="s">
        <v>8700</v>
      </c>
      <c r="C454" s="213" t="s">
        <v>8701</v>
      </c>
      <c r="D454" s="213" t="s">
        <v>7107</v>
      </c>
      <c r="E454" s="213">
        <v>3566</v>
      </c>
      <c r="F454" t="s">
        <v>10942</v>
      </c>
    </row>
    <row r="455" spans="1:6" x14ac:dyDescent="0.3">
      <c r="A455" s="52" t="s">
        <v>840</v>
      </c>
      <c r="B455" s="213" t="s">
        <v>8442</v>
      </c>
      <c r="C455" s="213" t="s">
        <v>8443</v>
      </c>
      <c r="D455" s="213" t="s">
        <v>8332</v>
      </c>
      <c r="E455" s="213">
        <v>45000</v>
      </c>
      <c r="F455" t="s">
        <v>10942</v>
      </c>
    </row>
    <row r="456" spans="1:6" x14ac:dyDescent="0.3">
      <c r="A456" s="52" t="s">
        <v>3206</v>
      </c>
      <c r="B456" s="213" t="s">
        <v>9175</v>
      </c>
      <c r="C456" s="213" t="s">
        <v>9176</v>
      </c>
      <c r="D456" s="213" t="s">
        <v>8686</v>
      </c>
      <c r="E456" s="213">
        <v>360300</v>
      </c>
      <c r="F456" t="s">
        <v>10942</v>
      </c>
    </row>
    <row r="457" spans="1:6" x14ac:dyDescent="0.3">
      <c r="A457" s="52" t="s">
        <v>3148</v>
      </c>
      <c r="B457" s="213" t="s">
        <v>9155</v>
      </c>
      <c r="C457" s="213" t="s">
        <v>9156</v>
      </c>
      <c r="D457" s="213" t="s">
        <v>7107</v>
      </c>
      <c r="E457" s="213">
        <v>130000</v>
      </c>
      <c r="F457" t="s">
        <v>10942</v>
      </c>
    </row>
    <row r="458" spans="1:6" x14ac:dyDescent="0.3">
      <c r="A458" s="52" t="s">
        <v>3206</v>
      </c>
      <c r="B458" s="213" t="s">
        <v>9178</v>
      </c>
      <c r="C458" s="213" t="s">
        <v>9179</v>
      </c>
      <c r="D458" s="213" t="s">
        <v>7107</v>
      </c>
      <c r="E458" s="213">
        <v>250000</v>
      </c>
      <c r="F458" t="s">
        <v>10942</v>
      </c>
    </row>
    <row r="459" spans="1:6" x14ac:dyDescent="0.3">
      <c r="A459" s="52" t="s">
        <v>2619</v>
      </c>
      <c r="B459" s="213" t="s">
        <v>8713</v>
      </c>
      <c r="C459" s="213" t="s">
        <v>8714</v>
      </c>
      <c r="D459" s="213" t="s">
        <v>6996</v>
      </c>
      <c r="E459" s="213">
        <v>115700</v>
      </c>
      <c r="F459" t="s">
        <v>10942</v>
      </c>
    </row>
    <row r="460" spans="1:6" x14ac:dyDescent="0.3">
      <c r="A460" s="52" t="s">
        <v>2619</v>
      </c>
      <c r="B460" s="213" t="s">
        <v>8684</v>
      </c>
      <c r="C460" s="213" t="s">
        <v>8685</v>
      </c>
      <c r="D460" s="213" t="s">
        <v>8686</v>
      </c>
      <c r="E460" s="213">
        <v>17300</v>
      </c>
      <c r="F460" t="s">
        <v>10942</v>
      </c>
    </row>
    <row r="461" spans="1:6" x14ac:dyDescent="0.3">
      <c r="A461" s="52" t="s">
        <v>2619</v>
      </c>
      <c r="B461" s="213" t="s">
        <v>8719</v>
      </c>
      <c r="C461" s="213" t="s">
        <v>8720</v>
      </c>
      <c r="D461" s="213" t="s">
        <v>8686</v>
      </c>
      <c r="E461" s="213">
        <v>11950</v>
      </c>
      <c r="F461" t="s">
        <v>10942</v>
      </c>
    </row>
    <row r="462" spans="1:6" x14ac:dyDescent="0.3">
      <c r="A462" s="52" t="s">
        <v>2619</v>
      </c>
      <c r="B462" s="213" t="s">
        <v>8732</v>
      </c>
      <c r="C462" s="213" t="s">
        <v>8733</v>
      </c>
      <c r="D462" s="213" t="s">
        <v>8249</v>
      </c>
      <c r="E462" s="213">
        <v>25000</v>
      </c>
      <c r="F462" t="s">
        <v>10942</v>
      </c>
    </row>
    <row r="463" spans="1:6" x14ac:dyDescent="0.3">
      <c r="A463" s="52" t="s">
        <v>2619</v>
      </c>
      <c r="B463" s="213" t="s">
        <v>8729</v>
      </c>
      <c r="C463" s="213" t="s">
        <v>8730</v>
      </c>
      <c r="D463" s="213" t="s">
        <v>8249</v>
      </c>
      <c r="E463" s="213">
        <v>25000</v>
      </c>
      <c r="F463" t="s">
        <v>10942</v>
      </c>
    </row>
    <row r="464" spans="1:6" x14ac:dyDescent="0.3">
      <c r="A464" s="52" t="s">
        <v>2619</v>
      </c>
      <c r="B464" s="213" t="s">
        <v>8726</v>
      </c>
      <c r="C464" s="213" t="s">
        <v>8727</v>
      </c>
      <c r="D464" s="213" t="s">
        <v>7107</v>
      </c>
      <c r="E464" s="213">
        <v>24000</v>
      </c>
      <c r="F464" t="s">
        <v>10942</v>
      </c>
    </row>
    <row r="465" spans="1:6" x14ac:dyDescent="0.3">
      <c r="A465" s="52" t="s">
        <v>2619</v>
      </c>
      <c r="B465" s="213" t="s">
        <v>8681</v>
      </c>
      <c r="C465" s="213" t="s">
        <v>8682</v>
      </c>
      <c r="D465" s="213" t="s">
        <v>7107</v>
      </c>
      <c r="E465" s="213">
        <v>31878</v>
      </c>
      <c r="F465" t="s">
        <v>10942</v>
      </c>
    </row>
    <row r="466" spans="1:6" x14ac:dyDescent="0.3">
      <c r="A466" s="5" t="s">
        <v>217</v>
      </c>
      <c r="B466" s="213" t="s">
        <v>8239</v>
      </c>
      <c r="C466" s="213" t="s">
        <v>8240</v>
      </c>
      <c r="D466" s="213" t="s">
        <v>8233</v>
      </c>
      <c r="E466" s="213">
        <v>45000</v>
      </c>
      <c r="F466" t="s">
        <v>10942</v>
      </c>
    </row>
    <row r="467" spans="1:6" x14ac:dyDescent="0.3">
      <c r="A467" s="52" t="s">
        <v>3299</v>
      </c>
      <c r="B467" s="213" t="s">
        <v>9237</v>
      </c>
      <c r="C467" s="213" t="s">
        <v>9238</v>
      </c>
      <c r="D467" s="213" t="s">
        <v>8749</v>
      </c>
      <c r="E467" s="213">
        <v>103200</v>
      </c>
      <c r="F467" t="s">
        <v>10942</v>
      </c>
    </row>
    <row r="468" spans="1:6" x14ac:dyDescent="0.3">
      <c r="A468" s="52" t="s">
        <v>4230</v>
      </c>
      <c r="B468" s="213" t="s">
        <v>10844</v>
      </c>
      <c r="C468" s="213" t="s">
        <v>10845</v>
      </c>
      <c r="D468" s="213" t="s">
        <v>6996</v>
      </c>
      <c r="E468" s="213">
        <v>2500000</v>
      </c>
      <c r="F468" t="s">
        <v>10942</v>
      </c>
    </row>
    <row r="469" spans="1:6" x14ac:dyDescent="0.3">
      <c r="A469" s="52" t="s">
        <v>5599</v>
      </c>
      <c r="B469" s="213" t="s">
        <v>10938</v>
      </c>
      <c r="C469" s="213" t="s">
        <v>10939</v>
      </c>
      <c r="D469" s="213" t="s">
        <v>7107</v>
      </c>
      <c r="E469" s="213">
        <v>75000</v>
      </c>
      <c r="F469" t="s">
        <v>10942</v>
      </c>
    </row>
    <row r="470" spans="1:6" x14ac:dyDescent="0.3">
      <c r="A470" s="52" t="s">
        <v>3246</v>
      </c>
      <c r="B470" s="213" t="s">
        <v>9220</v>
      </c>
      <c r="C470" s="213" t="s">
        <v>9221</v>
      </c>
      <c r="D470" s="213" t="s">
        <v>7189</v>
      </c>
      <c r="E470" s="213">
        <v>60000</v>
      </c>
      <c r="F470" t="s">
        <v>10942</v>
      </c>
    </row>
    <row r="471" spans="1:6" x14ac:dyDescent="0.3">
      <c r="A471" s="52" t="s">
        <v>3028</v>
      </c>
      <c r="B471" s="213" t="s">
        <v>8954</v>
      </c>
      <c r="C471" s="213" t="s">
        <v>8955</v>
      </c>
      <c r="D471" s="213" t="s">
        <v>7107</v>
      </c>
      <c r="E471" s="213">
        <v>7200</v>
      </c>
      <c r="F471" t="s">
        <v>10942</v>
      </c>
    </row>
    <row r="472" spans="1:6" x14ac:dyDescent="0.3">
      <c r="A472" s="52" t="s">
        <v>4326</v>
      </c>
      <c r="B472" s="213" t="s">
        <v>10877</v>
      </c>
      <c r="C472" s="213" t="s">
        <v>10878</v>
      </c>
      <c r="D472" s="213" t="s">
        <v>7189</v>
      </c>
      <c r="E472" s="213">
        <v>198000</v>
      </c>
      <c r="F472" t="s">
        <v>10942</v>
      </c>
    </row>
    <row r="473" spans="1:6" x14ac:dyDescent="0.3">
      <c r="A473" s="52" t="s">
        <v>3206</v>
      </c>
      <c r="B473" s="213" t="s">
        <v>9171</v>
      </c>
      <c r="C473" s="213" t="s">
        <v>9172</v>
      </c>
      <c r="D473" s="213" t="s">
        <v>6996</v>
      </c>
      <c r="E473" s="213">
        <v>322000</v>
      </c>
      <c r="F473" t="s">
        <v>10942</v>
      </c>
    </row>
    <row r="474" spans="1:6" x14ac:dyDescent="0.3">
      <c r="A474" s="52" t="s">
        <v>4178</v>
      </c>
      <c r="B474" s="213" t="s">
        <v>10836</v>
      </c>
      <c r="C474" s="213" t="s">
        <v>10837</v>
      </c>
      <c r="D474" s="213" t="s">
        <v>6996</v>
      </c>
      <c r="E474" s="213">
        <v>75000</v>
      </c>
      <c r="F474" t="s">
        <v>10942</v>
      </c>
    </row>
    <row r="475" spans="1:6" x14ac:dyDescent="0.3">
      <c r="A475" s="52" t="s">
        <v>4178</v>
      </c>
      <c r="B475" s="213" t="s">
        <v>10832</v>
      </c>
      <c r="C475" s="213" t="s">
        <v>10833</v>
      </c>
      <c r="D475" s="213" t="s">
        <v>6996</v>
      </c>
      <c r="E475" s="213">
        <v>550000</v>
      </c>
      <c r="F475" t="s">
        <v>10942</v>
      </c>
    </row>
    <row r="476" spans="1:6" x14ac:dyDescent="0.3">
      <c r="A476" s="52" t="s">
        <v>3465</v>
      </c>
      <c r="B476" s="213" t="s">
        <v>9653</v>
      </c>
      <c r="C476" s="213" t="s">
        <v>9654</v>
      </c>
      <c r="D476" s="213" t="s">
        <v>7107</v>
      </c>
      <c r="E476" s="213">
        <v>38010</v>
      </c>
      <c r="F476" t="s">
        <v>10942</v>
      </c>
    </row>
    <row r="477" spans="1:6" x14ac:dyDescent="0.3">
      <c r="A477" s="52" t="s">
        <v>3463</v>
      </c>
      <c r="B477" s="213" t="s">
        <v>9647</v>
      </c>
      <c r="C477" s="213" t="s">
        <v>9648</v>
      </c>
      <c r="D477" s="213" t="s">
        <v>7107</v>
      </c>
      <c r="E477" s="213">
        <v>40000</v>
      </c>
      <c r="F477" t="s">
        <v>10942</v>
      </c>
    </row>
    <row r="478" spans="1:6" x14ac:dyDescent="0.3">
      <c r="A478" s="52" t="s">
        <v>3465</v>
      </c>
      <c r="B478" s="213" t="s">
        <v>9660</v>
      </c>
      <c r="C478" s="213" t="s">
        <v>9661</v>
      </c>
      <c r="D478" s="213" t="s">
        <v>7107</v>
      </c>
      <c r="E478" s="213">
        <v>39490</v>
      </c>
      <c r="F478" t="s">
        <v>10942</v>
      </c>
    </row>
    <row r="479" spans="1:6" x14ac:dyDescent="0.3">
      <c r="A479" s="52" t="s">
        <v>3465</v>
      </c>
      <c r="B479" s="213" t="s">
        <v>9663</v>
      </c>
      <c r="C479" s="213" t="s">
        <v>9664</v>
      </c>
      <c r="D479" s="213" t="s">
        <v>8273</v>
      </c>
      <c r="E479" s="213">
        <v>442340</v>
      </c>
      <c r="F479" t="s">
        <v>10942</v>
      </c>
    </row>
    <row r="480" spans="1:6" x14ac:dyDescent="0.3">
      <c r="A480" s="52" t="s">
        <v>3465</v>
      </c>
      <c r="B480" s="213" t="s">
        <v>9666</v>
      </c>
      <c r="C480" s="213" t="s">
        <v>9667</v>
      </c>
      <c r="D480" s="213" t="s">
        <v>8273</v>
      </c>
      <c r="E480" s="213">
        <v>423260</v>
      </c>
      <c r="F480" t="s">
        <v>10942</v>
      </c>
    </row>
    <row r="481" spans="1:6" x14ac:dyDescent="0.3">
      <c r="A481" s="52" t="s">
        <v>3465</v>
      </c>
      <c r="B481" s="213" t="s">
        <v>9669</v>
      </c>
      <c r="C481" s="213" t="s">
        <v>9670</v>
      </c>
      <c r="D481" s="213" t="s">
        <v>8273</v>
      </c>
      <c r="E481" s="213">
        <v>423260</v>
      </c>
      <c r="F481" t="s">
        <v>10942</v>
      </c>
    </row>
    <row r="482" spans="1:6" x14ac:dyDescent="0.3">
      <c r="A482" s="52" t="s">
        <v>3463</v>
      </c>
      <c r="B482" s="213" t="s">
        <v>9650</v>
      </c>
      <c r="C482" s="213" t="s">
        <v>9651</v>
      </c>
      <c r="D482" s="213" t="s">
        <v>7107</v>
      </c>
      <c r="E482" s="213">
        <v>38160</v>
      </c>
      <c r="F482" t="s">
        <v>10942</v>
      </c>
    </row>
    <row r="483" spans="1:6" x14ac:dyDescent="0.3">
      <c r="A483" s="52" t="s">
        <v>2619</v>
      </c>
      <c r="B483" s="213" t="s">
        <v>8688</v>
      </c>
      <c r="C483" s="213" t="s">
        <v>8689</v>
      </c>
      <c r="D483" s="213" t="s">
        <v>8686</v>
      </c>
      <c r="E483" s="213">
        <v>21500</v>
      </c>
      <c r="F483" t="s">
        <v>10942</v>
      </c>
    </row>
    <row r="484" spans="1:6" x14ac:dyDescent="0.3">
      <c r="A484" s="52" t="s">
        <v>2619</v>
      </c>
      <c r="B484" s="213" t="s">
        <v>8694</v>
      </c>
      <c r="C484" s="213" t="s">
        <v>8695</v>
      </c>
      <c r="D484" s="213" t="s">
        <v>7107</v>
      </c>
      <c r="E484" s="213">
        <v>15000</v>
      </c>
      <c r="F484" t="s">
        <v>10942</v>
      </c>
    </row>
    <row r="485" spans="1:6" x14ac:dyDescent="0.3">
      <c r="A485" s="52" t="s">
        <v>2619</v>
      </c>
      <c r="B485" s="213" t="s">
        <v>8697</v>
      </c>
      <c r="C485" s="213" t="s">
        <v>8698</v>
      </c>
      <c r="D485" s="213" t="s">
        <v>7107</v>
      </c>
      <c r="E485" s="213">
        <v>2160</v>
      </c>
      <c r="F485" t="s">
        <v>10942</v>
      </c>
    </row>
    <row r="486" spans="1:6" x14ac:dyDescent="0.3">
      <c r="A486" s="52" t="s">
        <v>2619</v>
      </c>
      <c r="B486" s="213" t="s">
        <v>8744</v>
      </c>
      <c r="C486" s="213" t="s">
        <v>8745</v>
      </c>
      <c r="D486" s="213" t="s">
        <v>7189</v>
      </c>
      <c r="E486" s="213">
        <v>25080</v>
      </c>
      <c r="F486" t="s">
        <v>10942</v>
      </c>
    </row>
    <row r="487" spans="1:6" x14ac:dyDescent="0.3">
      <c r="A487" s="52" t="s">
        <v>2619</v>
      </c>
      <c r="B487" s="213" t="s">
        <v>8722</v>
      </c>
      <c r="C487" s="213" t="s">
        <v>8723</v>
      </c>
      <c r="D487" s="213" t="s">
        <v>8724</v>
      </c>
      <c r="E487" s="213">
        <v>176600</v>
      </c>
      <c r="F487" t="s">
        <v>10942</v>
      </c>
    </row>
    <row r="488" spans="1:6" x14ac:dyDescent="0.3">
      <c r="A488" s="52" t="s">
        <v>2619</v>
      </c>
      <c r="B488" s="213" t="s">
        <v>8738</v>
      </c>
      <c r="C488" s="213" t="s">
        <v>8739</v>
      </c>
      <c r="D488" s="213" t="s">
        <v>6996</v>
      </c>
      <c r="E488" s="213">
        <v>426525</v>
      </c>
      <c r="F488" t="s">
        <v>10942</v>
      </c>
    </row>
    <row r="489" spans="1:6" x14ac:dyDescent="0.3">
      <c r="A489" s="52" t="s">
        <v>3413</v>
      </c>
      <c r="B489" s="213" t="s">
        <v>9536</v>
      </c>
      <c r="C489" s="213" t="s">
        <v>9537</v>
      </c>
      <c r="D489" s="213" t="s">
        <v>8249</v>
      </c>
      <c r="E489" s="213">
        <v>195888</v>
      </c>
      <c r="F489" t="s">
        <v>10942</v>
      </c>
    </row>
    <row r="490" spans="1:6" x14ac:dyDescent="0.3">
      <c r="A490" s="52" t="s">
        <v>3431</v>
      </c>
      <c r="B490" s="213" t="s">
        <v>9582</v>
      </c>
      <c r="C490" s="213" t="s">
        <v>9583</v>
      </c>
      <c r="D490" s="213" t="s">
        <v>7107</v>
      </c>
      <c r="E490" s="213">
        <v>10600</v>
      </c>
      <c r="F490" t="s">
        <v>10942</v>
      </c>
    </row>
    <row r="491" spans="1:6" x14ac:dyDescent="0.3">
      <c r="A491" s="52" t="s">
        <v>2538</v>
      </c>
      <c r="B491" s="213" t="s">
        <v>8562</v>
      </c>
      <c r="C491" s="213" t="s">
        <v>8563</v>
      </c>
      <c r="D491" s="213" t="s">
        <v>8269</v>
      </c>
      <c r="E491" s="213">
        <v>234000</v>
      </c>
      <c r="F491" t="s">
        <v>10942</v>
      </c>
    </row>
    <row r="492" spans="1:6" x14ac:dyDescent="0.3">
      <c r="A492" s="52" t="s">
        <v>4328</v>
      </c>
      <c r="B492" s="213" t="s">
        <v>10886</v>
      </c>
      <c r="C492" s="213" t="s">
        <v>10887</v>
      </c>
      <c r="D492" s="213" t="s">
        <v>7107</v>
      </c>
      <c r="E492" s="213">
        <v>1500000</v>
      </c>
      <c r="F492" t="s">
        <v>10942</v>
      </c>
    </row>
    <row r="493" spans="1:6" x14ac:dyDescent="0.3">
      <c r="A493" s="52" t="s">
        <v>3465</v>
      </c>
      <c r="B493" s="213" t="s">
        <v>9678</v>
      </c>
      <c r="C493" s="213" t="s">
        <v>9679</v>
      </c>
      <c r="D493" s="213" t="s">
        <v>7107</v>
      </c>
      <c r="E493" s="213">
        <v>32780</v>
      </c>
      <c r="F493" t="s">
        <v>10942</v>
      </c>
    </row>
    <row r="494" spans="1:6" x14ac:dyDescent="0.3">
      <c r="A494" s="52" t="s">
        <v>2898</v>
      </c>
      <c r="B494" s="213" t="s">
        <v>8837</v>
      </c>
      <c r="C494" s="213" t="s">
        <v>8838</v>
      </c>
      <c r="D494" s="213" t="s">
        <v>8711</v>
      </c>
      <c r="E494" s="213">
        <v>3720000</v>
      </c>
      <c r="F494" t="s">
        <v>10942</v>
      </c>
    </row>
    <row r="495" spans="1:6" x14ac:dyDescent="0.3">
      <c r="A495" s="52" t="s">
        <v>3578</v>
      </c>
      <c r="B495" s="213" t="s">
        <v>10247</v>
      </c>
      <c r="C495" s="213" t="s">
        <v>10248</v>
      </c>
      <c r="D495" s="213" t="s">
        <v>7107</v>
      </c>
      <c r="E495" s="213">
        <v>3731200</v>
      </c>
      <c r="F495" t="s">
        <v>10942</v>
      </c>
    </row>
    <row r="496" spans="1:6" x14ac:dyDescent="0.3">
      <c r="A496" s="52" t="s">
        <v>3578</v>
      </c>
      <c r="B496" s="213" t="s">
        <v>10204</v>
      </c>
      <c r="C496" s="213" t="s">
        <v>10205</v>
      </c>
      <c r="D496" s="213" t="s">
        <v>7107</v>
      </c>
      <c r="E496" s="213">
        <v>840000</v>
      </c>
      <c r="F496" t="s">
        <v>10942</v>
      </c>
    </row>
    <row r="497" spans="1:6" x14ac:dyDescent="0.3">
      <c r="A497" s="52" t="s">
        <v>3252</v>
      </c>
      <c r="B497" s="213" t="s">
        <v>9234</v>
      </c>
      <c r="C497" s="213" t="s">
        <v>9235</v>
      </c>
      <c r="D497" s="213" t="s">
        <v>6996</v>
      </c>
      <c r="E497" s="213">
        <v>1476200</v>
      </c>
      <c r="F497" t="s">
        <v>10942</v>
      </c>
    </row>
    <row r="498" spans="1:6" x14ac:dyDescent="0.3">
      <c r="A498" s="52" t="s">
        <v>3252</v>
      </c>
      <c r="B498" s="213" t="s">
        <v>9231</v>
      </c>
      <c r="C498" s="213" t="s">
        <v>9232</v>
      </c>
      <c r="D498" s="213" t="s">
        <v>6996</v>
      </c>
      <c r="E498" s="213">
        <v>1557270</v>
      </c>
      <c r="F498" t="s">
        <v>10942</v>
      </c>
    </row>
    <row r="499" spans="1:6" x14ac:dyDescent="0.3">
      <c r="A499" s="52" t="s">
        <v>3379</v>
      </c>
      <c r="B499" s="213" t="s">
        <v>9362</v>
      </c>
      <c r="C499" s="213" t="s">
        <v>9363</v>
      </c>
      <c r="D499" s="213" t="s">
        <v>7107</v>
      </c>
      <c r="E499" s="213">
        <v>10800</v>
      </c>
      <c r="F499" t="s">
        <v>10942</v>
      </c>
    </row>
    <row r="500" spans="1:6" x14ac:dyDescent="0.3">
      <c r="A500" s="52" t="s">
        <v>3379</v>
      </c>
      <c r="B500" s="213" t="s">
        <v>9323</v>
      </c>
      <c r="C500" s="213" t="s">
        <v>9324</v>
      </c>
      <c r="D500" s="213" t="s">
        <v>8724</v>
      </c>
      <c r="E500" s="213">
        <v>87450</v>
      </c>
      <c r="F500" t="s">
        <v>10942</v>
      </c>
    </row>
    <row r="501" spans="1:6" x14ac:dyDescent="0.3">
      <c r="A501" s="52" t="s">
        <v>3379</v>
      </c>
      <c r="B501" s="213" t="s">
        <v>9320</v>
      </c>
      <c r="C501" s="213" t="s">
        <v>9321</v>
      </c>
      <c r="D501" s="213" t="s">
        <v>8724</v>
      </c>
      <c r="E501" s="213">
        <v>87450</v>
      </c>
      <c r="F501" t="s">
        <v>10942</v>
      </c>
    </row>
    <row r="502" spans="1:6" x14ac:dyDescent="0.3">
      <c r="A502" s="52" t="s">
        <v>3379</v>
      </c>
      <c r="B502" s="213" t="s">
        <v>9326</v>
      </c>
      <c r="C502" s="213" t="s">
        <v>9327</v>
      </c>
      <c r="D502" s="213" t="s">
        <v>8724</v>
      </c>
      <c r="E502" s="213">
        <v>143180</v>
      </c>
      <c r="F502" t="s">
        <v>10942</v>
      </c>
    </row>
    <row r="503" spans="1:6" x14ac:dyDescent="0.3">
      <c r="A503" s="52" t="s">
        <v>3379</v>
      </c>
      <c r="B503" s="213" t="s">
        <v>9329</v>
      </c>
      <c r="C503" s="213" t="s">
        <v>9330</v>
      </c>
      <c r="D503" s="213" t="s">
        <v>8724</v>
      </c>
      <c r="E503" s="213">
        <v>87450</v>
      </c>
      <c r="F503" t="s">
        <v>10942</v>
      </c>
    </row>
    <row r="504" spans="1:6" x14ac:dyDescent="0.3">
      <c r="A504" s="52" t="s">
        <v>3379</v>
      </c>
      <c r="B504" s="213" t="s">
        <v>9344</v>
      </c>
      <c r="C504" s="213" t="s">
        <v>9345</v>
      </c>
      <c r="D504" s="213" t="s">
        <v>8273</v>
      </c>
      <c r="E504" s="213">
        <v>87450</v>
      </c>
      <c r="F504" t="s">
        <v>10942</v>
      </c>
    </row>
    <row r="505" spans="1:6" x14ac:dyDescent="0.3">
      <c r="A505" s="52" t="s">
        <v>633</v>
      </c>
      <c r="B505" s="213" t="s">
        <v>8387</v>
      </c>
      <c r="C505" s="213" t="s">
        <v>8388</v>
      </c>
      <c r="D505" s="213" t="s">
        <v>8269</v>
      </c>
      <c r="E505" s="213">
        <v>1000000</v>
      </c>
      <c r="F505" t="s">
        <v>10942</v>
      </c>
    </row>
    <row r="506" spans="1:6" x14ac:dyDescent="0.3">
      <c r="A506" s="52" t="s">
        <v>854</v>
      </c>
      <c r="B506" s="213" t="s">
        <v>8449</v>
      </c>
      <c r="C506" s="213" t="s">
        <v>8450</v>
      </c>
      <c r="D506" s="213" t="s">
        <v>8269</v>
      </c>
      <c r="E506" s="213">
        <v>726000</v>
      </c>
      <c r="F506" t="s">
        <v>10942</v>
      </c>
    </row>
    <row r="507" spans="1:6" x14ac:dyDescent="0.3">
      <c r="A507" s="52" t="s">
        <v>3580</v>
      </c>
      <c r="B507" s="213" t="s">
        <v>10706</v>
      </c>
      <c r="C507" s="213" t="s">
        <v>10707</v>
      </c>
      <c r="D507" s="213" t="s">
        <v>7107</v>
      </c>
      <c r="E507" s="213">
        <v>120000</v>
      </c>
      <c r="F507" t="s">
        <v>10942</v>
      </c>
    </row>
    <row r="508" spans="1:6" x14ac:dyDescent="0.3">
      <c r="A508" s="52" t="s">
        <v>3580</v>
      </c>
      <c r="B508" s="213" t="s">
        <v>10610</v>
      </c>
      <c r="C508" s="213" t="s">
        <v>10611</v>
      </c>
      <c r="D508" s="213" t="s">
        <v>6996</v>
      </c>
      <c r="E508" s="213">
        <v>150000</v>
      </c>
      <c r="F508" t="s">
        <v>10942</v>
      </c>
    </row>
    <row r="509" spans="1:6" x14ac:dyDescent="0.3">
      <c r="A509" s="52" t="s">
        <v>3578</v>
      </c>
      <c r="B509" s="213" t="s">
        <v>10232</v>
      </c>
      <c r="C509" s="213" t="s">
        <v>10233</v>
      </c>
      <c r="D509" s="213" t="s">
        <v>7107</v>
      </c>
      <c r="E509" s="213">
        <v>828000</v>
      </c>
      <c r="F509" t="s">
        <v>10942</v>
      </c>
    </row>
    <row r="510" spans="1:6" x14ac:dyDescent="0.3">
      <c r="A510" s="52" t="s">
        <v>3580</v>
      </c>
      <c r="B510" s="213" t="s">
        <v>10598</v>
      </c>
      <c r="C510" s="213" t="s">
        <v>10599</v>
      </c>
      <c r="D510" s="213" t="s">
        <v>6996</v>
      </c>
      <c r="E510" s="213">
        <v>150000</v>
      </c>
      <c r="F510" t="s">
        <v>10942</v>
      </c>
    </row>
    <row r="511" spans="1:6" x14ac:dyDescent="0.3">
      <c r="A511" s="52" t="s">
        <v>3580</v>
      </c>
      <c r="B511" s="213" t="s">
        <v>10602</v>
      </c>
      <c r="C511" s="213" t="s">
        <v>10603</v>
      </c>
      <c r="D511" s="213" t="s">
        <v>6996</v>
      </c>
      <c r="E511" s="213">
        <v>150000</v>
      </c>
      <c r="F511" t="s">
        <v>10942</v>
      </c>
    </row>
    <row r="512" spans="1:6" x14ac:dyDescent="0.3">
      <c r="A512" s="52" t="s">
        <v>3580</v>
      </c>
      <c r="B512" s="213" t="s">
        <v>10557</v>
      </c>
      <c r="C512" s="213" t="s">
        <v>10558</v>
      </c>
      <c r="D512" s="213" t="s">
        <v>8686</v>
      </c>
      <c r="E512" s="213">
        <v>978120</v>
      </c>
      <c r="F512" t="s">
        <v>10942</v>
      </c>
    </row>
    <row r="513" spans="1:6" x14ac:dyDescent="0.3">
      <c r="A513" s="52" t="s">
        <v>3578</v>
      </c>
      <c r="B513" s="213" t="s">
        <v>10272</v>
      </c>
      <c r="C513" s="213" t="s">
        <v>10273</v>
      </c>
      <c r="D513" s="213" t="s">
        <v>7107</v>
      </c>
      <c r="E513" s="213">
        <v>795000</v>
      </c>
      <c r="F513" t="s">
        <v>10942</v>
      </c>
    </row>
    <row r="514" spans="1:6" x14ac:dyDescent="0.3">
      <c r="A514" s="52" t="s">
        <v>3580</v>
      </c>
      <c r="B514" s="213" t="s">
        <v>10606</v>
      </c>
      <c r="C514" s="213" t="s">
        <v>10607</v>
      </c>
      <c r="D514" s="213" t="s">
        <v>6996</v>
      </c>
      <c r="E514" s="213">
        <v>150000</v>
      </c>
      <c r="F514" t="s">
        <v>10942</v>
      </c>
    </row>
    <row r="515" spans="1:6" x14ac:dyDescent="0.3">
      <c r="A515" s="52" t="s">
        <v>2563</v>
      </c>
      <c r="B515" s="213" t="s">
        <v>8574</v>
      </c>
      <c r="C515" s="213" t="s">
        <v>8575</v>
      </c>
      <c r="D515" s="213" t="s">
        <v>8353</v>
      </c>
      <c r="E515" s="213">
        <v>5000</v>
      </c>
      <c r="F515" t="s">
        <v>10942</v>
      </c>
    </row>
    <row r="516" spans="1:6" x14ac:dyDescent="0.3">
      <c r="A516" s="52" t="s">
        <v>3202</v>
      </c>
      <c r="B516" s="213" t="s">
        <v>9167</v>
      </c>
      <c r="C516" s="213" t="s">
        <v>9168</v>
      </c>
      <c r="D516" s="213" t="s">
        <v>7107</v>
      </c>
      <c r="E516" s="213">
        <v>70000</v>
      </c>
      <c r="F516" t="s">
        <v>10942</v>
      </c>
    </row>
    <row r="517" spans="1:6" x14ac:dyDescent="0.3">
      <c r="A517" s="52" t="s">
        <v>2544</v>
      </c>
      <c r="B517" s="213" t="s">
        <v>8566</v>
      </c>
      <c r="C517" s="213" t="s">
        <v>8567</v>
      </c>
      <c r="D517" s="213" t="s">
        <v>8332</v>
      </c>
      <c r="E517" s="213">
        <v>210000</v>
      </c>
      <c r="F517" t="s">
        <v>10942</v>
      </c>
    </row>
    <row r="518" spans="1:6" x14ac:dyDescent="0.3">
      <c r="A518" s="52" t="s">
        <v>4340</v>
      </c>
      <c r="B518" s="213" t="s">
        <v>10903</v>
      </c>
      <c r="C518" s="213" t="s">
        <v>10904</v>
      </c>
      <c r="D518" s="213" t="s">
        <v>10775</v>
      </c>
      <c r="E518" s="213">
        <v>26150</v>
      </c>
      <c r="F518" t="s">
        <v>10942</v>
      </c>
    </row>
    <row r="519" spans="1:6" x14ac:dyDescent="0.3">
      <c r="A519" s="52" t="s">
        <v>4316</v>
      </c>
      <c r="B519" s="213" t="s">
        <v>10871</v>
      </c>
      <c r="C519" s="213" t="s">
        <v>10872</v>
      </c>
      <c r="D519" s="213" t="s">
        <v>10775</v>
      </c>
      <c r="E519" s="213">
        <v>145000</v>
      </c>
      <c r="F519" t="s">
        <v>10942</v>
      </c>
    </row>
    <row r="520" spans="1:6" x14ac:dyDescent="0.3">
      <c r="A520" s="52" t="s">
        <v>3580</v>
      </c>
      <c r="B520" s="213" t="s">
        <v>10718</v>
      </c>
      <c r="C520" s="213" t="s">
        <v>10719</v>
      </c>
      <c r="D520" s="213" t="s">
        <v>8328</v>
      </c>
      <c r="E520" s="213">
        <v>30000</v>
      </c>
      <c r="F520" t="s">
        <v>10942</v>
      </c>
    </row>
    <row r="521" spans="1:6" x14ac:dyDescent="0.3">
      <c r="A521" s="52" t="s">
        <v>3580</v>
      </c>
      <c r="B521" s="213" t="s">
        <v>10635</v>
      </c>
      <c r="C521" s="213" t="s">
        <v>10636</v>
      </c>
      <c r="D521" s="213" t="s">
        <v>7107</v>
      </c>
      <c r="E521" s="213">
        <v>225000</v>
      </c>
      <c r="F521" t="s">
        <v>10942</v>
      </c>
    </row>
    <row r="522" spans="1:6" x14ac:dyDescent="0.3">
      <c r="A522" s="52" t="s">
        <v>3580</v>
      </c>
      <c r="B522" s="213" t="s">
        <v>10632</v>
      </c>
      <c r="C522" s="213" t="s">
        <v>10633</v>
      </c>
      <c r="D522" s="213" t="s">
        <v>7107</v>
      </c>
      <c r="E522" s="213">
        <v>343750</v>
      </c>
      <c r="F522" t="s">
        <v>10942</v>
      </c>
    </row>
    <row r="523" spans="1:6" x14ac:dyDescent="0.3">
      <c r="A523" s="52" t="s">
        <v>3580</v>
      </c>
      <c r="B523" s="213" t="s">
        <v>10685</v>
      </c>
      <c r="C523" s="213" t="s">
        <v>10686</v>
      </c>
      <c r="D523" s="213" t="s">
        <v>6996</v>
      </c>
      <c r="E523" s="213">
        <v>330000</v>
      </c>
      <c r="F523" t="s">
        <v>10942</v>
      </c>
    </row>
    <row r="524" spans="1:6" x14ac:dyDescent="0.3">
      <c r="A524" s="52" t="s">
        <v>3580</v>
      </c>
      <c r="B524" s="213" t="s">
        <v>10688</v>
      </c>
      <c r="C524" s="213" t="s">
        <v>10689</v>
      </c>
      <c r="D524" s="213" t="s">
        <v>6996</v>
      </c>
      <c r="E524" s="213">
        <v>381700</v>
      </c>
      <c r="F524" t="s">
        <v>10942</v>
      </c>
    </row>
    <row r="525" spans="1:6" x14ac:dyDescent="0.3">
      <c r="A525" s="52" t="s">
        <v>3580</v>
      </c>
      <c r="B525" s="213" t="s">
        <v>10660</v>
      </c>
      <c r="C525" s="213" t="s">
        <v>10661</v>
      </c>
      <c r="D525" s="213" t="s">
        <v>6996</v>
      </c>
      <c r="E525" s="213">
        <v>213400</v>
      </c>
      <c r="F525" t="s">
        <v>10942</v>
      </c>
    </row>
    <row r="526" spans="1:6" x14ac:dyDescent="0.3">
      <c r="A526" s="52" t="s">
        <v>3580</v>
      </c>
      <c r="B526" s="213" t="s">
        <v>10664</v>
      </c>
      <c r="C526" s="213" t="s">
        <v>10665</v>
      </c>
      <c r="D526" s="213" t="s">
        <v>6996</v>
      </c>
      <c r="E526" s="213">
        <v>276100</v>
      </c>
      <c r="F526" t="s">
        <v>10942</v>
      </c>
    </row>
    <row r="527" spans="1:6" x14ac:dyDescent="0.3">
      <c r="A527" s="52" t="s">
        <v>3580</v>
      </c>
      <c r="B527" s="213" t="s">
        <v>10667</v>
      </c>
      <c r="C527" s="213" t="s">
        <v>10668</v>
      </c>
      <c r="D527" s="213" t="s">
        <v>6996</v>
      </c>
      <c r="E527" s="213">
        <v>213400</v>
      </c>
      <c r="F527" t="s">
        <v>10942</v>
      </c>
    </row>
    <row r="528" spans="1:6" x14ac:dyDescent="0.3">
      <c r="A528" s="52" t="s">
        <v>3580</v>
      </c>
      <c r="B528" s="213" t="s">
        <v>10670</v>
      </c>
      <c r="C528" s="213" t="s">
        <v>10671</v>
      </c>
      <c r="D528" s="213" t="s">
        <v>6996</v>
      </c>
      <c r="E528" s="213">
        <v>276100</v>
      </c>
      <c r="F528" t="s">
        <v>10942</v>
      </c>
    </row>
    <row r="529" spans="1:6" x14ac:dyDescent="0.3">
      <c r="A529" s="52" t="s">
        <v>3580</v>
      </c>
      <c r="B529" s="213" t="s">
        <v>10673</v>
      </c>
      <c r="C529" s="213" t="s">
        <v>10674</v>
      </c>
      <c r="D529" s="213" t="s">
        <v>6996</v>
      </c>
      <c r="E529" s="213">
        <v>213400</v>
      </c>
      <c r="F529" t="s">
        <v>10942</v>
      </c>
    </row>
    <row r="530" spans="1:6" x14ac:dyDescent="0.3">
      <c r="A530" s="52" t="s">
        <v>3580</v>
      </c>
      <c r="B530" s="213" t="s">
        <v>10676</v>
      </c>
      <c r="C530" s="213" t="s">
        <v>10677</v>
      </c>
      <c r="D530" s="213" t="s">
        <v>6996</v>
      </c>
      <c r="E530" s="213">
        <v>276100</v>
      </c>
      <c r="F530" t="s">
        <v>10942</v>
      </c>
    </row>
    <row r="531" spans="1:6" x14ac:dyDescent="0.3">
      <c r="A531" s="52" t="s">
        <v>3580</v>
      </c>
      <c r="B531" s="213" t="s">
        <v>10679</v>
      </c>
      <c r="C531" s="213" t="s">
        <v>10680</v>
      </c>
      <c r="D531" s="213" t="s">
        <v>6996</v>
      </c>
      <c r="E531" s="213">
        <v>213400</v>
      </c>
      <c r="F531" t="s">
        <v>10942</v>
      </c>
    </row>
    <row r="532" spans="1:6" x14ac:dyDescent="0.3">
      <c r="A532" s="52" t="s">
        <v>3580</v>
      </c>
      <c r="B532" s="213" t="s">
        <v>10682</v>
      </c>
      <c r="C532" s="213" t="s">
        <v>10683</v>
      </c>
      <c r="D532" s="213" t="s">
        <v>6996</v>
      </c>
      <c r="E532" s="213">
        <v>276100</v>
      </c>
      <c r="F532" t="s">
        <v>10942</v>
      </c>
    </row>
    <row r="533" spans="1:6" x14ac:dyDescent="0.3">
      <c r="A533" s="52" t="s">
        <v>3580</v>
      </c>
      <c r="B533" s="213" t="s">
        <v>10691</v>
      </c>
      <c r="C533" s="213" t="s">
        <v>10692</v>
      </c>
      <c r="D533" s="213" t="s">
        <v>6996</v>
      </c>
      <c r="E533" s="213">
        <v>155100</v>
      </c>
      <c r="F533" t="s">
        <v>10942</v>
      </c>
    </row>
    <row r="534" spans="1:6" x14ac:dyDescent="0.3">
      <c r="A534" s="52" t="s">
        <v>3580</v>
      </c>
      <c r="B534" s="213" t="s">
        <v>10722</v>
      </c>
      <c r="C534" s="213" t="s">
        <v>10723</v>
      </c>
      <c r="D534" s="213" t="s">
        <v>7107</v>
      </c>
      <c r="E534" s="213">
        <v>158530</v>
      </c>
      <c r="F534" t="s">
        <v>10942</v>
      </c>
    </row>
    <row r="535" spans="1:6" x14ac:dyDescent="0.3">
      <c r="A535" s="52" t="s">
        <v>3580</v>
      </c>
      <c r="B535" s="213" t="s">
        <v>10694</v>
      </c>
      <c r="C535" s="213" t="s">
        <v>10695</v>
      </c>
      <c r="D535" s="213" t="s">
        <v>6996</v>
      </c>
      <c r="E535" s="213">
        <v>155100</v>
      </c>
      <c r="F535" t="s">
        <v>10942</v>
      </c>
    </row>
    <row r="536" spans="1:6" x14ac:dyDescent="0.3">
      <c r="A536" s="52" t="s">
        <v>3580</v>
      </c>
      <c r="B536" s="213" t="s">
        <v>10697</v>
      </c>
      <c r="C536" s="213" t="s">
        <v>10698</v>
      </c>
      <c r="D536" s="213" t="s">
        <v>6996</v>
      </c>
      <c r="E536" s="213">
        <v>260700</v>
      </c>
      <c r="F536" t="s">
        <v>10942</v>
      </c>
    </row>
    <row r="537" spans="1:6" x14ac:dyDescent="0.3">
      <c r="A537" s="66" t="s">
        <v>3580</v>
      </c>
      <c r="B537" s="213" t="s">
        <v>10700</v>
      </c>
      <c r="C537" s="213" t="s">
        <v>10701</v>
      </c>
      <c r="D537" s="213" t="s">
        <v>6996</v>
      </c>
      <c r="E537" s="213">
        <v>310200</v>
      </c>
      <c r="F537" t="s">
        <v>10942</v>
      </c>
    </row>
    <row r="538" spans="1:6" x14ac:dyDescent="0.3">
      <c r="A538" s="67" t="s">
        <v>3580</v>
      </c>
      <c r="B538" s="213" t="s">
        <v>10638</v>
      </c>
      <c r="C538" s="213" t="s">
        <v>10639</v>
      </c>
      <c r="D538" s="213" t="s">
        <v>7107</v>
      </c>
      <c r="E538" s="213">
        <v>216240</v>
      </c>
      <c r="F538" t="s">
        <v>10942</v>
      </c>
    </row>
    <row r="539" spans="1:6" x14ac:dyDescent="0.3">
      <c r="A539" s="67" t="s">
        <v>3578</v>
      </c>
      <c r="B539" s="213" t="s">
        <v>10513</v>
      </c>
      <c r="C539" s="213" t="s">
        <v>10514</v>
      </c>
      <c r="D539" s="213" t="s">
        <v>10515</v>
      </c>
      <c r="E539" s="213">
        <v>200000</v>
      </c>
      <c r="F539" t="s">
        <v>10942</v>
      </c>
    </row>
    <row r="540" spans="1:6" x14ac:dyDescent="0.3">
      <c r="A540" s="67" t="s">
        <v>3580</v>
      </c>
      <c r="B540" s="213" t="s">
        <v>10641</v>
      </c>
      <c r="C540" s="213" t="s">
        <v>10642</v>
      </c>
      <c r="D540" s="213" t="s">
        <v>8253</v>
      </c>
      <c r="E540" s="213">
        <v>90000</v>
      </c>
      <c r="F540" t="s">
        <v>10942</v>
      </c>
    </row>
    <row r="541" spans="1:6" x14ac:dyDescent="0.3">
      <c r="A541" s="67" t="s">
        <v>277</v>
      </c>
      <c r="B541" s="213" t="s">
        <v>8256</v>
      </c>
      <c r="C541" s="213" t="s">
        <v>8257</v>
      </c>
      <c r="D541" s="213" t="s">
        <v>8249</v>
      </c>
      <c r="E541" s="213">
        <v>25000</v>
      </c>
      <c r="F541" t="s">
        <v>10942</v>
      </c>
    </row>
    <row r="542" spans="1:6" x14ac:dyDescent="0.3">
      <c r="A542" s="67" t="s">
        <v>4401</v>
      </c>
      <c r="B542" s="213" t="s">
        <v>10928</v>
      </c>
      <c r="C542" s="213" t="s">
        <v>10929</v>
      </c>
      <c r="D542" s="213" t="s">
        <v>6996</v>
      </c>
      <c r="E542" s="213">
        <v>198000</v>
      </c>
      <c r="F542" t="s">
        <v>10942</v>
      </c>
    </row>
    <row r="543" spans="1:6" x14ac:dyDescent="0.3">
      <c r="A543" s="67" t="s">
        <v>419</v>
      </c>
      <c r="B543" s="213" t="s">
        <v>8340</v>
      </c>
      <c r="C543" s="213" t="s">
        <v>8341</v>
      </c>
      <c r="D543" s="213" t="s">
        <v>8328</v>
      </c>
      <c r="E543" s="213">
        <v>55000</v>
      </c>
      <c r="F543" t="s">
        <v>10942</v>
      </c>
    </row>
    <row r="544" spans="1:6" x14ac:dyDescent="0.3">
      <c r="A544" s="67" t="s">
        <v>3578</v>
      </c>
      <c r="B544" s="213" t="s">
        <v>10201</v>
      </c>
      <c r="C544" s="213" t="s">
        <v>10202</v>
      </c>
      <c r="D544" s="213" t="s">
        <v>7107</v>
      </c>
      <c r="E544" s="213">
        <v>850000</v>
      </c>
      <c r="F544" t="s">
        <v>10942</v>
      </c>
    </row>
    <row r="545" spans="1:6" x14ac:dyDescent="0.3">
      <c r="A545" s="67" t="s">
        <v>3578</v>
      </c>
      <c r="B545" s="213" t="s">
        <v>10153</v>
      </c>
      <c r="C545" s="213" t="s">
        <v>10154</v>
      </c>
      <c r="D545" s="213" t="s">
        <v>7107</v>
      </c>
      <c r="E545" s="213">
        <v>770000</v>
      </c>
      <c r="F545" t="s">
        <v>10942</v>
      </c>
    </row>
    <row r="546" spans="1:6" x14ac:dyDescent="0.3">
      <c r="A546" s="67" t="s">
        <v>3578</v>
      </c>
      <c r="B546" s="213" t="s">
        <v>10257</v>
      </c>
      <c r="C546" s="213" t="s">
        <v>10258</v>
      </c>
      <c r="D546" s="213" t="s">
        <v>7107</v>
      </c>
      <c r="E546" s="213">
        <v>1000000</v>
      </c>
      <c r="F546" t="s">
        <v>10942</v>
      </c>
    </row>
    <row r="547" spans="1:6" x14ac:dyDescent="0.3">
      <c r="A547" s="67" t="s">
        <v>3578</v>
      </c>
      <c r="B547" s="213" t="s">
        <v>10157</v>
      </c>
      <c r="C547" s="213" t="s">
        <v>10158</v>
      </c>
      <c r="D547" s="213" t="s">
        <v>7107</v>
      </c>
      <c r="E547" s="213">
        <v>944460</v>
      </c>
      <c r="F547" t="s">
        <v>10942</v>
      </c>
    </row>
    <row r="548" spans="1:6" x14ac:dyDescent="0.3">
      <c r="A548" s="67" t="s">
        <v>3104</v>
      </c>
      <c r="B548" s="213" t="s">
        <v>9039</v>
      </c>
      <c r="C548" s="213" t="s">
        <v>9040</v>
      </c>
      <c r="D548" s="213" t="s">
        <v>7107</v>
      </c>
      <c r="E548" s="213">
        <v>73425</v>
      </c>
      <c r="F548" t="s">
        <v>10942</v>
      </c>
    </row>
    <row r="549" spans="1:6" x14ac:dyDescent="0.3">
      <c r="A549" s="52" t="s">
        <v>3104</v>
      </c>
      <c r="B549" s="213" t="s">
        <v>9043</v>
      </c>
      <c r="C549" s="213" t="s">
        <v>9044</v>
      </c>
      <c r="D549" s="213" t="s">
        <v>8711</v>
      </c>
      <c r="E549" s="213">
        <v>690359</v>
      </c>
      <c r="F549" t="s">
        <v>10942</v>
      </c>
    </row>
    <row r="550" spans="1:6" x14ac:dyDescent="0.3">
      <c r="A550" s="67" t="s">
        <v>4401</v>
      </c>
      <c r="B550" s="213" t="s">
        <v>10932</v>
      </c>
      <c r="C550" s="213" t="s">
        <v>10933</v>
      </c>
      <c r="D550" s="213" t="s">
        <v>6996</v>
      </c>
      <c r="E550" s="213">
        <v>132000</v>
      </c>
      <c r="F550" t="s">
        <v>10942</v>
      </c>
    </row>
    <row r="551" spans="1:6" x14ac:dyDescent="0.3">
      <c r="A551" s="67" t="s">
        <v>3580</v>
      </c>
      <c r="B551" s="213" t="s">
        <v>10592</v>
      </c>
      <c r="C551" s="213" t="s">
        <v>10593</v>
      </c>
      <c r="D551" s="213" t="s">
        <v>7107</v>
      </c>
      <c r="E551" s="213">
        <v>131516</v>
      </c>
      <c r="F551" t="s">
        <v>10942</v>
      </c>
    </row>
    <row r="552" spans="1:6" x14ac:dyDescent="0.3">
      <c r="A552" s="67" t="s">
        <v>3120</v>
      </c>
      <c r="B552" s="213" t="s">
        <v>9118</v>
      </c>
      <c r="C552" s="213" t="s">
        <v>9119</v>
      </c>
      <c r="D552" s="213" t="s">
        <v>6996</v>
      </c>
      <c r="E552" s="213">
        <v>89998</v>
      </c>
      <c r="F552" t="s">
        <v>10942</v>
      </c>
    </row>
    <row r="553" spans="1:6" x14ac:dyDescent="0.3">
      <c r="A553" s="67" t="s">
        <v>3011</v>
      </c>
      <c r="B553" s="213" t="s">
        <v>8873</v>
      </c>
      <c r="C553" s="213" t="s">
        <v>8874</v>
      </c>
      <c r="D553" s="213" t="s">
        <v>8868</v>
      </c>
      <c r="E553" s="213">
        <v>225000</v>
      </c>
      <c r="F553" t="s">
        <v>10942</v>
      </c>
    </row>
    <row r="554" spans="1:6" x14ac:dyDescent="0.3">
      <c r="A554" s="67" t="s">
        <v>3252</v>
      </c>
      <c r="B554" s="213" t="s">
        <v>9224</v>
      </c>
      <c r="C554" s="213" t="s">
        <v>9225</v>
      </c>
      <c r="D554" s="213" t="s">
        <v>7107</v>
      </c>
      <c r="E554" s="213">
        <v>158400</v>
      </c>
      <c r="F554" t="s">
        <v>10942</v>
      </c>
    </row>
    <row r="555" spans="1:6" x14ac:dyDescent="0.3">
      <c r="A555" s="67" t="s">
        <v>3252</v>
      </c>
      <c r="B555" s="213" t="s">
        <v>9227</v>
      </c>
      <c r="C555" s="213" t="s">
        <v>9228</v>
      </c>
      <c r="D555" s="213" t="s">
        <v>7189</v>
      </c>
      <c r="E555" s="213">
        <v>200000</v>
      </c>
      <c r="F555" t="s">
        <v>10942</v>
      </c>
    </row>
    <row r="556" spans="1:6" x14ac:dyDescent="0.3">
      <c r="A556" s="67" t="s">
        <v>4305</v>
      </c>
      <c r="B556" s="213" t="s">
        <v>10865</v>
      </c>
      <c r="C556" s="213" t="s">
        <v>10866</v>
      </c>
      <c r="D556" s="213" t="s">
        <v>7107</v>
      </c>
      <c r="E556" s="213">
        <v>228563</v>
      </c>
      <c r="F556" t="s">
        <v>10942</v>
      </c>
    </row>
    <row r="557" spans="1:6" x14ac:dyDescent="0.3">
      <c r="A557" s="52" t="s">
        <v>2894</v>
      </c>
      <c r="B557" s="213" t="s">
        <v>8834</v>
      </c>
      <c r="C557" s="213" t="s">
        <v>8835</v>
      </c>
      <c r="D557" s="213" t="s">
        <v>7189</v>
      </c>
      <c r="E557" s="213">
        <v>330000</v>
      </c>
      <c r="F557" t="s">
        <v>10942</v>
      </c>
    </row>
    <row r="558" spans="1:6" x14ac:dyDescent="0.3">
      <c r="A558" s="5" t="s">
        <v>2878</v>
      </c>
      <c r="B558" s="215" t="s">
        <v>8790</v>
      </c>
      <c r="C558" s="213" t="s">
        <v>8791</v>
      </c>
      <c r="D558" s="213" t="s">
        <v>8711</v>
      </c>
      <c r="E558" s="213">
        <v>55000</v>
      </c>
      <c r="F558" t="s">
        <v>10942</v>
      </c>
    </row>
    <row r="559" spans="1:6" x14ac:dyDescent="0.3">
      <c r="A559" s="5" t="s">
        <v>2892</v>
      </c>
      <c r="B559" s="213" t="s">
        <v>8820</v>
      </c>
      <c r="C559" s="213" t="s">
        <v>8821</v>
      </c>
      <c r="D559" s="213" t="s">
        <v>7107</v>
      </c>
      <c r="E559" s="213">
        <v>225000</v>
      </c>
      <c r="F559" t="s">
        <v>10942</v>
      </c>
    </row>
    <row r="560" spans="1:6" x14ac:dyDescent="0.3">
      <c r="A560" s="5" t="s">
        <v>2890</v>
      </c>
      <c r="B560" s="213" t="s">
        <v>8814</v>
      </c>
      <c r="C560" s="213" t="s">
        <v>8815</v>
      </c>
      <c r="D560" s="213" t="s">
        <v>8273</v>
      </c>
      <c r="E560" s="213">
        <v>50000</v>
      </c>
      <c r="F560" t="s">
        <v>10942</v>
      </c>
    </row>
    <row r="561" spans="1:6" x14ac:dyDescent="0.3">
      <c r="A561" s="5" t="s">
        <v>3481</v>
      </c>
      <c r="B561" s="213" t="s">
        <v>9781</v>
      </c>
      <c r="C561" s="213" t="s">
        <v>9782</v>
      </c>
      <c r="D561" s="213" t="s">
        <v>7107</v>
      </c>
      <c r="E561" s="213">
        <v>53000</v>
      </c>
      <c r="F561" t="s">
        <v>10942</v>
      </c>
    </row>
    <row r="562" spans="1:6" x14ac:dyDescent="0.3">
      <c r="A562" s="5" t="s">
        <v>2544</v>
      </c>
      <c r="B562" s="213" t="s">
        <v>8570</v>
      </c>
      <c r="C562" s="213" t="s">
        <v>8571</v>
      </c>
      <c r="D562" s="213" t="s">
        <v>8572</v>
      </c>
      <c r="E562" s="213">
        <v>283080</v>
      </c>
      <c r="F562" t="s">
        <v>10942</v>
      </c>
    </row>
    <row r="563" spans="1:6" x14ac:dyDescent="0.3">
      <c r="A563" s="5" t="s">
        <v>4158</v>
      </c>
      <c r="B563" s="213" t="s">
        <v>10824</v>
      </c>
      <c r="C563" s="213" t="s">
        <v>10825</v>
      </c>
      <c r="D563" s="213" t="s">
        <v>8269</v>
      </c>
      <c r="E563" s="213">
        <v>144000</v>
      </c>
      <c r="F563" t="s">
        <v>10942</v>
      </c>
    </row>
    <row r="564" spans="1:6" x14ac:dyDescent="0.3">
      <c r="A564" s="5" t="s">
        <v>4299</v>
      </c>
      <c r="B564" s="213" t="s">
        <v>10852</v>
      </c>
      <c r="C564" s="213" t="s">
        <v>10853</v>
      </c>
      <c r="D564" s="213" t="s">
        <v>6996</v>
      </c>
      <c r="E564" s="213">
        <v>75625</v>
      </c>
      <c r="F564" t="s">
        <v>10942</v>
      </c>
    </row>
    <row r="565" spans="1:6" x14ac:dyDescent="0.3">
      <c r="A565" s="52" t="s">
        <v>840</v>
      </c>
      <c r="B565" s="213" t="s">
        <v>8446</v>
      </c>
      <c r="C565" s="213" t="s">
        <v>8447</v>
      </c>
      <c r="D565" s="213" t="s">
        <v>8269</v>
      </c>
      <c r="E565" s="213">
        <v>417000</v>
      </c>
      <c r="F565" t="s">
        <v>10942</v>
      </c>
    </row>
    <row r="566" spans="1:6" x14ac:dyDescent="0.3">
      <c r="A566" s="52" t="s">
        <v>504</v>
      </c>
      <c r="B566" s="213" t="s">
        <v>8344</v>
      </c>
      <c r="C566" s="213" t="s">
        <v>8345</v>
      </c>
      <c r="D566" s="213" t="s">
        <v>8269</v>
      </c>
      <c r="E566" s="213">
        <v>375540</v>
      </c>
      <c r="F566" t="s">
        <v>10942</v>
      </c>
    </row>
    <row r="567" spans="1:6" x14ac:dyDescent="0.3">
      <c r="A567" s="58" t="s">
        <v>508</v>
      </c>
      <c r="B567" s="213" t="s">
        <v>8356</v>
      </c>
      <c r="C567" s="213" t="s">
        <v>8357</v>
      </c>
      <c r="D567" s="213" t="s">
        <v>8269</v>
      </c>
      <c r="E567" s="213">
        <v>544000</v>
      </c>
      <c r="F567" t="s">
        <v>10942</v>
      </c>
    </row>
    <row r="568" spans="1:6" x14ac:dyDescent="0.3">
      <c r="A568" s="52" t="s">
        <v>512</v>
      </c>
      <c r="B568" s="213" t="s">
        <v>8366</v>
      </c>
      <c r="C568" s="213" t="s">
        <v>8367</v>
      </c>
      <c r="D568" s="213" t="s">
        <v>8269</v>
      </c>
      <c r="E568" s="213">
        <v>745800</v>
      </c>
      <c r="F568" t="s">
        <v>10942</v>
      </c>
    </row>
    <row r="569" spans="1:6" x14ac:dyDescent="0.3">
      <c r="A569" s="52" t="s">
        <v>506</v>
      </c>
      <c r="B569" s="213" t="s">
        <v>8351</v>
      </c>
      <c r="C569" s="213" t="s">
        <v>8352</v>
      </c>
      <c r="D569" s="213" t="s">
        <v>8353</v>
      </c>
      <c r="E569" s="213">
        <v>2392000</v>
      </c>
      <c r="F569" t="s">
        <v>10942</v>
      </c>
    </row>
    <row r="570" spans="1:6" x14ac:dyDescent="0.3">
      <c r="A570" s="58" t="s">
        <v>1695</v>
      </c>
      <c r="B570" s="213" t="s">
        <v>8471</v>
      </c>
      <c r="C570" s="213" t="s">
        <v>8472</v>
      </c>
      <c r="D570" s="213" t="s">
        <v>8269</v>
      </c>
      <c r="E570" s="213">
        <v>400000</v>
      </c>
      <c r="F570" t="s">
        <v>10942</v>
      </c>
    </row>
    <row r="571" spans="1:6" x14ac:dyDescent="0.3">
      <c r="A571" s="52" t="s">
        <v>514</v>
      </c>
      <c r="B571" s="213" t="s">
        <v>8370</v>
      </c>
      <c r="C571" s="213" t="s">
        <v>8371</v>
      </c>
      <c r="D571" s="213" t="s">
        <v>8353</v>
      </c>
      <c r="E571" s="213">
        <v>2662000</v>
      </c>
      <c r="F571" t="s">
        <v>10942</v>
      </c>
    </row>
    <row r="572" spans="1:6" x14ac:dyDescent="0.3">
      <c r="A572" s="52" t="s">
        <v>2245</v>
      </c>
      <c r="B572" s="213" t="s">
        <v>8540</v>
      </c>
      <c r="C572" s="213" t="s">
        <v>8541</v>
      </c>
      <c r="D572" s="213" t="s">
        <v>8269</v>
      </c>
      <c r="E572" s="213">
        <v>976000</v>
      </c>
      <c r="F572" t="s">
        <v>10942</v>
      </c>
    </row>
    <row r="573" spans="1:6" x14ac:dyDescent="0.3">
      <c r="A573" s="52" t="s">
        <v>2245</v>
      </c>
      <c r="B573" s="217" t="s">
        <v>8544</v>
      </c>
      <c r="C573" s="213" t="s">
        <v>8545</v>
      </c>
      <c r="D573" s="213" t="s">
        <v>8332</v>
      </c>
      <c r="E573" s="213">
        <v>1487000</v>
      </c>
      <c r="F573" t="s">
        <v>10942</v>
      </c>
    </row>
    <row r="574" spans="1:6" x14ac:dyDescent="0.3">
      <c r="A574" s="52" t="s">
        <v>2245</v>
      </c>
      <c r="B574" s="213" t="s">
        <v>8547</v>
      </c>
      <c r="C574" s="213" t="s">
        <v>8548</v>
      </c>
      <c r="D574" s="213" t="s">
        <v>8269</v>
      </c>
      <c r="E574" s="213">
        <v>1013000</v>
      </c>
      <c r="F574" t="s">
        <v>10942</v>
      </c>
    </row>
    <row r="575" spans="1:6" x14ac:dyDescent="0.3">
      <c r="A575" s="52" t="s">
        <v>2245</v>
      </c>
      <c r="B575" s="213" t="s">
        <v>8551</v>
      </c>
      <c r="C575" s="213" t="s">
        <v>8552</v>
      </c>
      <c r="D575" s="213" t="s">
        <v>8269</v>
      </c>
      <c r="E575" s="213">
        <v>887000</v>
      </c>
      <c r="F575" t="s">
        <v>10942</v>
      </c>
    </row>
    <row r="576" spans="1:6" x14ac:dyDescent="0.3">
      <c r="A576" s="52" t="s">
        <v>878</v>
      </c>
      <c r="B576" s="213" t="s">
        <v>8453</v>
      </c>
      <c r="C576" s="213" t="s">
        <v>8454</v>
      </c>
      <c r="D576" s="213" t="s">
        <v>8269</v>
      </c>
      <c r="E576" s="213">
        <v>1373000</v>
      </c>
      <c r="F576" t="s">
        <v>10942</v>
      </c>
    </row>
    <row r="577" spans="1:6" x14ac:dyDescent="0.3">
      <c r="A577" s="52" t="s">
        <v>1788</v>
      </c>
      <c r="B577" s="213" t="s">
        <v>8492</v>
      </c>
      <c r="C577" s="213" t="s">
        <v>8493</v>
      </c>
      <c r="D577" s="213" t="s">
        <v>8269</v>
      </c>
      <c r="E577" s="213">
        <v>700700</v>
      </c>
      <c r="F577" t="s">
        <v>10942</v>
      </c>
    </row>
    <row r="578" spans="1:6" x14ac:dyDescent="0.3">
      <c r="A578" s="52" t="s">
        <v>938</v>
      </c>
      <c r="B578" s="213" t="s">
        <v>8457</v>
      </c>
      <c r="C578" s="213" t="s">
        <v>8458</v>
      </c>
      <c r="D578" s="213" t="s">
        <v>8332</v>
      </c>
      <c r="E578" s="213">
        <v>873730</v>
      </c>
      <c r="F578" t="s">
        <v>10942</v>
      </c>
    </row>
    <row r="579" spans="1:6" x14ac:dyDescent="0.3">
      <c r="A579" s="52" t="s">
        <v>635</v>
      </c>
      <c r="B579" s="213" t="s">
        <v>8394</v>
      </c>
      <c r="C579" s="213" t="s">
        <v>8395</v>
      </c>
      <c r="D579" s="213" t="s">
        <v>8249</v>
      </c>
      <c r="E579" s="213">
        <v>511200</v>
      </c>
      <c r="F579" t="s">
        <v>10942</v>
      </c>
    </row>
    <row r="580" spans="1:6" x14ac:dyDescent="0.3">
      <c r="A580" s="5" t="s">
        <v>593</v>
      </c>
      <c r="B580" s="213" t="s">
        <v>8374</v>
      </c>
      <c r="C580" s="213" t="s">
        <v>8375</v>
      </c>
      <c r="D580" s="213" t="s">
        <v>8269</v>
      </c>
      <c r="E580" s="213">
        <v>575000</v>
      </c>
      <c r="F580" t="s">
        <v>10942</v>
      </c>
    </row>
    <row r="581" spans="1:6" x14ac:dyDescent="0.3">
      <c r="A581" s="52" t="s">
        <v>2619</v>
      </c>
      <c r="B581" s="213" t="s">
        <v>8747</v>
      </c>
      <c r="C581" s="213" t="s">
        <v>8748</v>
      </c>
      <c r="D581" s="213" t="s">
        <v>8749</v>
      </c>
      <c r="E581" s="213">
        <v>126000</v>
      </c>
      <c r="F581" t="s">
        <v>10942</v>
      </c>
    </row>
    <row r="582" spans="1:6" x14ac:dyDescent="0.3">
      <c r="A582" s="52" t="s">
        <v>3582</v>
      </c>
      <c r="B582" s="213" t="s">
        <v>10754</v>
      </c>
      <c r="C582" s="213" t="s">
        <v>10755</v>
      </c>
      <c r="D582" s="213" t="s">
        <v>7107</v>
      </c>
      <c r="E582" s="213">
        <v>150000</v>
      </c>
      <c r="F582" t="s">
        <v>10942</v>
      </c>
    </row>
    <row r="583" spans="1:6" x14ac:dyDescent="0.3">
      <c r="A583" s="52" t="s">
        <v>3582</v>
      </c>
      <c r="B583" s="213" t="s">
        <v>10751</v>
      </c>
      <c r="C583" s="213" t="s">
        <v>10752</v>
      </c>
      <c r="D583" s="213" t="s">
        <v>7107</v>
      </c>
      <c r="E583" s="213">
        <v>150000</v>
      </c>
      <c r="F583" t="s">
        <v>10942</v>
      </c>
    </row>
    <row r="584" spans="1:6" x14ac:dyDescent="0.3">
      <c r="A584" s="52" t="s">
        <v>3596</v>
      </c>
      <c r="B584" s="213" t="s">
        <v>10766</v>
      </c>
      <c r="C584" s="213" t="s">
        <v>10767</v>
      </c>
      <c r="D584" s="213" t="s">
        <v>7189</v>
      </c>
      <c r="E584" s="213">
        <v>63700</v>
      </c>
      <c r="F584" t="s">
        <v>10942</v>
      </c>
    </row>
    <row r="585" spans="1:6" x14ac:dyDescent="0.3">
      <c r="A585" s="52" t="s">
        <v>3582</v>
      </c>
      <c r="B585" s="213" t="s">
        <v>10735</v>
      </c>
      <c r="C585" s="213" t="s">
        <v>10736</v>
      </c>
      <c r="D585" s="213" t="s">
        <v>6996</v>
      </c>
      <c r="E585" s="213">
        <v>178800</v>
      </c>
      <c r="F585" t="s">
        <v>10942</v>
      </c>
    </row>
    <row r="586" spans="1:6" x14ac:dyDescent="0.3">
      <c r="A586" s="52" t="s">
        <v>3582</v>
      </c>
      <c r="B586" s="213" t="s">
        <v>10732</v>
      </c>
      <c r="C586" s="213" t="s">
        <v>10733</v>
      </c>
      <c r="D586" s="213" t="s">
        <v>6996</v>
      </c>
      <c r="E586" s="213">
        <v>115200</v>
      </c>
      <c r="F586" t="s">
        <v>10942</v>
      </c>
    </row>
    <row r="587" spans="1:6" x14ac:dyDescent="0.3">
      <c r="A587" s="52" t="s">
        <v>3582</v>
      </c>
      <c r="B587" s="213" t="s">
        <v>10726</v>
      </c>
      <c r="C587" s="213" t="s">
        <v>10727</v>
      </c>
      <c r="D587" s="213" t="s">
        <v>6996</v>
      </c>
      <c r="E587" s="213">
        <v>115200</v>
      </c>
      <c r="F587" t="s">
        <v>10942</v>
      </c>
    </row>
    <row r="588" spans="1:6" x14ac:dyDescent="0.3">
      <c r="A588" s="52" t="s">
        <v>3582</v>
      </c>
      <c r="B588" s="213" t="s">
        <v>10729</v>
      </c>
      <c r="C588" s="213" t="s">
        <v>10730</v>
      </c>
      <c r="D588" s="213" t="s">
        <v>6996</v>
      </c>
      <c r="E588" s="213">
        <v>115200</v>
      </c>
      <c r="F588" t="s">
        <v>10942</v>
      </c>
    </row>
    <row r="589" spans="1:6" x14ac:dyDescent="0.3">
      <c r="A589" s="52" t="s">
        <v>3582</v>
      </c>
      <c r="B589" s="213" t="s">
        <v>10742</v>
      </c>
      <c r="C589" s="213" t="s">
        <v>10743</v>
      </c>
      <c r="D589" s="213" t="s">
        <v>8686</v>
      </c>
      <c r="E589" s="213">
        <v>384000</v>
      </c>
      <c r="F589" t="s">
        <v>10942</v>
      </c>
    </row>
    <row r="590" spans="1:6" x14ac:dyDescent="0.3">
      <c r="A590" s="52" t="s">
        <v>3582</v>
      </c>
      <c r="B590" s="213" t="s">
        <v>10748</v>
      </c>
      <c r="C590" s="213" t="s">
        <v>10749</v>
      </c>
      <c r="D590" s="213" t="s">
        <v>7107</v>
      </c>
      <c r="E590" s="213">
        <v>150000</v>
      </c>
      <c r="F590" t="s">
        <v>10942</v>
      </c>
    </row>
    <row r="591" spans="1:6" x14ac:dyDescent="0.3">
      <c r="A591" s="52" t="s">
        <v>3580</v>
      </c>
      <c r="B591" s="213" t="s">
        <v>10551</v>
      </c>
      <c r="C591" s="213" t="s">
        <v>10552</v>
      </c>
      <c r="D591" s="213" t="s">
        <v>8328</v>
      </c>
      <c r="E591" s="213">
        <v>95000</v>
      </c>
      <c r="F591" t="s">
        <v>10942</v>
      </c>
    </row>
    <row r="592" spans="1:6" x14ac:dyDescent="0.3">
      <c r="A592" s="52" t="s">
        <v>3582</v>
      </c>
      <c r="B592" s="213" t="s">
        <v>10745</v>
      </c>
      <c r="C592" s="213" t="s">
        <v>10746</v>
      </c>
      <c r="D592" s="213" t="s">
        <v>7107</v>
      </c>
      <c r="E592" s="213">
        <v>150000</v>
      </c>
      <c r="F592" t="s">
        <v>10942</v>
      </c>
    </row>
    <row r="593" spans="1:6" x14ac:dyDescent="0.3">
      <c r="A593" s="52" t="s">
        <v>3580</v>
      </c>
      <c r="B593" s="213" t="s">
        <v>10547</v>
      </c>
      <c r="C593" s="213" t="s">
        <v>10548</v>
      </c>
      <c r="D593" s="213" t="s">
        <v>8328</v>
      </c>
      <c r="E593" s="213">
        <v>95000</v>
      </c>
      <c r="F593" t="s">
        <v>10942</v>
      </c>
    </row>
    <row r="594" spans="1:6" x14ac:dyDescent="0.3">
      <c r="A594" s="52" t="s">
        <v>3580</v>
      </c>
      <c r="B594" s="213" t="s">
        <v>10554</v>
      </c>
      <c r="C594" s="213" t="s">
        <v>10555</v>
      </c>
      <c r="D594" s="213" t="s">
        <v>8328</v>
      </c>
      <c r="E594" s="213">
        <v>95000</v>
      </c>
      <c r="F594" t="s">
        <v>10942</v>
      </c>
    </row>
    <row r="595" spans="1:6" x14ac:dyDescent="0.3">
      <c r="A595" s="52" t="s">
        <v>3596</v>
      </c>
      <c r="B595" s="213" t="s">
        <v>10762</v>
      </c>
      <c r="C595" s="213" t="s">
        <v>10763</v>
      </c>
      <c r="D595" s="213" t="s">
        <v>7107</v>
      </c>
      <c r="E595" s="213">
        <v>35620</v>
      </c>
      <c r="F595" t="s">
        <v>10942</v>
      </c>
    </row>
    <row r="596" spans="1:6" x14ac:dyDescent="0.3">
      <c r="A596" s="52" t="s">
        <v>2615</v>
      </c>
      <c r="B596" s="213" t="s">
        <v>8627</v>
      </c>
      <c r="C596" s="213" t="s">
        <v>8628</v>
      </c>
      <c r="D596" s="213" t="s">
        <v>7107</v>
      </c>
      <c r="E596" s="213">
        <v>50000</v>
      </c>
      <c r="F596" t="s">
        <v>10942</v>
      </c>
    </row>
    <row r="597" spans="1:6" x14ac:dyDescent="0.3">
      <c r="A597" s="52" t="s">
        <v>4022</v>
      </c>
      <c r="B597" s="213" t="s">
        <v>10805</v>
      </c>
      <c r="C597" s="213" t="s">
        <v>10806</v>
      </c>
      <c r="D597" s="213" t="s">
        <v>7107</v>
      </c>
      <c r="E597" s="213">
        <v>15000</v>
      </c>
      <c r="F597" t="s">
        <v>10942</v>
      </c>
    </row>
    <row r="598" spans="1:6" x14ac:dyDescent="0.3">
      <c r="A598" s="52" t="s">
        <v>4022</v>
      </c>
      <c r="B598" s="213" t="s">
        <v>10808</v>
      </c>
      <c r="C598" s="213" t="s">
        <v>10809</v>
      </c>
      <c r="D598" s="213" t="s">
        <v>7107</v>
      </c>
      <c r="E598" s="213">
        <v>6930</v>
      </c>
      <c r="F598" t="s">
        <v>10942</v>
      </c>
    </row>
    <row r="599" spans="1:6" x14ac:dyDescent="0.3">
      <c r="A599" s="67" t="s">
        <v>3379</v>
      </c>
      <c r="B599" s="213" t="s">
        <v>9411</v>
      </c>
      <c r="C599" s="213" t="s">
        <v>9412</v>
      </c>
      <c r="D599" s="213" t="s">
        <v>8249</v>
      </c>
      <c r="E599" s="213">
        <v>44900</v>
      </c>
      <c r="F599" t="s">
        <v>10942</v>
      </c>
    </row>
    <row r="600" spans="1:6" x14ac:dyDescent="0.3">
      <c r="A600" s="67" t="s">
        <v>3379</v>
      </c>
      <c r="B600" s="213" t="s">
        <v>9408</v>
      </c>
      <c r="C600" s="213" t="s">
        <v>9409</v>
      </c>
      <c r="D600" s="213" t="s">
        <v>8724</v>
      </c>
      <c r="E600" s="213">
        <v>39000</v>
      </c>
      <c r="F600" t="s">
        <v>10942</v>
      </c>
    </row>
    <row r="601" spans="1:6" x14ac:dyDescent="0.3">
      <c r="A601" s="67" t="s">
        <v>3379</v>
      </c>
      <c r="B601" s="213" t="s">
        <v>9371</v>
      </c>
      <c r="C601" s="213" t="s">
        <v>9372</v>
      </c>
      <c r="D601" s="213" t="s">
        <v>8724</v>
      </c>
      <c r="E601" s="213">
        <v>24148</v>
      </c>
      <c r="F601" t="s">
        <v>10942</v>
      </c>
    </row>
    <row r="602" spans="1:6" x14ac:dyDescent="0.3">
      <c r="A602" s="67" t="s">
        <v>3379</v>
      </c>
      <c r="B602" s="213" t="s">
        <v>9350</v>
      </c>
      <c r="C602" s="213" t="s">
        <v>9351</v>
      </c>
      <c r="D602" s="213" t="s">
        <v>8273</v>
      </c>
      <c r="E602" s="213">
        <v>31800</v>
      </c>
      <c r="F602" t="s">
        <v>10942</v>
      </c>
    </row>
    <row r="603" spans="1:6" x14ac:dyDescent="0.3">
      <c r="A603" s="67" t="s">
        <v>3379</v>
      </c>
      <c r="B603" s="213" t="s">
        <v>9353</v>
      </c>
      <c r="C603" s="213" t="s">
        <v>9354</v>
      </c>
      <c r="D603" s="213" t="s">
        <v>8273</v>
      </c>
      <c r="E603" s="213">
        <v>31800</v>
      </c>
      <c r="F603" t="s">
        <v>10942</v>
      </c>
    </row>
    <row r="604" spans="1:6" x14ac:dyDescent="0.3">
      <c r="A604" s="67" t="s">
        <v>3379</v>
      </c>
      <c r="B604" s="213" t="s">
        <v>9317</v>
      </c>
      <c r="C604" s="213" t="s">
        <v>9318</v>
      </c>
      <c r="D604" s="213" t="s">
        <v>8724</v>
      </c>
      <c r="E604" s="213">
        <v>39750</v>
      </c>
      <c r="F604" t="s">
        <v>10942</v>
      </c>
    </row>
    <row r="605" spans="1:6" x14ac:dyDescent="0.3">
      <c r="A605" s="52" t="s">
        <v>4324</v>
      </c>
      <c r="B605" s="213" t="s">
        <v>10874</v>
      </c>
      <c r="C605" s="213" t="s">
        <v>10875</v>
      </c>
      <c r="D605" s="213" t="s">
        <v>6996</v>
      </c>
      <c r="E605" s="213">
        <v>102000</v>
      </c>
      <c r="F605" t="s">
        <v>10942</v>
      </c>
    </row>
    <row r="606" spans="1:6" x14ac:dyDescent="0.3">
      <c r="A606" s="67" t="s">
        <v>3100</v>
      </c>
      <c r="B606" s="213" t="s">
        <v>9016</v>
      </c>
      <c r="C606" s="213" t="s">
        <v>9017</v>
      </c>
      <c r="D606" s="213" t="s">
        <v>6996</v>
      </c>
      <c r="E606" s="213">
        <v>695000</v>
      </c>
      <c r="F606" t="s">
        <v>10942</v>
      </c>
    </row>
    <row r="607" spans="1:6" x14ac:dyDescent="0.3">
      <c r="A607" s="67" t="s">
        <v>4336</v>
      </c>
      <c r="B607" s="213" t="s">
        <v>10899</v>
      </c>
      <c r="C607" s="213" t="s">
        <v>10900</v>
      </c>
      <c r="D607" s="213" t="s">
        <v>6996</v>
      </c>
      <c r="E607" s="213">
        <v>1808500</v>
      </c>
      <c r="F607" t="s">
        <v>10942</v>
      </c>
    </row>
    <row r="608" spans="1:6" x14ac:dyDescent="0.3">
      <c r="A608" s="67" t="s">
        <v>3520</v>
      </c>
      <c r="B608" s="213" t="s">
        <v>9895</v>
      </c>
      <c r="C608" s="213" t="s">
        <v>9896</v>
      </c>
      <c r="D608" s="213" t="s">
        <v>8686</v>
      </c>
      <c r="E608" s="213">
        <v>38245</v>
      </c>
      <c r="F608" t="s">
        <v>10942</v>
      </c>
    </row>
    <row r="609" spans="1:6" x14ac:dyDescent="0.3">
      <c r="A609" s="52" t="s">
        <v>3518</v>
      </c>
      <c r="B609" s="213" t="s">
        <v>9883</v>
      </c>
      <c r="C609" s="213" t="s">
        <v>9884</v>
      </c>
      <c r="D609" s="213" t="s">
        <v>8249</v>
      </c>
      <c r="E609" s="213">
        <v>10000</v>
      </c>
      <c r="F609" t="s">
        <v>10942</v>
      </c>
    </row>
    <row r="610" spans="1:6" x14ac:dyDescent="0.3">
      <c r="A610" s="52" t="s">
        <v>3518</v>
      </c>
      <c r="B610" s="213" t="s">
        <v>9886</v>
      </c>
      <c r="C610" s="213" t="s">
        <v>9887</v>
      </c>
      <c r="D610" s="213" t="s">
        <v>8249</v>
      </c>
      <c r="E610" s="213">
        <v>10000</v>
      </c>
      <c r="F610" t="s">
        <v>10942</v>
      </c>
    </row>
    <row r="611" spans="1:6" x14ac:dyDescent="0.3">
      <c r="A611" t="s">
        <v>3518</v>
      </c>
      <c r="B611" s="213" t="s">
        <v>9892</v>
      </c>
      <c r="C611" s="213" t="s">
        <v>9893</v>
      </c>
      <c r="D611" s="213" t="s">
        <v>8249</v>
      </c>
      <c r="E611" s="213">
        <v>22040</v>
      </c>
      <c r="F611" t="s">
        <v>10942</v>
      </c>
    </row>
    <row r="612" spans="1:6" x14ac:dyDescent="0.3">
      <c r="A612" s="5" t="s">
        <v>3148</v>
      </c>
      <c r="B612" s="213" t="s">
        <v>9158</v>
      </c>
      <c r="C612" s="213" t="s">
        <v>9159</v>
      </c>
      <c r="D612" s="213" t="s">
        <v>7107</v>
      </c>
      <c r="E612" s="213">
        <v>210000</v>
      </c>
      <c r="F612" t="s">
        <v>10942</v>
      </c>
    </row>
    <row r="613" spans="1:6" x14ac:dyDescent="0.3">
      <c r="A613" s="52" t="s">
        <v>3578</v>
      </c>
      <c r="B613" s="213" t="s">
        <v>10415</v>
      </c>
      <c r="C613" s="213" t="s">
        <v>10416</v>
      </c>
      <c r="D613" s="213" t="s">
        <v>7107</v>
      </c>
      <c r="E613" s="213">
        <v>1100000</v>
      </c>
      <c r="F613" t="s">
        <v>10942</v>
      </c>
    </row>
    <row r="614" spans="1:6" x14ac:dyDescent="0.3">
      <c r="A614" s="52" t="s">
        <v>3578</v>
      </c>
      <c r="B614" s="213" t="s">
        <v>10275</v>
      </c>
      <c r="C614" s="213" t="s">
        <v>10276</v>
      </c>
      <c r="D614" s="213" t="s">
        <v>7107</v>
      </c>
      <c r="E614" s="213">
        <v>2400000</v>
      </c>
      <c r="F614" t="s">
        <v>10942</v>
      </c>
    </row>
    <row r="615" spans="1:6" x14ac:dyDescent="0.3">
      <c r="A615" s="52" t="s">
        <v>3578</v>
      </c>
      <c r="B615" s="213" t="s">
        <v>10419</v>
      </c>
      <c r="C615" s="213" t="s">
        <v>10420</v>
      </c>
      <c r="D615" s="213" t="s">
        <v>7107</v>
      </c>
      <c r="E615" s="213">
        <v>1100000</v>
      </c>
      <c r="F615" t="s">
        <v>10942</v>
      </c>
    </row>
    <row r="616" spans="1:6" x14ac:dyDescent="0.3">
      <c r="A616" s="52" t="s">
        <v>3578</v>
      </c>
      <c r="B616" s="213" t="s">
        <v>10423</v>
      </c>
      <c r="C616" s="213" t="s">
        <v>10424</v>
      </c>
      <c r="D616" s="213" t="s">
        <v>7107</v>
      </c>
      <c r="E616" s="213">
        <v>1100000</v>
      </c>
      <c r="F616" t="s">
        <v>10942</v>
      </c>
    </row>
    <row r="617" spans="1:6" x14ac:dyDescent="0.3">
      <c r="A617" s="52" t="s">
        <v>3578</v>
      </c>
      <c r="B617" s="213" t="s">
        <v>10235</v>
      </c>
      <c r="C617" s="213" t="s">
        <v>10236</v>
      </c>
      <c r="D617" s="213" t="s">
        <v>7107</v>
      </c>
      <c r="E617" s="213">
        <v>1188000</v>
      </c>
      <c r="F617" t="s">
        <v>10942</v>
      </c>
    </row>
    <row r="618" spans="1:6" x14ac:dyDescent="0.3">
      <c r="A618" s="52" t="s">
        <v>3578</v>
      </c>
      <c r="B618" s="213" t="s">
        <v>10238</v>
      </c>
      <c r="C618" s="213" t="s">
        <v>10239</v>
      </c>
      <c r="D618" s="213" t="s">
        <v>7107</v>
      </c>
      <c r="E618" s="213">
        <v>1824000</v>
      </c>
      <c r="F618" t="s">
        <v>10942</v>
      </c>
    </row>
    <row r="619" spans="1:6" x14ac:dyDescent="0.3">
      <c r="A619" s="52" t="s">
        <v>3578</v>
      </c>
      <c r="B619" s="213" t="s">
        <v>10241</v>
      </c>
      <c r="C619" s="213" t="s">
        <v>10242</v>
      </c>
      <c r="D619" s="213" t="s">
        <v>7107</v>
      </c>
      <c r="E619" s="213">
        <v>1911600</v>
      </c>
      <c r="F619" t="s">
        <v>10942</v>
      </c>
    </row>
    <row r="620" spans="1:6" x14ac:dyDescent="0.3">
      <c r="A620" s="52" t="s">
        <v>3578</v>
      </c>
      <c r="B620" s="213" t="s">
        <v>10244</v>
      </c>
      <c r="C620" s="213" t="s">
        <v>10245</v>
      </c>
      <c r="D620" s="213" t="s">
        <v>7107</v>
      </c>
      <c r="E620" s="213">
        <v>1824000</v>
      </c>
      <c r="F620" t="s">
        <v>10942</v>
      </c>
    </row>
    <row r="621" spans="1:6" x14ac:dyDescent="0.3">
      <c r="A621" s="52" t="s">
        <v>3578</v>
      </c>
      <c r="B621" s="213" t="s">
        <v>10427</v>
      </c>
      <c r="C621" s="213" t="s">
        <v>10428</v>
      </c>
      <c r="D621" s="213" t="s">
        <v>7107</v>
      </c>
      <c r="E621" s="213">
        <v>1100000</v>
      </c>
      <c r="F621" t="s">
        <v>10942</v>
      </c>
    </row>
    <row r="622" spans="1:6" x14ac:dyDescent="0.3">
      <c r="A622" s="52" t="s">
        <v>4328</v>
      </c>
      <c r="B622" s="213" t="s">
        <v>10880</v>
      </c>
      <c r="C622" s="213" t="s">
        <v>10881</v>
      </c>
      <c r="D622" s="213" t="s">
        <v>6996</v>
      </c>
      <c r="E622" s="213">
        <v>3537950</v>
      </c>
      <c r="F622" t="s">
        <v>10942</v>
      </c>
    </row>
    <row r="623" spans="1:6" x14ac:dyDescent="0.3">
      <c r="A623" s="52" t="s">
        <v>3376</v>
      </c>
      <c r="B623" s="213" t="s">
        <v>9290</v>
      </c>
      <c r="C623" s="213" t="s">
        <v>9291</v>
      </c>
      <c r="D623" s="213" t="s">
        <v>8249</v>
      </c>
      <c r="E623" s="213">
        <v>47700</v>
      </c>
      <c r="F623" t="s">
        <v>10942</v>
      </c>
    </row>
    <row r="624" spans="1:6" x14ac:dyDescent="0.3">
      <c r="A624" s="52" t="s">
        <v>2703</v>
      </c>
      <c r="B624" s="213" t="s">
        <v>8766</v>
      </c>
      <c r="C624" s="213" t="s">
        <v>8767</v>
      </c>
      <c r="D624" s="213" t="s">
        <v>7189</v>
      </c>
      <c r="E624" s="213">
        <v>72600</v>
      </c>
      <c r="F624" t="s">
        <v>10942</v>
      </c>
    </row>
    <row r="625" spans="1:6" x14ac:dyDescent="0.3">
      <c r="A625" s="52" t="s">
        <v>4018</v>
      </c>
      <c r="B625" s="213" t="s">
        <v>10781</v>
      </c>
      <c r="C625" s="213" t="s">
        <v>10782</v>
      </c>
      <c r="D625" s="213" t="s">
        <v>6996</v>
      </c>
      <c r="E625" s="213">
        <v>297000</v>
      </c>
      <c r="F625" t="s">
        <v>10942</v>
      </c>
    </row>
    <row r="626" spans="1:6" x14ac:dyDescent="0.3">
      <c r="A626" s="5" t="s">
        <v>323</v>
      </c>
      <c r="B626" s="213" t="s">
        <v>8314</v>
      </c>
      <c r="C626" s="213" t="s">
        <v>8315</v>
      </c>
      <c r="D626" s="213" t="s">
        <v>7107</v>
      </c>
      <c r="E626" s="213">
        <v>410000</v>
      </c>
      <c r="F626" t="s">
        <v>10942</v>
      </c>
    </row>
    <row r="627" spans="1:6" x14ac:dyDescent="0.3">
      <c r="A627" s="5" t="s">
        <v>323</v>
      </c>
      <c r="B627" s="213" t="s">
        <v>8318</v>
      </c>
      <c r="C627" s="213" t="s">
        <v>8319</v>
      </c>
      <c r="D627" s="213" t="s">
        <v>7107</v>
      </c>
      <c r="E627" s="213">
        <v>335000</v>
      </c>
      <c r="F627" t="s">
        <v>10942</v>
      </c>
    </row>
    <row r="628" spans="1:6" x14ac:dyDescent="0.3">
      <c r="A628" s="52" t="s">
        <v>2617</v>
      </c>
      <c r="B628" s="213" t="s">
        <v>8675</v>
      </c>
      <c r="C628" s="213" t="s">
        <v>8676</v>
      </c>
      <c r="D628" s="213" t="s">
        <v>6996</v>
      </c>
      <c r="E628" s="213">
        <v>2405700</v>
      </c>
      <c r="F628" t="s">
        <v>10942</v>
      </c>
    </row>
    <row r="629" spans="1:6" x14ac:dyDescent="0.3">
      <c r="A629" s="52" t="s">
        <v>3104</v>
      </c>
      <c r="B629" s="213" t="s">
        <v>9032</v>
      </c>
      <c r="C629" s="213" t="s">
        <v>9033</v>
      </c>
      <c r="D629" s="213" t="s">
        <v>8711</v>
      </c>
      <c r="E629" s="213">
        <v>179400</v>
      </c>
      <c r="F629" t="s">
        <v>10942</v>
      </c>
    </row>
    <row r="630" spans="1:6" x14ac:dyDescent="0.3">
      <c r="A630" s="5" t="s">
        <v>3417</v>
      </c>
      <c r="B630" s="213" t="s">
        <v>9557</v>
      </c>
      <c r="C630" s="213" t="s">
        <v>9558</v>
      </c>
      <c r="D630" s="213" t="s">
        <v>7107</v>
      </c>
      <c r="E630" s="213">
        <v>4160</v>
      </c>
      <c r="F630" t="s">
        <v>10942</v>
      </c>
    </row>
    <row r="631" spans="1:6" x14ac:dyDescent="0.3">
      <c r="A631" s="5" t="s">
        <v>4334</v>
      </c>
      <c r="B631" s="213" t="s">
        <v>10892</v>
      </c>
      <c r="C631" s="213" t="s">
        <v>10893</v>
      </c>
      <c r="D631" s="213" t="s">
        <v>6996</v>
      </c>
      <c r="E631" s="213">
        <v>552500</v>
      </c>
      <c r="F631" t="s">
        <v>10942</v>
      </c>
    </row>
    <row r="632" spans="1:6" x14ac:dyDescent="0.3">
      <c r="A632" s="52" t="s">
        <v>2892</v>
      </c>
      <c r="B632" s="213" t="s">
        <v>8830</v>
      </c>
      <c r="C632" s="213" t="s">
        <v>8831</v>
      </c>
      <c r="D632" s="213" t="s">
        <v>8686</v>
      </c>
      <c r="E632" s="213">
        <v>143000</v>
      </c>
      <c r="F632" t="s">
        <v>10942</v>
      </c>
    </row>
    <row r="633" spans="1:6" x14ac:dyDescent="0.3">
      <c r="A633" s="5" t="s">
        <v>2565</v>
      </c>
      <c r="B633" s="213" t="s">
        <v>8578</v>
      </c>
      <c r="C633" s="213" t="s">
        <v>8579</v>
      </c>
      <c r="D633" s="213" t="s">
        <v>8328</v>
      </c>
      <c r="E633" s="213">
        <v>84000</v>
      </c>
      <c r="F633" t="s">
        <v>10942</v>
      </c>
    </row>
    <row r="634" spans="1:6" x14ac:dyDescent="0.3">
      <c r="A634" s="5" t="s">
        <v>3037</v>
      </c>
      <c r="B634" s="213" t="s">
        <v>8975</v>
      </c>
      <c r="C634" s="213" t="s">
        <v>8976</v>
      </c>
      <c r="D634" s="213" t="s">
        <v>7107</v>
      </c>
      <c r="E634" s="213">
        <v>27550</v>
      </c>
      <c r="F634" t="s">
        <v>10942</v>
      </c>
    </row>
    <row r="635" spans="1:6" x14ac:dyDescent="0.3">
      <c r="A635" s="5" t="s">
        <v>2880</v>
      </c>
      <c r="B635" s="213" t="s">
        <v>8801</v>
      </c>
      <c r="C635" s="213" t="s">
        <v>8802</v>
      </c>
      <c r="D635" s="213" t="s">
        <v>6996</v>
      </c>
      <c r="E635" s="213">
        <v>210000</v>
      </c>
      <c r="F635" t="s">
        <v>10942</v>
      </c>
    </row>
    <row r="636" spans="1:6" x14ac:dyDescent="0.3">
      <c r="A636" s="5" t="s">
        <v>3578</v>
      </c>
      <c r="B636" s="213" t="s">
        <v>10465</v>
      </c>
      <c r="C636" s="213" t="s">
        <v>10466</v>
      </c>
      <c r="D636" s="213" t="s">
        <v>7107</v>
      </c>
      <c r="E636" s="213">
        <v>941363</v>
      </c>
      <c r="F636" t="s">
        <v>10942</v>
      </c>
    </row>
    <row r="637" spans="1:6" x14ac:dyDescent="0.3">
      <c r="A637" s="5" t="s">
        <v>3578</v>
      </c>
      <c r="B637" s="213" t="s">
        <v>10462</v>
      </c>
      <c r="C637" s="213" t="s">
        <v>10463</v>
      </c>
      <c r="D637" s="213" t="s">
        <v>7107</v>
      </c>
      <c r="E637" s="213">
        <v>1109353</v>
      </c>
      <c r="F637" t="s">
        <v>10942</v>
      </c>
    </row>
    <row r="638" spans="1:6" x14ac:dyDescent="0.3">
      <c r="A638" s="5" t="s">
        <v>3578</v>
      </c>
      <c r="B638" s="213" t="s">
        <v>10459</v>
      </c>
      <c r="C638" s="213" t="s">
        <v>10460</v>
      </c>
      <c r="D638" s="213" t="s">
        <v>7107</v>
      </c>
      <c r="E638" s="213">
        <v>1109353</v>
      </c>
      <c r="F638" t="s">
        <v>10942</v>
      </c>
    </row>
    <row r="639" spans="1:6" x14ac:dyDescent="0.3">
      <c r="A639" s="5" t="s">
        <v>3578</v>
      </c>
      <c r="B639" s="213" t="s">
        <v>10443</v>
      </c>
      <c r="C639" s="213" t="s">
        <v>10444</v>
      </c>
      <c r="D639" s="213" t="s">
        <v>7107</v>
      </c>
      <c r="E639" s="213">
        <v>1109353</v>
      </c>
      <c r="F639" t="s">
        <v>10942</v>
      </c>
    </row>
    <row r="640" spans="1:6" x14ac:dyDescent="0.3">
      <c r="A640" s="5" t="s">
        <v>3580</v>
      </c>
      <c r="B640" s="213" t="s">
        <v>10712</v>
      </c>
      <c r="C640" s="213" t="s">
        <v>10713</v>
      </c>
      <c r="D640" s="213" t="s">
        <v>7107</v>
      </c>
      <c r="E640" s="213">
        <v>177823</v>
      </c>
      <c r="F640" t="s">
        <v>10942</v>
      </c>
    </row>
    <row r="641" spans="1:6" x14ac:dyDescent="0.3">
      <c r="A641" s="5" t="s">
        <v>3580</v>
      </c>
      <c r="B641" s="213" t="s">
        <v>10715</v>
      </c>
      <c r="C641" s="213" t="s">
        <v>10716</v>
      </c>
      <c r="D641" s="213" t="s">
        <v>7107</v>
      </c>
      <c r="E641" s="213">
        <v>177823</v>
      </c>
      <c r="F641" t="s">
        <v>10942</v>
      </c>
    </row>
    <row r="642" spans="1:6" x14ac:dyDescent="0.3">
      <c r="A642" s="52" t="s">
        <v>3580</v>
      </c>
      <c r="B642" s="213" t="s">
        <v>10709</v>
      </c>
      <c r="C642" s="213" t="s">
        <v>10710</v>
      </c>
      <c r="D642" s="213" t="s">
        <v>7107</v>
      </c>
      <c r="E642" s="213">
        <v>177823</v>
      </c>
      <c r="F642" t="s">
        <v>10942</v>
      </c>
    </row>
    <row r="643" spans="1:6" x14ac:dyDescent="0.3">
      <c r="A643" s="52" t="s">
        <v>3578</v>
      </c>
      <c r="B643" s="213" t="s">
        <v>10387</v>
      </c>
      <c r="C643" s="213" t="s">
        <v>10388</v>
      </c>
      <c r="D643" s="213" t="s">
        <v>6996</v>
      </c>
      <c r="E643" s="213">
        <v>802041</v>
      </c>
      <c r="F643" t="s">
        <v>10942</v>
      </c>
    </row>
    <row r="644" spans="1:6" x14ac:dyDescent="0.3">
      <c r="A644" s="52" t="s">
        <v>3578</v>
      </c>
      <c r="B644" s="213" t="s">
        <v>10390</v>
      </c>
      <c r="C644" s="213" t="s">
        <v>10391</v>
      </c>
      <c r="D644" s="213" t="s">
        <v>6996</v>
      </c>
      <c r="E644" s="213">
        <v>802041</v>
      </c>
      <c r="F644" t="s">
        <v>10942</v>
      </c>
    </row>
    <row r="645" spans="1:6" x14ac:dyDescent="0.3">
      <c r="A645" s="52" t="s">
        <v>3578</v>
      </c>
      <c r="B645" s="213" t="s">
        <v>10393</v>
      </c>
      <c r="C645" s="213" t="s">
        <v>10394</v>
      </c>
      <c r="D645" s="213" t="s">
        <v>6996</v>
      </c>
      <c r="E645" s="213">
        <v>802041</v>
      </c>
      <c r="F645" t="s">
        <v>10942</v>
      </c>
    </row>
    <row r="646" spans="1:6" x14ac:dyDescent="0.3">
      <c r="A646" s="52" t="s">
        <v>3578</v>
      </c>
      <c r="B646" s="213" t="s">
        <v>10384</v>
      </c>
      <c r="C646" s="213" t="s">
        <v>10385</v>
      </c>
      <c r="D646" s="213" t="s">
        <v>7107</v>
      </c>
      <c r="E646" s="213">
        <v>712004</v>
      </c>
      <c r="F646" t="s">
        <v>10942</v>
      </c>
    </row>
    <row r="647" spans="1:6" x14ac:dyDescent="0.3">
      <c r="A647" s="52" t="s">
        <v>3578</v>
      </c>
      <c r="B647" s="213" t="s">
        <v>10400</v>
      </c>
      <c r="C647" s="213" t="s">
        <v>10401</v>
      </c>
      <c r="D647" s="213" t="s">
        <v>7107</v>
      </c>
      <c r="E647" s="213">
        <v>738068</v>
      </c>
      <c r="F647" t="s">
        <v>10942</v>
      </c>
    </row>
    <row r="648" spans="1:6" x14ac:dyDescent="0.3">
      <c r="A648" s="52" t="s">
        <v>3578</v>
      </c>
      <c r="B648" s="213" t="s">
        <v>10403</v>
      </c>
      <c r="C648" s="213" t="s">
        <v>10404</v>
      </c>
      <c r="D648" s="213" t="s">
        <v>7107</v>
      </c>
      <c r="E648" s="213">
        <v>760933</v>
      </c>
      <c r="F648" t="s">
        <v>10942</v>
      </c>
    </row>
    <row r="649" spans="1:6" x14ac:dyDescent="0.3">
      <c r="A649" s="52" t="s">
        <v>3578</v>
      </c>
      <c r="B649" s="213" t="s">
        <v>10406</v>
      </c>
      <c r="C649" s="213" t="s">
        <v>10407</v>
      </c>
      <c r="D649" s="213" t="s">
        <v>7107</v>
      </c>
      <c r="E649" s="213">
        <v>760933</v>
      </c>
      <c r="F649" t="s">
        <v>10942</v>
      </c>
    </row>
    <row r="650" spans="1:6" x14ac:dyDescent="0.3">
      <c r="A650" s="52" t="s">
        <v>3578</v>
      </c>
      <c r="B650" s="213" t="s">
        <v>10409</v>
      </c>
      <c r="C650" s="213" t="s">
        <v>10410</v>
      </c>
      <c r="D650" s="213" t="s">
        <v>7107</v>
      </c>
      <c r="E650" s="213">
        <v>760933</v>
      </c>
      <c r="F650" t="s">
        <v>10942</v>
      </c>
    </row>
    <row r="651" spans="1:6" x14ac:dyDescent="0.3">
      <c r="A651" s="52" t="s">
        <v>3578</v>
      </c>
      <c r="B651" s="213" t="s">
        <v>10450</v>
      </c>
      <c r="C651" s="213" t="s">
        <v>10451</v>
      </c>
      <c r="D651" s="213" t="s">
        <v>7107</v>
      </c>
      <c r="E651" s="213">
        <v>920630</v>
      </c>
      <c r="F651" t="s">
        <v>10942</v>
      </c>
    </row>
    <row r="652" spans="1:6" x14ac:dyDescent="0.3">
      <c r="A652" s="52" t="s">
        <v>3578</v>
      </c>
      <c r="B652" s="213" t="s">
        <v>10446</v>
      </c>
      <c r="C652" s="213" t="s">
        <v>10447</v>
      </c>
      <c r="D652" s="213" t="s">
        <v>6996</v>
      </c>
      <c r="E652" s="213">
        <v>1121674</v>
      </c>
      <c r="F652" t="s">
        <v>10942</v>
      </c>
    </row>
    <row r="653" spans="1:6" x14ac:dyDescent="0.3">
      <c r="A653" s="52" t="s">
        <v>3578</v>
      </c>
      <c r="B653" s="213" t="s">
        <v>10468</v>
      </c>
      <c r="C653" s="213" t="s">
        <v>10469</v>
      </c>
      <c r="D653" s="213" t="s">
        <v>7107</v>
      </c>
      <c r="E653" s="213">
        <v>1031518</v>
      </c>
      <c r="F653" t="s">
        <v>10942</v>
      </c>
    </row>
    <row r="654" spans="1:6" x14ac:dyDescent="0.3">
      <c r="A654" s="52" t="s">
        <v>3578</v>
      </c>
      <c r="B654" s="213" t="s">
        <v>10471</v>
      </c>
      <c r="C654" s="213" t="s">
        <v>10472</v>
      </c>
      <c r="D654" s="213" t="s">
        <v>7107</v>
      </c>
      <c r="E654" s="213">
        <v>948589</v>
      </c>
      <c r="F654" t="s">
        <v>10942</v>
      </c>
    </row>
    <row r="655" spans="1:6" x14ac:dyDescent="0.3">
      <c r="A655" s="52" t="s">
        <v>3578</v>
      </c>
      <c r="B655" s="213" t="s">
        <v>10474</v>
      </c>
      <c r="C655" s="213" t="s">
        <v>10475</v>
      </c>
      <c r="D655" s="213" t="s">
        <v>7107</v>
      </c>
      <c r="E655" s="213">
        <v>948589</v>
      </c>
      <c r="F655" t="s">
        <v>10942</v>
      </c>
    </row>
    <row r="656" spans="1:6" x14ac:dyDescent="0.3">
      <c r="A656" s="52" t="s">
        <v>3578</v>
      </c>
      <c r="B656" s="213" t="s">
        <v>10477</v>
      </c>
      <c r="C656" s="213" t="s">
        <v>10478</v>
      </c>
      <c r="D656" s="213" t="s">
        <v>7107</v>
      </c>
      <c r="E656" s="213">
        <v>948589</v>
      </c>
      <c r="F656" t="s">
        <v>10942</v>
      </c>
    </row>
    <row r="657" spans="1:6" x14ac:dyDescent="0.3">
      <c r="A657" s="52" t="s">
        <v>3578</v>
      </c>
      <c r="B657" s="213" t="s">
        <v>10216</v>
      </c>
      <c r="C657" s="213" t="s">
        <v>10217</v>
      </c>
      <c r="D657" s="213" t="s">
        <v>7107</v>
      </c>
      <c r="E657" s="213">
        <v>880770</v>
      </c>
      <c r="F657" t="s">
        <v>10942</v>
      </c>
    </row>
    <row r="658" spans="1:6" x14ac:dyDescent="0.3">
      <c r="A658" s="52" t="s">
        <v>3578</v>
      </c>
      <c r="B658" s="213" t="s">
        <v>10223</v>
      </c>
      <c r="C658" s="213" t="s">
        <v>10224</v>
      </c>
      <c r="D658" s="213" t="s">
        <v>7107</v>
      </c>
      <c r="E658" s="213">
        <v>880770</v>
      </c>
      <c r="F658" t="s">
        <v>10942</v>
      </c>
    </row>
    <row r="659" spans="1:6" x14ac:dyDescent="0.3">
      <c r="A659" s="52" t="s">
        <v>3578</v>
      </c>
      <c r="B659" s="213" t="s">
        <v>10220</v>
      </c>
      <c r="C659" s="213" t="s">
        <v>10221</v>
      </c>
      <c r="D659" s="213" t="s">
        <v>7107</v>
      </c>
      <c r="E659" s="213">
        <v>880770</v>
      </c>
      <c r="F659" t="s">
        <v>10942</v>
      </c>
    </row>
    <row r="660" spans="1:6" x14ac:dyDescent="0.3">
      <c r="A660" s="52" t="s">
        <v>3580</v>
      </c>
      <c r="B660" s="213" t="s">
        <v>10648</v>
      </c>
      <c r="C660" s="213" t="s">
        <v>10649</v>
      </c>
      <c r="D660" s="213" t="s">
        <v>7107</v>
      </c>
      <c r="E660" s="213">
        <v>100937</v>
      </c>
      <c r="F660" t="s">
        <v>10942</v>
      </c>
    </row>
    <row r="661" spans="1:6" x14ac:dyDescent="0.3">
      <c r="A661" s="52" t="s">
        <v>3578</v>
      </c>
      <c r="B661" s="213" t="s">
        <v>10431</v>
      </c>
      <c r="C661" s="213" t="s">
        <v>10432</v>
      </c>
      <c r="D661" s="213" t="s">
        <v>7107</v>
      </c>
      <c r="E661" s="213">
        <v>1763663</v>
      </c>
      <c r="F661" t="s">
        <v>10942</v>
      </c>
    </row>
    <row r="662" spans="1:6" x14ac:dyDescent="0.3">
      <c r="A662" s="52" t="s">
        <v>3578</v>
      </c>
      <c r="B662" s="213" t="s">
        <v>10437</v>
      </c>
      <c r="C662" s="213" t="s">
        <v>10438</v>
      </c>
      <c r="D662" s="213" t="s">
        <v>7107</v>
      </c>
      <c r="E662" s="213">
        <v>3457192</v>
      </c>
      <c r="F662" t="s">
        <v>10942</v>
      </c>
    </row>
    <row r="663" spans="1:6" x14ac:dyDescent="0.3">
      <c r="A663" s="52" t="s">
        <v>3578</v>
      </c>
      <c r="B663" s="213" t="s">
        <v>10440</v>
      </c>
      <c r="C663" s="213" t="s">
        <v>10441</v>
      </c>
      <c r="D663" s="213" t="s">
        <v>7107</v>
      </c>
      <c r="E663" s="213">
        <v>3457192</v>
      </c>
      <c r="F663" t="s">
        <v>10942</v>
      </c>
    </row>
    <row r="664" spans="1:6" x14ac:dyDescent="0.3">
      <c r="A664" s="52" t="s">
        <v>3578</v>
      </c>
      <c r="B664" s="213" t="s">
        <v>10434</v>
      </c>
      <c r="C664" s="213" t="s">
        <v>10435</v>
      </c>
      <c r="D664" s="213" t="s">
        <v>7107</v>
      </c>
      <c r="E664" s="213">
        <v>3457192</v>
      </c>
      <c r="F664" t="s">
        <v>10942</v>
      </c>
    </row>
    <row r="665" spans="1:6" x14ac:dyDescent="0.3">
      <c r="A665" s="52" t="s">
        <v>3578</v>
      </c>
      <c r="B665" s="213" t="s">
        <v>10480</v>
      </c>
      <c r="C665" s="213" t="s">
        <v>10481</v>
      </c>
      <c r="D665" s="213" t="s">
        <v>7107</v>
      </c>
      <c r="E665" s="213">
        <v>882483</v>
      </c>
      <c r="F665" t="s">
        <v>10942</v>
      </c>
    </row>
    <row r="666" spans="1:6" x14ac:dyDescent="0.3">
      <c r="A666" s="52" t="s">
        <v>3578</v>
      </c>
      <c r="B666" s="213" t="s">
        <v>10147</v>
      </c>
      <c r="C666" s="213" t="s">
        <v>10148</v>
      </c>
      <c r="D666" s="213" t="s">
        <v>6996</v>
      </c>
      <c r="E666" s="213">
        <v>655000</v>
      </c>
      <c r="F666" t="s">
        <v>10942</v>
      </c>
    </row>
    <row r="667" spans="1:6" x14ac:dyDescent="0.3">
      <c r="A667" s="52" t="s">
        <v>3578</v>
      </c>
      <c r="B667" s="213" t="s">
        <v>10281</v>
      </c>
      <c r="C667" s="213" t="s">
        <v>10282</v>
      </c>
      <c r="D667" s="213" t="s">
        <v>7107</v>
      </c>
      <c r="E667" s="213">
        <v>775000</v>
      </c>
      <c r="F667" t="s">
        <v>10942</v>
      </c>
    </row>
    <row r="668" spans="1:6" x14ac:dyDescent="0.3">
      <c r="A668" s="52" t="s">
        <v>3578</v>
      </c>
      <c r="B668" s="213" t="s">
        <v>10284</v>
      </c>
      <c r="C668" s="213" t="s">
        <v>10285</v>
      </c>
      <c r="D668" s="213" t="s">
        <v>7107</v>
      </c>
      <c r="E668" s="213">
        <v>800000</v>
      </c>
      <c r="F668" t="s">
        <v>10942</v>
      </c>
    </row>
    <row r="669" spans="1:6" x14ac:dyDescent="0.3">
      <c r="A669" s="52" t="s">
        <v>3578</v>
      </c>
      <c r="B669" s="213" t="s">
        <v>10287</v>
      </c>
      <c r="C669" s="213" t="s">
        <v>10288</v>
      </c>
      <c r="D669" s="213" t="s">
        <v>7107</v>
      </c>
      <c r="E669" s="213">
        <v>800000</v>
      </c>
      <c r="F669" t="s">
        <v>10942</v>
      </c>
    </row>
    <row r="670" spans="1:6" x14ac:dyDescent="0.3">
      <c r="A670" s="52" t="s">
        <v>3578</v>
      </c>
      <c r="B670" s="213" t="s">
        <v>10278</v>
      </c>
      <c r="C670" s="213" t="s">
        <v>10279</v>
      </c>
      <c r="D670" s="213" t="s">
        <v>7107</v>
      </c>
      <c r="E670" s="213">
        <v>800000</v>
      </c>
      <c r="F670" t="s">
        <v>10942</v>
      </c>
    </row>
    <row r="671" spans="1:6" x14ac:dyDescent="0.3">
      <c r="A671" s="52" t="s">
        <v>3578</v>
      </c>
      <c r="B671" s="213" t="s">
        <v>10299</v>
      </c>
      <c r="C671" s="213" t="s">
        <v>10300</v>
      </c>
      <c r="D671" s="213" t="s">
        <v>7107</v>
      </c>
      <c r="E671" s="213">
        <v>1228200</v>
      </c>
      <c r="F671" t="s">
        <v>10942</v>
      </c>
    </row>
    <row r="672" spans="1:6" x14ac:dyDescent="0.3">
      <c r="A672" s="5" t="s">
        <v>3578</v>
      </c>
      <c r="B672" s="213" t="s">
        <v>10296</v>
      </c>
      <c r="C672" s="213" t="s">
        <v>10297</v>
      </c>
      <c r="D672" s="213" t="s">
        <v>7107</v>
      </c>
      <c r="E672" s="213">
        <v>1228200</v>
      </c>
      <c r="F672" t="s">
        <v>10942</v>
      </c>
    </row>
    <row r="673" spans="1:6" x14ac:dyDescent="0.3">
      <c r="A673" s="5" t="s">
        <v>3578</v>
      </c>
      <c r="B673" s="213" t="s">
        <v>10486</v>
      </c>
      <c r="C673" s="213" t="s">
        <v>10487</v>
      </c>
      <c r="D673" s="213" t="s">
        <v>7107</v>
      </c>
      <c r="E673" s="213">
        <v>930000</v>
      </c>
      <c r="F673" t="s">
        <v>10942</v>
      </c>
    </row>
    <row r="674" spans="1:6" x14ac:dyDescent="0.3">
      <c r="A674" s="52" t="s">
        <v>3580</v>
      </c>
      <c r="B674" s="213" t="s">
        <v>10567</v>
      </c>
      <c r="C674" s="213" t="s">
        <v>10568</v>
      </c>
      <c r="D674" s="213" t="s">
        <v>7107</v>
      </c>
      <c r="E674" s="213">
        <v>201720</v>
      </c>
      <c r="F674" t="s">
        <v>10942</v>
      </c>
    </row>
    <row r="675" spans="1:6" x14ac:dyDescent="0.3">
      <c r="A675" s="52" t="s">
        <v>3578</v>
      </c>
      <c r="B675" s="213" t="s">
        <v>10489</v>
      </c>
      <c r="C675" s="213" t="s">
        <v>10490</v>
      </c>
      <c r="D675" s="213" t="s">
        <v>7107</v>
      </c>
      <c r="E675" s="213">
        <v>3531330</v>
      </c>
      <c r="F675" t="s">
        <v>10942</v>
      </c>
    </row>
    <row r="676" spans="1:6" x14ac:dyDescent="0.3">
      <c r="A676" s="52" t="s">
        <v>3580</v>
      </c>
      <c r="B676" s="213" t="s">
        <v>10577</v>
      </c>
      <c r="C676" s="213" t="s">
        <v>10578</v>
      </c>
      <c r="D676" s="213" t="s">
        <v>7107</v>
      </c>
      <c r="E676" s="213">
        <v>105600</v>
      </c>
      <c r="F676" t="s">
        <v>10942</v>
      </c>
    </row>
    <row r="677" spans="1:6" x14ac:dyDescent="0.3">
      <c r="A677" s="52" t="s">
        <v>3580</v>
      </c>
      <c r="B677" s="213" t="s">
        <v>10580</v>
      </c>
      <c r="C677" s="213" t="s">
        <v>10581</v>
      </c>
      <c r="D677" s="213" t="s">
        <v>7107</v>
      </c>
      <c r="E677" s="213">
        <v>69600</v>
      </c>
      <c r="F677" t="s">
        <v>10942</v>
      </c>
    </row>
    <row r="678" spans="1:6" x14ac:dyDescent="0.3">
      <c r="A678" s="5" t="s">
        <v>3580</v>
      </c>
      <c r="B678" s="213" t="s">
        <v>10586</v>
      </c>
      <c r="C678" s="213" t="s">
        <v>10587</v>
      </c>
      <c r="D678" s="213" t="s">
        <v>7107</v>
      </c>
      <c r="E678" s="213">
        <v>69600</v>
      </c>
      <c r="F678" t="s">
        <v>10942</v>
      </c>
    </row>
    <row r="679" spans="1:6" x14ac:dyDescent="0.3">
      <c r="A679" s="52" t="s">
        <v>3580</v>
      </c>
      <c r="B679" s="213" t="s">
        <v>10583</v>
      </c>
      <c r="C679" s="213" t="s">
        <v>10584</v>
      </c>
      <c r="D679" s="213" t="s">
        <v>7107</v>
      </c>
      <c r="E679" s="213">
        <v>69600</v>
      </c>
      <c r="F679" t="s">
        <v>10942</v>
      </c>
    </row>
    <row r="680" spans="1:6" x14ac:dyDescent="0.3">
      <c r="A680" s="52" t="s">
        <v>3580</v>
      </c>
      <c r="B680" s="213" t="s">
        <v>10560</v>
      </c>
      <c r="C680" s="213" t="s">
        <v>10561</v>
      </c>
      <c r="D680" s="213" t="s">
        <v>7107</v>
      </c>
      <c r="E680" s="213">
        <v>105600</v>
      </c>
      <c r="F680" t="s">
        <v>10942</v>
      </c>
    </row>
    <row r="681" spans="1:6" x14ac:dyDescent="0.3">
      <c r="A681" s="52" t="s">
        <v>3580</v>
      </c>
      <c r="B681" s="213" t="s">
        <v>10564</v>
      </c>
      <c r="C681" s="213" t="s">
        <v>10565</v>
      </c>
      <c r="D681" s="213" t="s">
        <v>7107</v>
      </c>
      <c r="E681" s="213">
        <v>102610</v>
      </c>
      <c r="F681" t="s">
        <v>10942</v>
      </c>
    </row>
    <row r="682" spans="1:6" x14ac:dyDescent="0.3">
      <c r="A682" s="52" t="s">
        <v>3580</v>
      </c>
      <c r="B682" s="213" t="s">
        <v>10651</v>
      </c>
      <c r="C682" s="213" t="s">
        <v>10652</v>
      </c>
      <c r="D682" s="213" t="s">
        <v>7107</v>
      </c>
      <c r="E682" s="213">
        <v>157300</v>
      </c>
      <c r="F682" t="s">
        <v>10942</v>
      </c>
    </row>
    <row r="683" spans="1:6" x14ac:dyDescent="0.3">
      <c r="A683" s="52" t="s">
        <v>3580</v>
      </c>
      <c r="B683" s="213" t="s">
        <v>10657</v>
      </c>
      <c r="C683" s="213" t="s">
        <v>10658</v>
      </c>
      <c r="D683" s="213" t="s">
        <v>7107</v>
      </c>
      <c r="E683" s="213">
        <v>202400</v>
      </c>
      <c r="F683" t="s">
        <v>10942</v>
      </c>
    </row>
    <row r="684" spans="1:6" x14ac:dyDescent="0.3">
      <c r="A684" s="52" t="s">
        <v>3580</v>
      </c>
      <c r="B684" s="213" t="s">
        <v>10571</v>
      </c>
      <c r="C684" s="213" t="s">
        <v>10572</v>
      </c>
      <c r="D684" s="213" t="s">
        <v>7107</v>
      </c>
      <c r="E684" s="213">
        <v>246355</v>
      </c>
      <c r="F684" t="s">
        <v>10942</v>
      </c>
    </row>
    <row r="685" spans="1:6" x14ac:dyDescent="0.3">
      <c r="A685" s="52" t="s">
        <v>3580</v>
      </c>
      <c r="B685" s="213" t="s">
        <v>10654</v>
      </c>
      <c r="C685" s="213" t="s">
        <v>10655</v>
      </c>
      <c r="D685" s="213" t="s">
        <v>7107</v>
      </c>
      <c r="E685" s="213">
        <v>88000</v>
      </c>
      <c r="F685" t="s">
        <v>10942</v>
      </c>
    </row>
    <row r="686" spans="1:6" x14ac:dyDescent="0.3">
      <c r="A686" s="52" t="s">
        <v>3578</v>
      </c>
      <c r="B686" s="213" t="s">
        <v>10368</v>
      </c>
      <c r="C686" s="213" t="s">
        <v>10369</v>
      </c>
      <c r="D686" s="213" t="s">
        <v>7107</v>
      </c>
      <c r="E686" s="213">
        <v>1183260</v>
      </c>
      <c r="F686" t="s">
        <v>10942</v>
      </c>
    </row>
    <row r="687" spans="1:6" x14ac:dyDescent="0.3">
      <c r="A687" s="52" t="s">
        <v>3578</v>
      </c>
      <c r="B687" s="213" t="s">
        <v>10229</v>
      </c>
      <c r="C687" s="213" t="s">
        <v>10230</v>
      </c>
      <c r="D687" s="213" t="s">
        <v>7107</v>
      </c>
      <c r="E687" s="213">
        <v>770000</v>
      </c>
      <c r="F687" t="s">
        <v>10942</v>
      </c>
    </row>
    <row r="688" spans="1:6" x14ac:dyDescent="0.3">
      <c r="A688" s="52" t="s">
        <v>3578</v>
      </c>
      <c r="B688" s="213" t="s">
        <v>10226</v>
      </c>
      <c r="C688" s="213" t="s">
        <v>10227</v>
      </c>
      <c r="D688" s="213" t="s">
        <v>7107</v>
      </c>
      <c r="E688" s="213">
        <v>770000</v>
      </c>
      <c r="F688" t="s">
        <v>10942</v>
      </c>
    </row>
    <row r="689" spans="1:6" x14ac:dyDescent="0.3">
      <c r="A689" s="52" t="s">
        <v>3578</v>
      </c>
      <c r="B689" s="213" t="s">
        <v>10138</v>
      </c>
      <c r="C689" s="213" t="s">
        <v>10139</v>
      </c>
      <c r="D689" s="213" t="s">
        <v>7107</v>
      </c>
      <c r="E689" s="213">
        <v>1840000</v>
      </c>
      <c r="F689" t="s">
        <v>10942</v>
      </c>
    </row>
    <row r="690" spans="1:6" x14ac:dyDescent="0.3">
      <c r="A690" s="52" t="s">
        <v>3578</v>
      </c>
      <c r="B690" s="213" t="s">
        <v>10141</v>
      </c>
      <c r="C690" s="213" t="s">
        <v>10142</v>
      </c>
      <c r="D690" s="213" t="s">
        <v>7107</v>
      </c>
      <c r="E690" s="213">
        <v>2680000</v>
      </c>
      <c r="F690" t="s">
        <v>10942</v>
      </c>
    </row>
    <row r="691" spans="1:6" x14ac:dyDescent="0.3">
      <c r="A691" s="52" t="s">
        <v>3578</v>
      </c>
      <c r="B691" s="213" t="s">
        <v>10144</v>
      </c>
      <c r="C691" s="213" t="s">
        <v>10145</v>
      </c>
      <c r="D691" s="213" t="s">
        <v>7107</v>
      </c>
      <c r="E691" s="213">
        <v>2680000</v>
      </c>
      <c r="F691" t="s">
        <v>10942</v>
      </c>
    </row>
    <row r="692" spans="1:6" x14ac:dyDescent="0.3">
      <c r="A692" s="52" t="s">
        <v>3578</v>
      </c>
      <c r="B692" s="213" t="s">
        <v>10377</v>
      </c>
      <c r="C692" s="213" t="s">
        <v>10378</v>
      </c>
      <c r="D692" s="213" t="s">
        <v>6996</v>
      </c>
      <c r="E692" s="213">
        <v>759000</v>
      </c>
      <c r="F692" t="s">
        <v>10942</v>
      </c>
    </row>
    <row r="693" spans="1:6" x14ac:dyDescent="0.3">
      <c r="A693" s="52" t="s">
        <v>3578</v>
      </c>
      <c r="B693" s="213" t="s">
        <v>10374</v>
      </c>
      <c r="C693" s="213" t="s">
        <v>10375</v>
      </c>
      <c r="D693" s="213" t="s">
        <v>7107</v>
      </c>
      <c r="E693" s="213">
        <v>661100</v>
      </c>
      <c r="F693" t="s">
        <v>10942</v>
      </c>
    </row>
    <row r="694" spans="1:6" x14ac:dyDescent="0.3">
      <c r="A694" s="52" t="s">
        <v>3578</v>
      </c>
      <c r="B694" s="213" t="s">
        <v>10169</v>
      </c>
      <c r="C694" s="213" t="s">
        <v>10170</v>
      </c>
      <c r="D694" s="213" t="s">
        <v>7107</v>
      </c>
      <c r="E694" s="213">
        <v>2000000</v>
      </c>
      <c r="F694" t="s">
        <v>10942</v>
      </c>
    </row>
    <row r="695" spans="1:6" x14ac:dyDescent="0.3">
      <c r="A695" s="52" t="s">
        <v>3578</v>
      </c>
      <c r="B695" s="213" t="s">
        <v>10175</v>
      </c>
      <c r="C695" s="213" t="s">
        <v>10176</v>
      </c>
      <c r="D695" s="213" t="s">
        <v>7107</v>
      </c>
      <c r="E695" s="213">
        <v>4000000</v>
      </c>
      <c r="F695" t="s">
        <v>10942</v>
      </c>
    </row>
    <row r="696" spans="1:6" x14ac:dyDescent="0.3">
      <c r="A696" s="52" t="s">
        <v>3578</v>
      </c>
      <c r="B696" s="213" t="s">
        <v>10178</v>
      </c>
      <c r="C696" s="213" t="s">
        <v>10179</v>
      </c>
      <c r="D696" s="213" t="s">
        <v>7107</v>
      </c>
      <c r="E696" s="213">
        <v>4000000</v>
      </c>
      <c r="F696" t="s">
        <v>10942</v>
      </c>
    </row>
    <row r="697" spans="1:6" x14ac:dyDescent="0.3">
      <c r="A697" s="52" t="s">
        <v>3578</v>
      </c>
      <c r="B697" s="213" t="s">
        <v>10195</v>
      </c>
      <c r="C697" s="213" t="s">
        <v>10196</v>
      </c>
      <c r="D697" s="213" t="s">
        <v>7107</v>
      </c>
      <c r="E697" s="213">
        <v>4000000</v>
      </c>
      <c r="F697" t="s">
        <v>10942</v>
      </c>
    </row>
    <row r="698" spans="1:6" x14ac:dyDescent="0.3">
      <c r="A698" s="52" t="s">
        <v>3578</v>
      </c>
      <c r="B698" s="213" t="s">
        <v>10166</v>
      </c>
      <c r="C698" s="213" t="s">
        <v>10167</v>
      </c>
      <c r="D698" s="213" t="s">
        <v>7107</v>
      </c>
      <c r="E698" s="213">
        <v>6423000</v>
      </c>
      <c r="F698" t="s">
        <v>10942</v>
      </c>
    </row>
    <row r="699" spans="1:6" x14ac:dyDescent="0.3">
      <c r="A699" s="52" t="s">
        <v>3578</v>
      </c>
      <c r="B699" s="213" t="s">
        <v>10172</v>
      </c>
      <c r="C699" s="213" t="s">
        <v>10173</v>
      </c>
      <c r="D699" s="213" t="s">
        <v>7107</v>
      </c>
      <c r="E699" s="213">
        <v>5450500</v>
      </c>
      <c r="F699" t="s">
        <v>10942</v>
      </c>
    </row>
    <row r="700" spans="1:6" x14ac:dyDescent="0.3">
      <c r="A700" s="5" t="s">
        <v>3578</v>
      </c>
      <c r="B700" s="213" t="s">
        <v>10160</v>
      </c>
      <c r="C700" s="213" t="s">
        <v>10161</v>
      </c>
      <c r="D700" s="213" t="s">
        <v>7107</v>
      </c>
      <c r="E700" s="213">
        <v>4000000</v>
      </c>
      <c r="F700" t="s">
        <v>10942</v>
      </c>
    </row>
    <row r="701" spans="1:6" x14ac:dyDescent="0.3">
      <c r="A701" t="s">
        <v>3578</v>
      </c>
      <c r="B701" s="213" t="s">
        <v>10163</v>
      </c>
      <c r="C701" s="213" t="s">
        <v>10164</v>
      </c>
      <c r="D701" s="213" t="s">
        <v>7107</v>
      </c>
      <c r="E701" s="213">
        <v>6423000</v>
      </c>
      <c r="F701" t="s">
        <v>10942</v>
      </c>
    </row>
    <row r="702" spans="1:6" x14ac:dyDescent="0.3">
      <c r="A702" t="s">
        <v>3578</v>
      </c>
      <c r="B702" s="213" t="s">
        <v>10305</v>
      </c>
      <c r="C702" s="213" t="s">
        <v>10306</v>
      </c>
      <c r="D702" s="213" t="s">
        <v>7107</v>
      </c>
      <c r="E702" s="213">
        <v>1211727</v>
      </c>
      <c r="F702" t="s">
        <v>10942</v>
      </c>
    </row>
    <row r="703" spans="1:6" x14ac:dyDescent="0.3">
      <c r="A703" t="s">
        <v>3578</v>
      </c>
      <c r="B703" s="213" t="s">
        <v>10353</v>
      </c>
      <c r="C703" s="213" t="s">
        <v>10354</v>
      </c>
      <c r="D703" s="213" t="s">
        <v>7107</v>
      </c>
      <c r="E703" s="213">
        <v>1364891</v>
      </c>
      <c r="F703" t="s">
        <v>10942</v>
      </c>
    </row>
    <row r="704" spans="1:6" x14ac:dyDescent="0.3">
      <c r="A704" t="s">
        <v>3578</v>
      </c>
      <c r="B704" s="213" t="s">
        <v>10341</v>
      </c>
      <c r="C704" s="213" t="s">
        <v>10342</v>
      </c>
      <c r="D704" s="213" t="s">
        <v>7107</v>
      </c>
      <c r="E704" s="213">
        <v>1344959</v>
      </c>
      <c r="F704" t="s">
        <v>10942</v>
      </c>
    </row>
    <row r="705" spans="1:6" x14ac:dyDescent="0.3">
      <c r="A705" t="s">
        <v>3578</v>
      </c>
      <c r="B705" s="213" t="s">
        <v>10266</v>
      </c>
      <c r="C705" s="213" t="s">
        <v>10267</v>
      </c>
      <c r="D705" s="213" t="s">
        <v>7107</v>
      </c>
      <c r="E705" s="213">
        <v>830000</v>
      </c>
      <c r="F705" t="s">
        <v>10942</v>
      </c>
    </row>
    <row r="706" spans="1:6" x14ac:dyDescent="0.3">
      <c r="A706" t="s">
        <v>3578</v>
      </c>
      <c r="B706" s="213" t="s">
        <v>10350</v>
      </c>
      <c r="C706" s="213" t="s">
        <v>10351</v>
      </c>
      <c r="D706" s="213" t="s">
        <v>7107</v>
      </c>
      <c r="E706" s="213">
        <v>1229701</v>
      </c>
      <c r="F706" t="s">
        <v>10942</v>
      </c>
    </row>
    <row r="707" spans="1:6" x14ac:dyDescent="0.3">
      <c r="A707" t="s">
        <v>3578</v>
      </c>
      <c r="B707" s="213" t="s">
        <v>10150</v>
      </c>
      <c r="C707" s="213" t="s">
        <v>10151</v>
      </c>
      <c r="D707" s="213" t="s">
        <v>7107</v>
      </c>
      <c r="E707" s="213">
        <v>1232000</v>
      </c>
      <c r="F707" t="s">
        <v>10942</v>
      </c>
    </row>
    <row r="708" spans="1:6" x14ac:dyDescent="0.3">
      <c r="A708" t="s">
        <v>3578</v>
      </c>
      <c r="B708" s="213" t="s">
        <v>10338</v>
      </c>
      <c r="C708" s="213" t="s">
        <v>10339</v>
      </c>
      <c r="D708" s="213" t="s">
        <v>7107</v>
      </c>
      <c r="E708" s="213">
        <v>1651826</v>
      </c>
      <c r="F708" t="s">
        <v>10942</v>
      </c>
    </row>
    <row r="709" spans="1:6" x14ac:dyDescent="0.3">
      <c r="A709" t="s">
        <v>3578</v>
      </c>
      <c r="B709" s="213" t="s">
        <v>10347</v>
      </c>
      <c r="C709" s="213" t="s">
        <v>10348</v>
      </c>
      <c r="D709" s="213" t="s">
        <v>7107</v>
      </c>
      <c r="E709" s="213">
        <v>2133307</v>
      </c>
      <c r="F709" t="s">
        <v>10942</v>
      </c>
    </row>
    <row r="710" spans="1:6" x14ac:dyDescent="0.3">
      <c r="A710" t="s">
        <v>3578</v>
      </c>
      <c r="B710" s="213" t="s">
        <v>10132</v>
      </c>
      <c r="C710" s="213" t="s">
        <v>10133</v>
      </c>
      <c r="D710" s="213" t="s">
        <v>7107</v>
      </c>
      <c r="E710" s="213">
        <v>2133307</v>
      </c>
      <c r="F710" t="s">
        <v>10942</v>
      </c>
    </row>
    <row r="711" spans="1:6" x14ac:dyDescent="0.3">
      <c r="A711" t="s">
        <v>3578</v>
      </c>
      <c r="B711" s="213" t="s">
        <v>10344</v>
      </c>
      <c r="C711" s="213" t="s">
        <v>10345</v>
      </c>
      <c r="D711" s="213" t="s">
        <v>7107</v>
      </c>
      <c r="E711" s="213">
        <v>2133307</v>
      </c>
      <c r="F711" t="s">
        <v>10942</v>
      </c>
    </row>
    <row r="712" spans="1:6" x14ac:dyDescent="0.3">
      <c r="A712" t="s">
        <v>3578</v>
      </c>
      <c r="B712" s="213" t="s">
        <v>10362</v>
      </c>
      <c r="C712" s="213" t="s">
        <v>10363</v>
      </c>
      <c r="D712" s="213" t="s">
        <v>7107</v>
      </c>
      <c r="E712" s="213">
        <v>4742265</v>
      </c>
      <c r="F712" t="s">
        <v>10942</v>
      </c>
    </row>
    <row r="713" spans="1:6" x14ac:dyDescent="0.3">
      <c r="A713" t="s">
        <v>3578</v>
      </c>
      <c r="B713" s="213" t="s">
        <v>10356</v>
      </c>
      <c r="C713" s="213" t="s">
        <v>10357</v>
      </c>
      <c r="D713" s="213" t="s">
        <v>7107</v>
      </c>
      <c r="E713" s="213">
        <v>4742265</v>
      </c>
      <c r="F713" t="s">
        <v>10942</v>
      </c>
    </row>
    <row r="714" spans="1:6" x14ac:dyDescent="0.3">
      <c r="A714" t="s">
        <v>3580</v>
      </c>
      <c r="B714" s="213" t="s">
        <v>10620</v>
      </c>
      <c r="C714" s="213" t="s">
        <v>10621</v>
      </c>
      <c r="D714" s="213" t="s">
        <v>7107</v>
      </c>
      <c r="E714" s="213">
        <v>169162</v>
      </c>
      <c r="F714" t="s">
        <v>10942</v>
      </c>
    </row>
    <row r="715" spans="1:6" x14ac:dyDescent="0.3">
      <c r="A715" t="s">
        <v>3580</v>
      </c>
      <c r="B715" s="213" t="s">
        <v>10617</v>
      </c>
      <c r="C715" s="213" t="s">
        <v>10618</v>
      </c>
      <c r="D715" s="213" t="s">
        <v>7107</v>
      </c>
      <c r="E715" s="213">
        <v>145258</v>
      </c>
      <c r="F715" t="s">
        <v>10942</v>
      </c>
    </row>
    <row r="716" spans="1:6" x14ac:dyDescent="0.3">
      <c r="A716" t="s">
        <v>3580</v>
      </c>
      <c r="B716" s="213" t="s">
        <v>10614</v>
      </c>
      <c r="C716" s="213" t="s">
        <v>10615</v>
      </c>
      <c r="D716" s="213" t="s">
        <v>7107</v>
      </c>
      <c r="E716" s="213">
        <v>145258</v>
      </c>
      <c r="F716" t="s">
        <v>10942</v>
      </c>
    </row>
    <row r="717" spans="1:6" x14ac:dyDescent="0.3">
      <c r="A717" t="s">
        <v>3578</v>
      </c>
      <c r="B717" s="213" t="s">
        <v>10129</v>
      </c>
      <c r="C717" s="213" t="s">
        <v>10130</v>
      </c>
      <c r="D717" s="213" t="s">
        <v>7107</v>
      </c>
      <c r="E717" s="213">
        <v>1071494</v>
      </c>
      <c r="F717" t="s">
        <v>10942</v>
      </c>
    </row>
    <row r="718" spans="1:6" x14ac:dyDescent="0.3">
      <c r="A718" t="s">
        <v>3578</v>
      </c>
      <c r="B718" s="213" t="s">
        <v>10329</v>
      </c>
      <c r="C718" s="213" t="s">
        <v>10330</v>
      </c>
      <c r="D718" s="213" t="s">
        <v>7107</v>
      </c>
      <c r="E718" s="213">
        <v>4162906</v>
      </c>
      <c r="F718" t="s">
        <v>10942</v>
      </c>
    </row>
    <row r="719" spans="1:6" x14ac:dyDescent="0.3">
      <c r="A719" t="s">
        <v>3580</v>
      </c>
      <c r="B719" s="213" t="s">
        <v>10629</v>
      </c>
      <c r="C719" s="213" t="s">
        <v>10630</v>
      </c>
      <c r="D719" s="213" t="s">
        <v>7107</v>
      </c>
      <c r="E719" s="213">
        <v>543600</v>
      </c>
      <c r="F719" t="s">
        <v>10942</v>
      </c>
    </row>
    <row r="720" spans="1:6" x14ac:dyDescent="0.3">
      <c r="A720" t="s">
        <v>3578</v>
      </c>
      <c r="B720" s="213" t="s">
        <v>10213</v>
      </c>
      <c r="C720" s="213" t="s">
        <v>10214</v>
      </c>
      <c r="D720" s="213" t="s">
        <v>7107</v>
      </c>
      <c r="E720" s="213">
        <v>1050000</v>
      </c>
      <c r="F720" t="s">
        <v>10942</v>
      </c>
    </row>
    <row r="721" spans="1:6" x14ac:dyDescent="0.3">
      <c r="A721" t="s">
        <v>3578</v>
      </c>
      <c r="B721" s="213" t="s">
        <v>10453</v>
      </c>
      <c r="C721" s="213" t="s">
        <v>10454</v>
      </c>
      <c r="D721" s="213" t="s">
        <v>7107</v>
      </c>
      <c r="E721" s="213">
        <v>1035784</v>
      </c>
      <c r="F721" t="s">
        <v>10942</v>
      </c>
    </row>
    <row r="722" spans="1:6" x14ac:dyDescent="0.3">
      <c r="A722" t="s">
        <v>3578</v>
      </c>
      <c r="B722" s="213" t="s">
        <v>10311</v>
      </c>
      <c r="C722" s="213" t="s">
        <v>10312</v>
      </c>
      <c r="D722" s="213" t="s">
        <v>7107</v>
      </c>
      <c r="E722" s="213">
        <v>1715230</v>
      </c>
      <c r="F722" t="s">
        <v>10942</v>
      </c>
    </row>
    <row r="723" spans="1:6" x14ac:dyDescent="0.3">
      <c r="A723" t="s">
        <v>3578</v>
      </c>
      <c r="B723" s="213" t="s">
        <v>10314</v>
      </c>
      <c r="C723" s="213" t="s">
        <v>10315</v>
      </c>
      <c r="D723" s="213" t="s">
        <v>7107</v>
      </c>
      <c r="E723" s="213">
        <v>1525458</v>
      </c>
      <c r="F723" t="s">
        <v>10942</v>
      </c>
    </row>
    <row r="724" spans="1:6" x14ac:dyDescent="0.3">
      <c r="A724" t="s">
        <v>3578</v>
      </c>
      <c r="B724" s="213" t="s">
        <v>10317</v>
      </c>
      <c r="C724" s="213" t="s">
        <v>10318</v>
      </c>
      <c r="D724" s="213" t="s">
        <v>7107</v>
      </c>
      <c r="E724" s="213">
        <v>1402049</v>
      </c>
      <c r="F724" t="s">
        <v>10942</v>
      </c>
    </row>
    <row r="725" spans="1:6" x14ac:dyDescent="0.3">
      <c r="A725" t="s">
        <v>3578</v>
      </c>
      <c r="B725" s="213" t="s">
        <v>10359</v>
      </c>
      <c r="C725" s="213" t="s">
        <v>10360</v>
      </c>
      <c r="D725" s="213" t="s">
        <v>7107</v>
      </c>
      <c r="E725" s="213">
        <v>5140674</v>
      </c>
      <c r="F725" t="s">
        <v>10942</v>
      </c>
    </row>
    <row r="726" spans="1:6" x14ac:dyDescent="0.3">
      <c r="A726" t="s">
        <v>3578</v>
      </c>
      <c r="B726" s="213" t="s">
        <v>10365</v>
      </c>
      <c r="C726" s="213" t="s">
        <v>10366</v>
      </c>
      <c r="D726" s="213" t="s">
        <v>7107</v>
      </c>
      <c r="E726" s="213">
        <v>5140674</v>
      </c>
      <c r="F726" t="s">
        <v>10942</v>
      </c>
    </row>
    <row r="727" spans="1:6" x14ac:dyDescent="0.3">
      <c r="A727" t="s">
        <v>3578</v>
      </c>
      <c r="B727" s="213" t="s">
        <v>10483</v>
      </c>
      <c r="C727" s="213" t="s">
        <v>10484</v>
      </c>
      <c r="D727" s="213" t="s">
        <v>7107</v>
      </c>
      <c r="E727" s="213">
        <v>1114803</v>
      </c>
      <c r="F727" t="s">
        <v>10942</v>
      </c>
    </row>
    <row r="728" spans="1:6" x14ac:dyDescent="0.3">
      <c r="A728" t="s">
        <v>3578</v>
      </c>
      <c r="B728" s="213" t="s">
        <v>10323</v>
      </c>
      <c r="C728" s="213" t="s">
        <v>10324</v>
      </c>
      <c r="D728" s="213" t="s">
        <v>7107</v>
      </c>
      <c r="E728" s="213">
        <v>2352702</v>
      </c>
      <c r="F728" t="s">
        <v>10942</v>
      </c>
    </row>
    <row r="729" spans="1:6" x14ac:dyDescent="0.3">
      <c r="A729" t="s">
        <v>3578</v>
      </c>
      <c r="B729" s="213" t="s">
        <v>10320</v>
      </c>
      <c r="C729" s="213" t="s">
        <v>10321</v>
      </c>
      <c r="D729" s="213" t="s">
        <v>7107</v>
      </c>
      <c r="E729" s="213">
        <v>1402049</v>
      </c>
      <c r="F729" t="s">
        <v>10942</v>
      </c>
    </row>
    <row r="730" spans="1:6" x14ac:dyDescent="0.3">
      <c r="A730" t="s">
        <v>3578</v>
      </c>
      <c r="B730" s="213" t="s">
        <v>10308</v>
      </c>
      <c r="C730" s="213" t="s">
        <v>10309</v>
      </c>
      <c r="D730" s="213" t="s">
        <v>7107</v>
      </c>
      <c r="E730" s="213">
        <v>1508716</v>
      </c>
      <c r="F730" t="s">
        <v>10942</v>
      </c>
    </row>
    <row r="731" spans="1:6" x14ac:dyDescent="0.3">
      <c r="A731" t="s">
        <v>3578</v>
      </c>
      <c r="B731" s="213" t="s">
        <v>10126</v>
      </c>
      <c r="C731" s="213" t="s">
        <v>10127</v>
      </c>
      <c r="D731" s="213" t="s">
        <v>7107</v>
      </c>
      <c r="E731" s="213">
        <v>1906630</v>
      </c>
      <c r="F731" t="s">
        <v>10942</v>
      </c>
    </row>
    <row r="732" spans="1:6" x14ac:dyDescent="0.3">
      <c r="A732" t="s">
        <v>3578</v>
      </c>
      <c r="B732" s="213" t="s">
        <v>10332</v>
      </c>
      <c r="C732" s="213" t="s">
        <v>10333</v>
      </c>
      <c r="D732" s="213" t="s">
        <v>7107</v>
      </c>
      <c r="E732" s="213">
        <v>1122946</v>
      </c>
      <c r="F732" t="s">
        <v>10942</v>
      </c>
    </row>
    <row r="733" spans="1:6" x14ac:dyDescent="0.3">
      <c r="A733" t="s">
        <v>3578</v>
      </c>
      <c r="B733" s="213" t="s">
        <v>10326</v>
      </c>
      <c r="C733" s="213" t="s">
        <v>10327</v>
      </c>
      <c r="D733" s="213" t="s">
        <v>7107</v>
      </c>
      <c r="E733" s="213">
        <v>1122946</v>
      </c>
      <c r="F733" t="s">
        <v>10942</v>
      </c>
    </row>
    <row r="734" spans="1:6" x14ac:dyDescent="0.3">
      <c r="A734" t="s">
        <v>3578</v>
      </c>
      <c r="B734" s="213" t="s">
        <v>10335</v>
      </c>
      <c r="C734" s="213" t="s">
        <v>10336</v>
      </c>
      <c r="D734" s="213" t="s">
        <v>7107</v>
      </c>
      <c r="E734" s="213">
        <v>1122946</v>
      </c>
      <c r="F734" t="s">
        <v>10942</v>
      </c>
    </row>
    <row r="735" spans="1:6" x14ac:dyDescent="0.3">
      <c r="A735" t="s">
        <v>3578</v>
      </c>
      <c r="B735" s="213" t="s">
        <v>10456</v>
      </c>
      <c r="C735" s="213" t="s">
        <v>10457</v>
      </c>
      <c r="D735" s="213" t="s">
        <v>6996</v>
      </c>
      <c r="E735" s="213">
        <v>1317386</v>
      </c>
      <c r="F735" t="s">
        <v>10942</v>
      </c>
    </row>
    <row r="736" spans="1:6" x14ac:dyDescent="0.3">
      <c r="A736" t="s">
        <v>3578</v>
      </c>
      <c r="B736" s="213" t="s">
        <v>10269</v>
      </c>
      <c r="C736" s="213" t="s">
        <v>10270</v>
      </c>
      <c r="D736" s="213" t="s">
        <v>7107</v>
      </c>
      <c r="E736" s="213">
        <v>1200000</v>
      </c>
      <c r="F736" t="s">
        <v>10942</v>
      </c>
    </row>
    <row r="737" spans="1:6" x14ac:dyDescent="0.3">
      <c r="A737" t="s">
        <v>3578</v>
      </c>
      <c r="B737" s="213" t="s">
        <v>10412</v>
      </c>
      <c r="C737" s="213" t="s">
        <v>10413</v>
      </c>
      <c r="D737" s="213" t="s">
        <v>7107</v>
      </c>
      <c r="E737" s="213">
        <v>950000</v>
      </c>
      <c r="F737" t="s">
        <v>10942</v>
      </c>
    </row>
    <row r="738" spans="1:6" x14ac:dyDescent="0.3">
      <c r="A738" t="s">
        <v>3100</v>
      </c>
      <c r="B738" s="213" t="s">
        <v>9013</v>
      </c>
      <c r="C738" s="213" t="s">
        <v>9014</v>
      </c>
      <c r="D738" s="213" t="s">
        <v>7107</v>
      </c>
      <c r="E738" s="213">
        <v>264000</v>
      </c>
      <c r="F738" t="s">
        <v>10942</v>
      </c>
    </row>
    <row r="739" spans="1:6" x14ac:dyDescent="0.3">
      <c r="A739" t="s">
        <v>3122</v>
      </c>
      <c r="B739" s="213" t="s">
        <v>9134</v>
      </c>
      <c r="C739" s="213" t="s">
        <v>9135</v>
      </c>
      <c r="D739" s="213" t="s">
        <v>6996</v>
      </c>
      <c r="E739" s="213">
        <v>378000</v>
      </c>
      <c r="F739" t="s">
        <v>10942</v>
      </c>
    </row>
    <row r="740" spans="1:6" x14ac:dyDescent="0.3">
      <c r="A740" t="s">
        <v>3578</v>
      </c>
      <c r="B740" s="213" t="s">
        <v>10518</v>
      </c>
      <c r="C740" s="213" t="s">
        <v>10519</v>
      </c>
      <c r="D740" s="213" t="s">
        <v>7107</v>
      </c>
      <c r="E740" s="213">
        <v>1134280</v>
      </c>
      <c r="F740" t="s">
        <v>10942</v>
      </c>
    </row>
    <row r="741" spans="1:6" x14ac:dyDescent="0.3">
      <c r="A741" t="s">
        <v>3578</v>
      </c>
      <c r="B741" s="213" t="s">
        <v>10181</v>
      </c>
      <c r="C741" s="213" t="s">
        <v>10182</v>
      </c>
      <c r="D741" s="213" t="s">
        <v>7107</v>
      </c>
      <c r="E741" s="213">
        <v>992790</v>
      </c>
      <c r="F741" t="s">
        <v>10942</v>
      </c>
    </row>
    <row r="742" spans="1:6" x14ac:dyDescent="0.3">
      <c r="A742" t="s">
        <v>3578</v>
      </c>
      <c r="B742" s="213" t="s">
        <v>10371</v>
      </c>
      <c r="C742" s="213" t="s">
        <v>10372</v>
      </c>
      <c r="D742" s="213" t="s">
        <v>7107</v>
      </c>
      <c r="E742" s="213">
        <v>2500000</v>
      </c>
      <c r="F742" t="s">
        <v>10942</v>
      </c>
    </row>
    <row r="743" spans="1:6" x14ac:dyDescent="0.3">
      <c r="A743" t="s">
        <v>3578</v>
      </c>
      <c r="B743" s="213" t="s">
        <v>10499</v>
      </c>
      <c r="C743" s="213" t="s">
        <v>10500</v>
      </c>
      <c r="D743" s="213" t="s">
        <v>7107</v>
      </c>
      <c r="E743" s="213">
        <v>4370400</v>
      </c>
      <c r="F743" t="s">
        <v>10942</v>
      </c>
    </row>
    <row r="744" spans="1:6" x14ac:dyDescent="0.3">
      <c r="A744" t="s">
        <v>3578</v>
      </c>
      <c r="B744" s="213" t="s">
        <v>10492</v>
      </c>
      <c r="C744" s="213" t="s">
        <v>10493</v>
      </c>
      <c r="D744" s="213" t="s">
        <v>7107</v>
      </c>
      <c r="E744" s="213">
        <v>4370400</v>
      </c>
      <c r="F744" t="s">
        <v>10942</v>
      </c>
    </row>
    <row r="745" spans="1:6" x14ac:dyDescent="0.3">
      <c r="A745" t="s">
        <v>3578</v>
      </c>
      <c r="B745" s="213" t="s">
        <v>10496</v>
      </c>
      <c r="C745" s="213" t="s">
        <v>10497</v>
      </c>
      <c r="D745" s="213" t="s">
        <v>7107</v>
      </c>
      <c r="E745" s="213">
        <v>4370400</v>
      </c>
      <c r="F745" t="s">
        <v>10942</v>
      </c>
    </row>
    <row r="746" spans="1:6" x14ac:dyDescent="0.3">
      <c r="A746" t="s">
        <v>3578</v>
      </c>
      <c r="B746" s="213" t="s">
        <v>10293</v>
      </c>
      <c r="C746" s="213" t="s">
        <v>10294</v>
      </c>
      <c r="D746" s="213" t="s">
        <v>7107</v>
      </c>
      <c r="E746" s="213">
        <v>1218000</v>
      </c>
      <c r="F746" t="s">
        <v>10942</v>
      </c>
    </row>
    <row r="747" spans="1:6" x14ac:dyDescent="0.3">
      <c r="A747" t="s">
        <v>3578</v>
      </c>
      <c r="B747" s="213" t="s">
        <v>10509</v>
      </c>
      <c r="C747" s="213" t="s">
        <v>10510</v>
      </c>
      <c r="D747" s="213" t="s">
        <v>7107</v>
      </c>
      <c r="E747" s="213">
        <v>753500</v>
      </c>
      <c r="F747" t="s">
        <v>10942</v>
      </c>
    </row>
    <row r="748" spans="1:6" x14ac:dyDescent="0.3">
      <c r="A748" t="s">
        <v>3578</v>
      </c>
      <c r="B748" s="213" t="s">
        <v>10254</v>
      </c>
      <c r="C748" s="213" t="s">
        <v>10255</v>
      </c>
      <c r="D748" s="213" t="s">
        <v>7107</v>
      </c>
      <c r="E748" s="213">
        <v>980000</v>
      </c>
      <c r="F748" t="s">
        <v>10942</v>
      </c>
    </row>
    <row r="749" spans="1:6" x14ac:dyDescent="0.3">
      <c r="A749" t="s">
        <v>3578</v>
      </c>
      <c r="B749" s="213" t="s">
        <v>10207</v>
      </c>
      <c r="C749" s="213" t="s">
        <v>10208</v>
      </c>
      <c r="D749" s="213" t="s">
        <v>6996</v>
      </c>
      <c r="E749" s="213">
        <v>1173600</v>
      </c>
      <c r="F749" t="s">
        <v>10942</v>
      </c>
    </row>
    <row r="750" spans="1:6" x14ac:dyDescent="0.3">
      <c r="A750" t="s">
        <v>3578</v>
      </c>
      <c r="B750" s="213" t="s">
        <v>10502</v>
      </c>
      <c r="C750" s="213" t="s">
        <v>10503</v>
      </c>
      <c r="D750" s="213" t="s">
        <v>7107</v>
      </c>
      <c r="E750" s="213">
        <v>1124163</v>
      </c>
      <c r="F750" t="s">
        <v>10942</v>
      </c>
    </row>
    <row r="751" spans="1:6" x14ac:dyDescent="0.3">
      <c r="A751" t="s">
        <v>3578</v>
      </c>
      <c r="B751" s="213" t="s">
        <v>10210</v>
      </c>
      <c r="C751" s="213" t="s">
        <v>10211</v>
      </c>
      <c r="D751" s="213" t="s">
        <v>7107</v>
      </c>
      <c r="E751" s="213">
        <v>2100000</v>
      </c>
      <c r="F751" t="s">
        <v>10942</v>
      </c>
    </row>
    <row r="752" spans="1:6" x14ac:dyDescent="0.3">
      <c r="A752" t="s">
        <v>3578</v>
      </c>
      <c r="B752" s="213" t="s">
        <v>10135</v>
      </c>
      <c r="C752" s="213" t="s">
        <v>10136</v>
      </c>
      <c r="D752" s="213" t="s">
        <v>6996</v>
      </c>
      <c r="E752" s="213">
        <v>1735580</v>
      </c>
      <c r="F752" t="s">
        <v>10942</v>
      </c>
    </row>
    <row r="753" spans="1:6" x14ac:dyDescent="0.3">
      <c r="A753" t="s">
        <v>3580</v>
      </c>
      <c r="B753" s="213" t="s">
        <v>10574</v>
      </c>
      <c r="C753" s="213" t="s">
        <v>10575</v>
      </c>
      <c r="D753" s="213" t="s">
        <v>7107</v>
      </c>
      <c r="E753" s="213">
        <v>103800</v>
      </c>
      <c r="F753" t="s">
        <v>10942</v>
      </c>
    </row>
    <row r="754" spans="1:6" x14ac:dyDescent="0.3">
      <c r="A754" t="s">
        <v>3578</v>
      </c>
      <c r="B754" s="213" t="s">
        <v>10290</v>
      </c>
      <c r="C754" s="213" t="s">
        <v>10291</v>
      </c>
      <c r="D754" s="213" t="s">
        <v>7107</v>
      </c>
      <c r="E754" s="213">
        <v>1218000</v>
      </c>
      <c r="F754" t="s">
        <v>10942</v>
      </c>
    </row>
    <row r="755" spans="1:6" x14ac:dyDescent="0.3">
      <c r="A755" t="s">
        <v>2615</v>
      </c>
      <c r="B755" s="213" t="s">
        <v>8636</v>
      </c>
      <c r="C755" s="213" t="s">
        <v>8637</v>
      </c>
      <c r="D755" s="213" t="s">
        <v>7107</v>
      </c>
      <c r="E755" s="213">
        <v>75000</v>
      </c>
      <c r="F755" t="s">
        <v>10942</v>
      </c>
    </row>
    <row r="756" spans="1:6" x14ac:dyDescent="0.3">
      <c r="A756" t="s">
        <v>2615</v>
      </c>
      <c r="B756" s="213" t="s">
        <v>8633</v>
      </c>
      <c r="C756" s="213" t="s">
        <v>8634</v>
      </c>
      <c r="D756" s="213" t="s">
        <v>7107</v>
      </c>
      <c r="E756" s="213">
        <v>85000</v>
      </c>
      <c r="F756" t="s">
        <v>10942</v>
      </c>
    </row>
    <row r="757" spans="1:6" x14ac:dyDescent="0.3">
      <c r="A757" t="s">
        <v>2615</v>
      </c>
      <c r="B757" s="213" t="s">
        <v>8630</v>
      </c>
      <c r="C757" s="213" t="s">
        <v>8631</v>
      </c>
      <c r="D757" s="213" t="s">
        <v>7107</v>
      </c>
      <c r="E757" s="213">
        <v>105000</v>
      </c>
      <c r="F757" t="s">
        <v>10942</v>
      </c>
    </row>
    <row r="758" spans="1:6" x14ac:dyDescent="0.3">
      <c r="A758" t="s">
        <v>2615</v>
      </c>
      <c r="B758" s="213" t="s">
        <v>8639</v>
      </c>
      <c r="C758" s="213" t="s">
        <v>8640</v>
      </c>
      <c r="D758" s="213" t="s">
        <v>7107</v>
      </c>
      <c r="E758" s="213">
        <v>50000</v>
      </c>
      <c r="F758" t="s">
        <v>10942</v>
      </c>
    </row>
    <row r="759" spans="1:6" x14ac:dyDescent="0.3">
      <c r="A759" t="s">
        <v>3364</v>
      </c>
      <c r="B759" s="213" t="s">
        <v>9250</v>
      </c>
      <c r="C759" s="213" t="s">
        <v>9251</v>
      </c>
      <c r="D759" s="213" t="s">
        <v>7107</v>
      </c>
      <c r="E759" s="213">
        <v>40000</v>
      </c>
      <c r="F759" t="s">
        <v>10942</v>
      </c>
    </row>
    <row r="760" spans="1:6" x14ac:dyDescent="0.3">
      <c r="A760" t="s">
        <v>3364</v>
      </c>
      <c r="B760" s="213" t="s">
        <v>9247</v>
      </c>
      <c r="C760" s="213" t="s">
        <v>9248</v>
      </c>
      <c r="D760" s="213" t="s">
        <v>7107</v>
      </c>
      <c r="E760" s="213">
        <v>40000</v>
      </c>
      <c r="F760" t="s">
        <v>10942</v>
      </c>
    </row>
    <row r="761" spans="1:6" x14ac:dyDescent="0.3">
      <c r="A761" t="s">
        <v>3364</v>
      </c>
      <c r="B761" s="213" t="s">
        <v>9244</v>
      </c>
      <c r="C761" s="213" t="s">
        <v>9245</v>
      </c>
      <c r="D761" s="213" t="s">
        <v>7107</v>
      </c>
      <c r="E761" s="213">
        <v>40000</v>
      </c>
      <c r="F761" t="s">
        <v>10942</v>
      </c>
    </row>
    <row r="762" spans="1:6" x14ac:dyDescent="0.3">
      <c r="A762" t="s">
        <v>3124</v>
      </c>
      <c r="B762" s="213" t="s">
        <v>9141</v>
      </c>
      <c r="C762" s="213" t="s">
        <v>9142</v>
      </c>
      <c r="D762" s="213" t="s">
        <v>7107</v>
      </c>
      <c r="E762" s="213">
        <v>106800</v>
      </c>
      <c r="F762" t="s">
        <v>10942</v>
      </c>
    </row>
    <row r="763" spans="1:6" x14ac:dyDescent="0.3">
      <c r="A763" t="s">
        <v>3580</v>
      </c>
      <c r="B763" s="213" t="s">
        <v>10595</v>
      </c>
      <c r="C763" s="213" t="s">
        <v>10596</v>
      </c>
      <c r="D763" s="213" t="s">
        <v>7189</v>
      </c>
      <c r="E763" s="213">
        <v>132600</v>
      </c>
      <c r="F763" t="s">
        <v>10942</v>
      </c>
    </row>
    <row r="764" spans="1:6" x14ac:dyDescent="0.3">
      <c r="A764" s="5" t="s">
        <v>3376</v>
      </c>
      <c r="B764" s="213" t="s">
        <v>9287</v>
      </c>
      <c r="C764" s="213" t="s">
        <v>9288</v>
      </c>
      <c r="D764" s="213" t="s">
        <v>8273</v>
      </c>
      <c r="E764" s="213">
        <v>20520</v>
      </c>
      <c r="F764" t="s">
        <v>10942</v>
      </c>
    </row>
    <row r="765" spans="1:6" x14ac:dyDescent="0.3">
      <c r="A765" t="s">
        <v>3489</v>
      </c>
      <c r="B765" s="213" t="s">
        <v>9795</v>
      </c>
      <c r="C765" s="213" t="s">
        <v>9796</v>
      </c>
      <c r="D765" s="213" t="s">
        <v>8273</v>
      </c>
      <c r="E765" s="213">
        <v>16800</v>
      </c>
      <c r="F765" t="s">
        <v>10942</v>
      </c>
    </row>
    <row r="766" spans="1:6" x14ac:dyDescent="0.3">
      <c r="A766" t="s">
        <v>3433</v>
      </c>
      <c r="B766" s="213" t="s">
        <v>9596</v>
      </c>
      <c r="C766" s="213" t="s">
        <v>9597</v>
      </c>
      <c r="D766" s="213" t="s">
        <v>7107</v>
      </c>
      <c r="E766" s="213">
        <v>6530</v>
      </c>
      <c r="F766" t="s">
        <v>10942</v>
      </c>
    </row>
    <row r="767" spans="1:6" x14ac:dyDescent="0.3">
      <c r="A767" t="s">
        <v>3433</v>
      </c>
      <c r="B767" s="213" t="s">
        <v>9599</v>
      </c>
      <c r="C767" s="213" t="s">
        <v>9600</v>
      </c>
      <c r="D767" s="213" t="s">
        <v>7107</v>
      </c>
      <c r="E767" s="213">
        <v>12830</v>
      </c>
      <c r="F767" t="s">
        <v>10942</v>
      </c>
    </row>
    <row r="768" spans="1:6" x14ac:dyDescent="0.3">
      <c r="A768" s="5" t="s">
        <v>3206</v>
      </c>
      <c r="B768" s="213" t="s">
        <v>9187</v>
      </c>
      <c r="C768" s="213" t="s">
        <v>9188</v>
      </c>
      <c r="D768" s="213" t="s">
        <v>8253</v>
      </c>
      <c r="E768" s="213">
        <v>300000</v>
      </c>
      <c r="F768" t="s">
        <v>10942</v>
      </c>
    </row>
    <row r="769" spans="1:6" x14ac:dyDescent="0.3">
      <c r="A769" t="s">
        <v>3206</v>
      </c>
      <c r="B769" s="213" t="s">
        <v>9194</v>
      </c>
      <c r="C769" s="213" t="s">
        <v>9195</v>
      </c>
      <c r="D769" s="213" t="s">
        <v>6996</v>
      </c>
      <c r="E769" s="213">
        <v>2147750</v>
      </c>
      <c r="F769" t="s">
        <v>10942</v>
      </c>
    </row>
    <row r="770" spans="1:6" x14ac:dyDescent="0.3">
      <c r="A770" t="s">
        <v>3206</v>
      </c>
      <c r="B770" s="213" t="s">
        <v>9190</v>
      </c>
      <c r="C770" s="213" t="s">
        <v>9191</v>
      </c>
      <c r="D770" s="213" t="s">
        <v>8253</v>
      </c>
      <c r="E770" s="213">
        <v>614800</v>
      </c>
      <c r="F770" t="s">
        <v>10942</v>
      </c>
    </row>
    <row r="771" spans="1:6" x14ac:dyDescent="0.3">
      <c r="A771" t="s">
        <v>3152</v>
      </c>
      <c r="B771" s="213" t="s">
        <v>9161</v>
      </c>
      <c r="C771" s="213" t="s">
        <v>9162</v>
      </c>
      <c r="D771" s="213" t="s">
        <v>8269</v>
      </c>
      <c r="E771" s="213">
        <v>2393438</v>
      </c>
      <c r="F771" t="s">
        <v>10942</v>
      </c>
    </row>
    <row r="772" spans="1:6" x14ac:dyDescent="0.3">
      <c r="A772" t="s">
        <v>3417</v>
      </c>
      <c r="B772" s="213" t="s">
        <v>9560</v>
      </c>
      <c r="C772" s="213" t="s">
        <v>9561</v>
      </c>
      <c r="D772" s="213" t="s">
        <v>7107</v>
      </c>
      <c r="E772" s="213">
        <v>7460</v>
      </c>
      <c r="F772" t="s">
        <v>10942</v>
      </c>
    </row>
    <row r="773" spans="1:6" x14ac:dyDescent="0.3">
      <c r="A773" t="s">
        <v>2886</v>
      </c>
      <c r="B773" s="213" t="s">
        <v>8810</v>
      </c>
      <c r="C773" s="213" t="s">
        <v>8811</v>
      </c>
      <c r="D773" s="213" t="s">
        <v>8269</v>
      </c>
      <c r="E773" s="213">
        <v>40000</v>
      </c>
      <c r="F773" t="s">
        <v>10942</v>
      </c>
    </row>
    <row r="774" spans="1:6" x14ac:dyDescent="0.3">
      <c r="A774" t="s">
        <v>3379</v>
      </c>
      <c r="B774" s="213" t="s">
        <v>9380</v>
      </c>
      <c r="C774" s="213" t="s">
        <v>9381</v>
      </c>
      <c r="D774" s="213" t="s">
        <v>8724</v>
      </c>
      <c r="E774" s="213">
        <v>48297</v>
      </c>
      <c r="F774" t="s">
        <v>10942</v>
      </c>
    </row>
    <row r="775" spans="1:6" x14ac:dyDescent="0.3">
      <c r="A775" t="s">
        <v>3437</v>
      </c>
      <c r="B775" s="213" t="s">
        <v>9620</v>
      </c>
      <c r="C775" s="213" t="s">
        <v>9621</v>
      </c>
      <c r="D775" s="213" t="s">
        <v>7107</v>
      </c>
      <c r="E775" s="213">
        <v>4024</v>
      </c>
      <c r="F775" t="s">
        <v>10942</v>
      </c>
    </row>
    <row r="776" spans="1:6" x14ac:dyDescent="0.3">
      <c r="A776" t="s">
        <v>3437</v>
      </c>
      <c r="B776" s="213" t="s">
        <v>9623</v>
      </c>
      <c r="C776" s="213" t="s">
        <v>9624</v>
      </c>
      <c r="D776" s="213" t="s">
        <v>7107</v>
      </c>
      <c r="E776" s="213">
        <v>11263</v>
      </c>
      <c r="F776" t="s">
        <v>10942</v>
      </c>
    </row>
    <row r="777" spans="1:6" x14ac:dyDescent="0.3">
      <c r="A777" t="s">
        <v>3431</v>
      </c>
      <c r="B777" s="212" t="s">
        <v>9585</v>
      </c>
      <c r="C777" s="213" t="s">
        <v>9586</v>
      </c>
      <c r="D777" s="213" t="s">
        <v>7107</v>
      </c>
      <c r="E777" s="213">
        <v>5896</v>
      </c>
      <c r="F777" t="s">
        <v>10942</v>
      </c>
    </row>
    <row r="778" spans="1:6" x14ac:dyDescent="0.3">
      <c r="A778" t="s">
        <v>3437</v>
      </c>
      <c r="B778" s="213" t="s">
        <v>9626</v>
      </c>
      <c r="C778" s="213" t="s">
        <v>9627</v>
      </c>
      <c r="D778" s="213" t="s">
        <v>8724</v>
      </c>
      <c r="E778" s="213">
        <v>40800</v>
      </c>
      <c r="F778" t="s">
        <v>10942</v>
      </c>
    </row>
    <row r="779" spans="1:6" x14ac:dyDescent="0.3">
      <c r="A779" t="s">
        <v>3423</v>
      </c>
      <c r="B779" s="213" t="s">
        <v>9566</v>
      </c>
      <c r="C779" s="213" t="s">
        <v>9567</v>
      </c>
      <c r="D779" s="213" t="s">
        <v>7107</v>
      </c>
      <c r="E779" s="213">
        <v>13520</v>
      </c>
      <c r="F779" t="s">
        <v>10942</v>
      </c>
    </row>
    <row r="780" spans="1:6" x14ac:dyDescent="0.3">
      <c r="A780" t="s">
        <v>307</v>
      </c>
      <c r="B780" s="213" t="s">
        <v>8285</v>
      </c>
      <c r="C780" s="213" t="s">
        <v>8286</v>
      </c>
      <c r="D780" s="213" t="s">
        <v>8287</v>
      </c>
      <c r="E780" s="213">
        <v>70000</v>
      </c>
      <c r="F780" t="s">
        <v>10942</v>
      </c>
    </row>
    <row r="781" spans="1:6" x14ac:dyDescent="0.3">
      <c r="A781" t="s">
        <v>3100</v>
      </c>
      <c r="B781" s="213" t="s">
        <v>8986</v>
      </c>
      <c r="C781" s="213" t="s">
        <v>8987</v>
      </c>
      <c r="D781" s="213" t="s">
        <v>7107</v>
      </c>
      <c r="E781" s="213">
        <v>136563</v>
      </c>
      <c r="F781" t="s">
        <v>10942</v>
      </c>
    </row>
    <row r="782" spans="1:6" x14ac:dyDescent="0.3">
      <c r="A782" t="s">
        <v>3100</v>
      </c>
      <c r="B782" s="213" t="s">
        <v>8982</v>
      </c>
      <c r="C782" s="213" t="s">
        <v>8983</v>
      </c>
      <c r="D782" s="213" t="s">
        <v>7107</v>
      </c>
      <c r="E782" s="213">
        <v>136563</v>
      </c>
      <c r="F782" t="s">
        <v>10942</v>
      </c>
    </row>
    <row r="783" spans="1:6" x14ac:dyDescent="0.3">
      <c r="A783" t="s">
        <v>3100</v>
      </c>
      <c r="B783" s="213" t="s">
        <v>9010</v>
      </c>
      <c r="C783" s="213" t="s">
        <v>9011</v>
      </c>
      <c r="D783" s="213" t="s">
        <v>7107</v>
      </c>
      <c r="E783" s="213">
        <v>168000</v>
      </c>
      <c r="F783" t="s">
        <v>10942</v>
      </c>
    </row>
    <row r="784" spans="1:6" x14ac:dyDescent="0.3">
      <c r="A784" t="s">
        <v>279</v>
      </c>
      <c r="B784" s="213" t="s">
        <v>8267</v>
      </c>
      <c r="C784" s="213" t="s">
        <v>8268</v>
      </c>
      <c r="D784" s="213" t="s">
        <v>8269</v>
      </c>
      <c r="E784" s="213">
        <v>500000</v>
      </c>
      <c r="F784" t="s">
        <v>10942</v>
      </c>
    </row>
    <row r="785" spans="1:6" x14ac:dyDescent="0.3">
      <c r="A785" t="s">
        <v>2892</v>
      </c>
      <c r="B785" s="213" t="s">
        <v>8823</v>
      </c>
      <c r="C785" s="213" t="s">
        <v>8824</v>
      </c>
      <c r="D785" s="213" t="s">
        <v>8328</v>
      </c>
      <c r="E785" s="213">
        <v>64900</v>
      </c>
      <c r="F785" t="s">
        <v>10942</v>
      </c>
    </row>
    <row r="786" spans="1:6" x14ac:dyDescent="0.3">
      <c r="A786" t="s">
        <v>2948</v>
      </c>
      <c r="B786" s="213" t="s">
        <v>8849</v>
      </c>
      <c r="C786" s="213" t="s">
        <v>8850</v>
      </c>
      <c r="D786" s="213" t="s">
        <v>8749</v>
      </c>
      <c r="E786" s="213">
        <v>443625</v>
      </c>
      <c r="F786" t="s">
        <v>10942</v>
      </c>
    </row>
    <row r="787" spans="1:6" x14ac:dyDescent="0.3">
      <c r="A787" t="s">
        <v>3228</v>
      </c>
      <c r="B787" s="213" t="s">
        <v>9209</v>
      </c>
      <c r="C787" s="213" t="s">
        <v>9210</v>
      </c>
      <c r="D787" s="213" t="s">
        <v>8249</v>
      </c>
      <c r="E787" s="213">
        <v>10900</v>
      </c>
      <c r="F787" t="s">
        <v>10942</v>
      </c>
    </row>
    <row r="788" spans="1:6" x14ac:dyDescent="0.3">
      <c r="A788" s="5" t="s">
        <v>3376</v>
      </c>
      <c r="B788" s="213" t="s">
        <v>9284</v>
      </c>
      <c r="C788" s="213" t="s">
        <v>9285</v>
      </c>
      <c r="D788" s="213" t="s">
        <v>8249</v>
      </c>
      <c r="E788" s="213">
        <v>63660</v>
      </c>
      <c r="F788" t="s">
        <v>10942</v>
      </c>
    </row>
    <row r="789" spans="1:6" x14ac:dyDescent="0.3">
      <c r="A789" t="s">
        <v>4022</v>
      </c>
      <c r="B789" s="213" t="s">
        <v>10792</v>
      </c>
      <c r="C789" s="213" t="s">
        <v>10793</v>
      </c>
      <c r="D789" s="213" t="s">
        <v>7107</v>
      </c>
      <c r="E789" s="213">
        <v>12000</v>
      </c>
      <c r="F789" t="s">
        <v>10942</v>
      </c>
    </row>
    <row r="790" spans="1:6" x14ac:dyDescent="0.3">
      <c r="A790" t="s">
        <v>4022</v>
      </c>
      <c r="B790" s="213" t="s">
        <v>10796</v>
      </c>
      <c r="C790" s="213" t="s">
        <v>10797</v>
      </c>
      <c r="D790" s="213" t="s">
        <v>7107</v>
      </c>
      <c r="E790" s="213">
        <v>18000</v>
      </c>
      <c r="F790" t="s">
        <v>10942</v>
      </c>
    </row>
    <row r="791" spans="1:6" x14ac:dyDescent="0.3">
      <c r="A791" t="s">
        <v>2615</v>
      </c>
      <c r="B791" s="213" t="s">
        <v>8595</v>
      </c>
      <c r="C791" s="213" t="s">
        <v>8596</v>
      </c>
      <c r="D791" s="213" t="s">
        <v>7107</v>
      </c>
      <c r="E791" s="213">
        <v>57000</v>
      </c>
      <c r="F791" t="s">
        <v>10942</v>
      </c>
    </row>
    <row r="792" spans="1:6" x14ac:dyDescent="0.3">
      <c r="A792" t="s">
        <v>2615</v>
      </c>
      <c r="B792" s="213" t="s">
        <v>8592</v>
      </c>
      <c r="C792" s="213" t="s">
        <v>8593</v>
      </c>
      <c r="D792" s="213" t="s">
        <v>7107</v>
      </c>
      <c r="E792" s="213">
        <v>44000</v>
      </c>
      <c r="F792" t="s">
        <v>10942</v>
      </c>
    </row>
    <row r="793" spans="1:6" x14ac:dyDescent="0.3">
      <c r="A793" t="s">
        <v>2615</v>
      </c>
      <c r="B793" s="213" t="s">
        <v>8654</v>
      </c>
      <c r="C793" s="213" t="s">
        <v>8655</v>
      </c>
      <c r="D793" s="213" t="s">
        <v>7107</v>
      </c>
      <c r="E793" s="213">
        <v>25000</v>
      </c>
      <c r="F793" t="s">
        <v>10942</v>
      </c>
    </row>
    <row r="794" spans="1:6" x14ac:dyDescent="0.3">
      <c r="A794" t="s">
        <v>2615</v>
      </c>
      <c r="B794" s="213" t="s">
        <v>8651</v>
      </c>
      <c r="C794" s="213" t="s">
        <v>8652</v>
      </c>
      <c r="D794" s="213" t="s">
        <v>7107</v>
      </c>
      <c r="E794" s="213">
        <v>95000</v>
      </c>
      <c r="F794" t="s">
        <v>10942</v>
      </c>
    </row>
    <row r="795" spans="1:6" x14ac:dyDescent="0.3">
      <c r="A795" t="s">
        <v>2615</v>
      </c>
      <c r="B795" s="213" t="s">
        <v>8648</v>
      </c>
      <c r="C795" s="213" t="s">
        <v>8649</v>
      </c>
      <c r="D795" s="213" t="s">
        <v>7107</v>
      </c>
      <c r="E795" s="213">
        <v>40000</v>
      </c>
      <c r="F795" t="s">
        <v>10942</v>
      </c>
    </row>
    <row r="796" spans="1:6" x14ac:dyDescent="0.3">
      <c r="A796" s="5" t="s">
        <v>2876</v>
      </c>
      <c r="B796" s="213" t="s">
        <v>8794</v>
      </c>
      <c r="C796" s="213" t="s">
        <v>8795</v>
      </c>
      <c r="D796" s="213" t="s">
        <v>8249</v>
      </c>
      <c r="E796" s="213">
        <v>120000</v>
      </c>
      <c r="F796" t="s">
        <v>10942</v>
      </c>
    </row>
    <row r="797" spans="1:6" x14ac:dyDescent="0.3">
      <c r="A797" t="s">
        <v>3122</v>
      </c>
      <c r="B797" s="213" t="s">
        <v>9125</v>
      </c>
      <c r="C797" s="213" t="s">
        <v>9126</v>
      </c>
      <c r="D797" s="213" t="s">
        <v>6996</v>
      </c>
      <c r="E797" s="213">
        <v>234600</v>
      </c>
      <c r="F797" t="s">
        <v>10942</v>
      </c>
    </row>
    <row r="798" spans="1:6" x14ac:dyDescent="0.3">
      <c r="A798" t="s">
        <v>3118</v>
      </c>
      <c r="B798" s="213" t="s">
        <v>9099</v>
      </c>
      <c r="C798" s="213" t="s">
        <v>9100</v>
      </c>
      <c r="D798" s="213" t="s">
        <v>7107</v>
      </c>
      <c r="E798" s="213">
        <v>93294</v>
      </c>
      <c r="F798" t="s">
        <v>10942</v>
      </c>
    </row>
    <row r="799" spans="1:6" x14ac:dyDescent="0.3">
      <c r="A799" t="s">
        <v>4334</v>
      </c>
      <c r="B799" s="213" t="s">
        <v>10896</v>
      </c>
      <c r="C799" s="213" t="s">
        <v>10897</v>
      </c>
      <c r="D799" s="213" t="s">
        <v>6996</v>
      </c>
      <c r="E799" s="213">
        <v>630000</v>
      </c>
      <c r="F799" t="s">
        <v>10942</v>
      </c>
    </row>
    <row r="800" spans="1:6" x14ac:dyDescent="0.3">
      <c r="A800" t="s">
        <v>3116</v>
      </c>
      <c r="B800" s="213" t="s">
        <v>9089</v>
      </c>
      <c r="C800" s="213" t="s">
        <v>9090</v>
      </c>
      <c r="D800" s="213" t="s">
        <v>6996</v>
      </c>
      <c r="E800" s="213">
        <v>238800</v>
      </c>
      <c r="F800" t="s">
        <v>10942</v>
      </c>
    </row>
    <row r="801" spans="1:6" x14ac:dyDescent="0.3">
      <c r="A801" t="s">
        <v>4305</v>
      </c>
      <c r="B801" s="213" t="s">
        <v>10868</v>
      </c>
      <c r="C801" s="213" t="s">
        <v>10869</v>
      </c>
      <c r="D801" s="213" t="s">
        <v>6996</v>
      </c>
      <c r="E801" s="213">
        <v>220800</v>
      </c>
      <c r="F801" t="s">
        <v>10942</v>
      </c>
    </row>
    <row r="802" spans="1:6" x14ac:dyDescent="0.3">
      <c r="A802" t="s">
        <v>4305</v>
      </c>
      <c r="B802" s="213" t="s">
        <v>10859</v>
      </c>
      <c r="C802" s="213" t="s">
        <v>10860</v>
      </c>
      <c r="D802" s="213" t="s">
        <v>6996</v>
      </c>
      <c r="E802" s="213">
        <v>615890</v>
      </c>
      <c r="F802" t="s">
        <v>10942</v>
      </c>
    </row>
    <row r="803" spans="1:6" x14ac:dyDescent="0.3">
      <c r="A803" t="s">
        <v>4305</v>
      </c>
      <c r="B803" s="213" t="s">
        <v>10862</v>
      </c>
      <c r="C803" s="213" t="s">
        <v>10863</v>
      </c>
      <c r="D803" s="213" t="s">
        <v>6996</v>
      </c>
      <c r="E803" s="213">
        <v>121000</v>
      </c>
      <c r="F803" t="s">
        <v>10942</v>
      </c>
    </row>
    <row r="804" spans="1:6" x14ac:dyDescent="0.3">
      <c r="A804" t="s">
        <v>3116</v>
      </c>
      <c r="B804" s="213" t="s">
        <v>9086</v>
      </c>
      <c r="C804" s="213" t="s">
        <v>9087</v>
      </c>
      <c r="D804" s="213" t="s">
        <v>8686</v>
      </c>
      <c r="E804" s="213">
        <v>385250</v>
      </c>
      <c r="F804" t="s">
        <v>10942</v>
      </c>
    </row>
    <row r="805" spans="1:6" x14ac:dyDescent="0.3">
      <c r="A805" t="s">
        <v>3118</v>
      </c>
      <c r="B805" s="213" t="s">
        <v>9108</v>
      </c>
      <c r="C805" s="213" t="s">
        <v>9109</v>
      </c>
      <c r="D805" s="213" t="s">
        <v>6996</v>
      </c>
      <c r="E805" s="213">
        <v>734470</v>
      </c>
      <c r="F805" t="s">
        <v>10942</v>
      </c>
    </row>
    <row r="806" spans="1:6" x14ac:dyDescent="0.3">
      <c r="A806" t="s">
        <v>3118</v>
      </c>
      <c r="B806" s="213" t="s">
        <v>9105</v>
      </c>
      <c r="C806" s="213" t="s">
        <v>9106</v>
      </c>
      <c r="D806" s="213" t="s">
        <v>7107</v>
      </c>
      <c r="E806" s="213">
        <v>66000</v>
      </c>
      <c r="F806" t="s">
        <v>10942</v>
      </c>
    </row>
    <row r="807" spans="1:6" x14ac:dyDescent="0.3">
      <c r="A807" t="s">
        <v>3116</v>
      </c>
      <c r="B807" s="213" t="s">
        <v>9092</v>
      </c>
      <c r="C807" s="213" t="s">
        <v>9093</v>
      </c>
      <c r="D807" s="213" t="s">
        <v>8686</v>
      </c>
      <c r="E807" s="213">
        <v>390000</v>
      </c>
      <c r="F807" t="s">
        <v>10942</v>
      </c>
    </row>
    <row r="808" spans="1:6" x14ac:dyDescent="0.3">
      <c r="A808" t="s">
        <v>3118</v>
      </c>
      <c r="B808" s="213" t="s">
        <v>9111</v>
      </c>
      <c r="C808" s="213" t="s">
        <v>9112</v>
      </c>
      <c r="D808" s="213" t="s">
        <v>6996</v>
      </c>
      <c r="E808" s="213">
        <v>174000</v>
      </c>
      <c r="F808" t="s">
        <v>10942</v>
      </c>
    </row>
    <row r="809" spans="1:6" x14ac:dyDescent="0.3">
      <c r="A809" t="s">
        <v>3116</v>
      </c>
      <c r="B809" s="213" t="s">
        <v>9082</v>
      </c>
      <c r="C809" s="213" t="s">
        <v>9083</v>
      </c>
      <c r="D809" s="213" t="s">
        <v>6996</v>
      </c>
      <c r="E809" s="213">
        <v>322080</v>
      </c>
      <c r="F809" t="s">
        <v>10942</v>
      </c>
    </row>
    <row r="810" spans="1:6" x14ac:dyDescent="0.3">
      <c r="A810" t="s">
        <v>3118</v>
      </c>
      <c r="B810" s="213" t="s">
        <v>9102</v>
      </c>
      <c r="C810" s="213" t="s">
        <v>9103</v>
      </c>
      <c r="D810" s="213" t="s">
        <v>7107</v>
      </c>
      <c r="E810" s="213">
        <v>355000</v>
      </c>
      <c r="F810" t="s">
        <v>10942</v>
      </c>
    </row>
    <row r="811" spans="1:6" x14ac:dyDescent="0.3">
      <c r="A811" t="s">
        <v>3124</v>
      </c>
      <c r="B811" s="213" t="s">
        <v>9137</v>
      </c>
      <c r="C811" s="213" t="s">
        <v>9138</v>
      </c>
      <c r="D811" s="213" t="s">
        <v>6996</v>
      </c>
      <c r="E811" s="213">
        <v>695520</v>
      </c>
      <c r="F811" t="s">
        <v>10942</v>
      </c>
    </row>
    <row r="812" spans="1:6" x14ac:dyDescent="0.3">
      <c r="A812" t="s">
        <v>3124</v>
      </c>
      <c r="B812" s="213" t="s">
        <v>9152</v>
      </c>
      <c r="C812" s="213" t="s">
        <v>9153</v>
      </c>
      <c r="D812" s="213" t="s">
        <v>6996</v>
      </c>
      <c r="E812" s="213">
        <v>2055790</v>
      </c>
      <c r="F812" t="s">
        <v>10942</v>
      </c>
    </row>
    <row r="813" spans="1:6" x14ac:dyDescent="0.3">
      <c r="A813" t="s">
        <v>3116</v>
      </c>
      <c r="B813" s="213" t="s">
        <v>9095</v>
      </c>
      <c r="C813" s="213" t="s">
        <v>9096</v>
      </c>
      <c r="D813" s="213" t="s">
        <v>6996</v>
      </c>
      <c r="E813" s="213">
        <v>510000</v>
      </c>
      <c r="F813" t="s">
        <v>10942</v>
      </c>
    </row>
    <row r="814" spans="1:6" x14ac:dyDescent="0.3">
      <c r="A814" s="5" t="s">
        <v>3118</v>
      </c>
      <c r="B814" s="213" t="s">
        <v>9115</v>
      </c>
      <c r="C814" s="213" t="s">
        <v>9116</v>
      </c>
      <c r="D814" s="213" t="s">
        <v>6996</v>
      </c>
      <c r="E814" s="213">
        <v>156000</v>
      </c>
      <c r="F814" t="s">
        <v>10942</v>
      </c>
    </row>
    <row r="815" spans="1:6" x14ac:dyDescent="0.3">
      <c r="A815" s="5" t="s">
        <v>2619</v>
      </c>
      <c r="B815" s="213" t="s">
        <v>8752</v>
      </c>
      <c r="C815" s="213" t="s">
        <v>8753</v>
      </c>
      <c r="D815" s="213" t="s">
        <v>7107</v>
      </c>
      <c r="E815" s="213">
        <v>7200</v>
      </c>
      <c r="F815" t="s">
        <v>10942</v>
      </c>
    </row>
    <row r="816" spans="1:6" x14ac:dyDescent="0.3">
      <c r="A816" t="s">
        <v>417</v>
      </c>
      <c r="B816" s="213" t="s">
        <v>8326</v>
      </c>
      <c r="C816" s="213" t="s">
        <v>8327</v>
      </c>
      <c r="D816" s="213" t="s">
        <v>8328</v>
      </c>
      <c r="E816" s="213">
        <v>213451</v>
      </c>
      <c r="F816" t="s">
        <v>10942</v>
      </c>
    </row>
    <row r="817" spans="1:6" x14ac:dyDescent="0.3">
      <c r="A817" t="s">
        <v>2615</v>
      </c>
      <c r="B817" s="213" t="s">
        <v>8623</v>
      </c>
      <c r="C817" s="213" t="s">
        <v>8624</v>
      </c>
      <c r="D817" s="213" t="s">
        <v>7107</v>
      </c>
      <c r="E817" s="213">
        <v>300000</v>
      </c>
      <c r="F817" t="s">
        <v>10942</v>
      </c>
    </row>
    <row r="818" spans="1:6" x14ac:dyDescent="0.3">
      <c r="A818" t="s">
        <v>4020</v>
      </c>
      <c r="B818" s="213" t="s">
        <v>10785</v>
      </c>
      <c r="C818" s="213" t="s">
        <v>10786</v>
      </c>
      <c r="D818" s="213" t="s">
        <v>7107</v>
      </c>
      <c r="E818" s="213">
        <v>15000</v>
      </c>
      <c r="F818" t="s">
        <v>10942</v>
      </c>
    </row>
    <row r="819" spans="1:6" x14ac:dyDescent="0.3">
      <c r="A819" t="s">
        <v>2876</v>
      </c>
      <c r="B819" s="213" t="s">
        <v>8775</v>
      </c>
      <c r="C819" s="213" t="s">
        <v>8776</v>
      </c>
      <c r="D819" s="213" t="s">
        <v>7189</v>
      </c>
      <c r="E819" s="213">
        <v>50000</v>
      </c>
      <c r="F819" t="s">
        <v>10942</v>
      </c>
    </row>
    <row r="820" spans="1:6" x14ac:dyDescent="0.3">
      <c r="A820" t="s">
        <v>2601</v>
      </c>
      <c r="B820" s="213" t="s">
        <v>8588</v>
      </c>
      <c r="C820" s="213" t="s">
        <v>8589</v>
      </c>
      <c r="D820" s="213" t="s">
        <v>6996</v>
      </c>
      <c r="E820" s="213">
        <v>38540</v>
      </c>
      <c r="F820" t="s">
        <v>10942</v>
      </c>
    </row>
    <row r="821" spans="1:6" x14ac:dyDescent="0.3">
      <c r="A821" t="s">
        <v>684</v>
      </c>
      <c r="B821" s="213" t="s">
        <v>8411</v>
      </c>
      <c r="C821" s="213" t="s">
        <v>8412</v>
      </c>
      <c r="D821" s="213" t="s">
        <v>8269</v>
      </c>
      <c r="E821" s="213">
        <v>1644000</v>
      </c>
      <c r="F821" t="s">
        <v>10942</v>
      </c>
    </row>
    <row r="822" spans="1:6" x14ac:dyDescent="0.3">
      <c r="A822" t="s">
        <v>510</v>
      </c>
      <c r="B822" s="213" t="s">
        <v>8362</v>
      </c>
      <c r="C822" s="213" t="s">
        <v>8363</v>
      </c>
      <c r="D822" s="213" t="s">
        <v>8269</v>
      </c>
      <c r="E822" s="213">
        <v>3036000</v>
      </c>
      <c r="F822" t="s">
        <v>10942</v>
      </c>
    </row>
    <row r="823" spans="1:6" x14ac:dyDescent="0.3">
      <c r="A823" t="s">
        <v>1992</v>
      </c>
      <c r="B823" s="213" t="s">
        <v>8530</v>
      </c>
      <c r="C823" s="213" t="s">
        <v>8531</v>
      </c>
      <c r="D823" s="213" t="s">
        <v>8408</v>
      </c>
      <c r="E823" s="213">
        <v>781000</v>
      </c>
      <c r="F823" t="s">
        <v>10942</v>
      </c>
    </row>
    <row r="824" spans="1:6" x14ac:dyDescent="0.3">
      <c r="A824" t="s">
        <v>635</v>
      </c>
      <c r="B824" s="213" t="s">
        <v>8398</v>
      </c>
      <c r="C824" s="213" t="s">
        <v>8399</v>
      </c>
      <c r="D824" s="213" t="s">
        <v>8384</v>
      </c>
      <c r="E824" s="213">
        <v>754000</v>
      </c>
      <c r="F824" t="s">
        <v>10942</v>
      </c>
    </row>
    <row r="825" spans="1:6" x14ac:dyDescent="0.3">
      <c r="A825" t="s">
        <v>733</v>
      </c>
      <c r="B825" s="213" t="s">
        <v>8418</v>
      </c>
      <c r="C825" s="213" t="s">
        <v>8419</v>
      </c>
      <c r="D825" s="213" t="s">
        <v>8408</v>
      </c>
      <c r="E825" s="213">
        <v>1859000</v>
      </c>
      <c r="F825" t="s">
        <v>10942</v>
      </c>
    </row>
    <row r="826" spans="1:6" x14ac:dyDescent="0.3">
      <c r="A826" t="s">
        <v>809</v>
      </c>
      <c r="B826" s="213" t="s">
        <v>8438</v>
      </c>
      <c r="C826" s="213" t="s">
        <v>8439</v>
      </c>
      <c r="D826" s="213" t="s">
        <v>8384</v>
      </c>
      <c r="E826" s="213">
        <v>565000</v>
      </c>
      <c r="F826" t="s">
        <v>10942</v>
      </c>
    </row>
    <row r="827" spans="1:6" x14ac:dyDescent="0.3">
      <c r="A827" t="s">
        <v>2273</v>
      </c>
      <c r="B827" s="213" t="s">
        <v>8555</v>
      </c>
      <c r="C827" s="213" t="s">
        <v>8556</v>
      </c>
      <c r="D827" s="213" t="s">
        <v>6996</v>
      </c>
      <c r="E827" s="213">
        <v>1195000</v>
      </c>
      <c r="F827" t="s">
        <v>10942</v>
      </c>
    </row>
    <row r="828" spans="1:6" x14ac:dyDescent="0.3">
      <c r="A828" t="s">
        <v>1868</v>
      </c>
      <c r="B828" s="213" t="s">
        <v>8508</v>
      </c>
      <c r="C828" s="213" t="s">
        <v>8509</v>
      </c>
      <c r="D828" s="213" t="s">
        <v>8408</v>
      </c>
      <c r="E828" s="213">
        <v>1298000</v>
      </c>
      <c r="F828" t="s">
        <v>10942</v>
      </c>
    </row>
    <row r="829" spans="1:6" x14ac:dyDescent="0.3">
      <c r="A829" t="s">
        <v>952</v>
      </c>
      <c r="B829" s="213" t="s">
        <v>8463</v>
      </c>
      <c r="C829" s="213" t="s">
        <v>8464</v>
      </c>
      <c r="D829" s="213" t="s">
        <v>8408</v>
      </c>
      <c r="E829" s="213">
        <v>3451800</v>
      </c>
      <c r="F829" t="s">
        <v>10942</v>
      </c>
    </row>
    <row r="830" spans="1:6" x14ac:dyDescent="0.3">
      <c r="A830" t="s">
        <v>1822</v>
      </c>
      <c r="B830" s="213" t="s">
        <v>8496</v>
      </c>
      <c r="C830" s="213" t="s">
        <v>8497</v>
      </c>
      <c r="D830" s="213" t="s">
        <v>8353</v>
      </c>
      <c r="E830" s="213">
        <v>771000</v>
      </c>
      <c r="F830" t="s">
        <v>10942</v>
      </c>
    </row>
    <row r="831" spans="1:6" x14ac:dyDescent="0.3">
      <c r="A831" t="s">
        <v>1924</v>
      </c>
      <c r="B831" s="213" t="s">
        <v>8527</v>
      </c>
      <c r="C831" s="213" t="s">
        <v>8528</v>
      </c>
      <c r="D831" s="213" t="s">
        <v>8384</v>
      </c>
      <c r="E831" s="213">
        <v>1741000</v>
      </c>
      <c r="F831" t="s">
        <v>10942</v>
      </c>
    </row>
    <row r="832" spans="1:6" x14ac:dyDescent="0.3">
      <c r="A832" t="s">
        <v>2703</v>
      </c>
      <c r="B832" s="213" t="s">
        <v>8772</v>
      </c>
      <c r="C832" s="213" t="s">
        <v>8773</v>
      </c>
      <c r="D832" s="213" t="s">
        <v>7107</v>
      </c>
      <c r="E832" s="213">
        <v>60000</v>
      </c>
      <c r="F832" t="s">
        <v>10942</v>
      </c>
    </row>
    <row r="833" spans="1:6" x14ac:dyDescent="0.3">
      <c r="A833" t="s">
        <v>419</v>
      </c>
      <c r="B833" s="213" t="s">
        <v>8330</v>
      </c>
      <c r="C833" s="213" t="s">
        <v>8331</v>
      </c>
      <c r="D833" s="213" t="s">
        <v>8332</v>
      </c>
      <c r="E833" s="213">
        <v>33472</v>
      </c>
      <c r="F833" t="s">
        <v>10942</v>
      </c>
    </row>
    <row r="834" spans="1:6" x14ac:dyDescent="0.3">
      <c r="A834" t="s">
        <v>4178</v>
      </c>
      <c r="B834" s="213" t="s">
        <v>10840</v>
      </c>
      <c r="C834" s="213" t="s">
        <v>10841</v>
      </c>
      <c r="D834" s="213" t="s">
        <v>7107</v>
      </c>
      <c r="E834" s="213">
        <v>250000</v>
      </c>
      <c r="F834" t="s">
        <v>10942</v>
      </c>
    </row>
    <row r="835" spans="1:6" x14ac:dyDescent="0.3">
      <c r="A835" t="s">
        <v>3122</v>
      </c>
      <c r="B835" s="213" t="s">
        <v>9131</v>
      </c>
      <c r="C835" s="213" t="s">
        <v>9132</v>
      </c>
      <c r="D835" s="213" t="s">
        <v>6996</v>
      </c>
      <c r="E835" s="213">
        <v>168000</v>
      </c>
      <c r="F835" t="s">
        <v>10942</v>
      </c>
    </row>
    <row r="836" spans="1:6" x14ac:dyDescent="0.3">
      <c r="A836" t="s">
        <v>3578</v>
      </c>
      <c r="B836" s="213" t="s">
        <v>10251</v>
      </c>
      <c r="C836" s="213" t="s">
        <v>10252</v>
      </c>
      <c r="D836" s="213" t="s">
        <v>7107</v>
      </c>
      <c r="E836" s="213">
        <v>932800</v>
      </c>
      <c r="F836" t="s">
        <v>10942</v>
      </c>
    </row>
    <row r="837" spans="1:6" x14ac:dyDescent="0.3">
      <c r="A837" t="s">
        <v>3120</v>
      </c>
      <c r="B837" s="213" t="s">
        <v>9121</v>
      </c>
      <c r="C837" s="213" t="s">
        <v>9122</v>
      </c>
      <c r="D837" s="213" t="s">
        <v>7107</v>
      </c>
      <c r="E837" s="213">
        <v>11500</v>
      </c>
      <c r="F837" t="s">
        <v>10942</v>
      </c>
    </row>
    <row r="838" spans="1:6" x14ac:dyDescent="0.3">
      <c r="A838" t="s">
        <v>3124</v>
      </c>
      <c r="B838" s="213" t="s">
        <v>9148</v>
      </c>
      <c r="C838" s="213" t="s">
        <v>9149</v>
      </c>
      <c r="D838" s="213" t="s">
        <v>6996</v>
      </c>
      <c r="E838" s="213">
        <v>132000</v>
      </c>
      <c r="F838" t="s">
        <v>10942</v>
      </c>
    </row>
    <row r="839" spans="1:6" x14ac:dyDescent="0.3">
      <c r="A839" s="5" t="s">
        <v>217</v>
      </c>
      <c r="B839" s="212" t="s">
        <v>8230</v>
      </c>
      <c r="C839" s="213" t="s">
        <v>8231</v>
      </c>
      <c r="D839" s="213" t="s">
        <v>8233</v>
      </c>
      <c r="E839" s="213">
        <v>150000</v>
      </c>
      <c r="F839" t="s">
        <v>10942</v>
      </c>
    </row>
    <row r="840" spans="1:6" x14ac:dyDescent="0.3">
      <c r="A840" s="5" t="s">
        <v>217</v>
      </c>
      <c r="B840" s="213" t="s">
        <v>8235</v>
      </c>
      <c r="C840" s="213" t="s">
        <v>8236</v>
      </c>
      <c r="D840" s="213" t="s">
        <v>8233</v>
      </c>
      <c r="E840" s="213">
        <v>190000</v>
      </c>
      <c r="F840" t="s">
        <v>10942</v>
      </c>
    </row>
    <row r="841" spans="1:6" x14ac:dyDescent="0.3">
      <c r="A841" t="s">
        <v>419</v>
      </c>
      <c r="B841" s="213" t="s">
        <v>8335</v>
      </c>
      <c r="C841" s="213" t="s">
        <v>8336</v>
      </c>
      <c r="D841" s="213" t="s">
        <v>8337</v>
      </c>
      <c r="E841" s="213">
        <v>100000</v>
      </c>
      <c r="F841" t="s">
        <v>10942</v>
      </c>
    </row>
    <row r="842" spans="1:6" x14ac:dyDescent="0.3">
      <c r="A842" t="s">
        <v>4178</v>
      </c>
      <c r="B842" s="213" t="s">
        <v>10828</v>
      </c>
      <c r="C842" s="213" t="s">
        <v>10829</v>
      </c>
      <c r="D842" s="213" t="s">
        <v>6996</v>
      </c>
      <c r="E842" s="213">
        <v>250000</v>
      </c>
      <c r="F842" t="s">
        <v>10942</v>
      </c>
    </row>
    <row r="843" spans="1:6" x14ac:dyDescent="0.3">
      <c r="A843" t="s">
        <v>4342</v>
      </c>
      <c r="B843" s="213" t="s">
        <v>10917</v>
      </c>
      <c r="C843" s="213" t="s">
        <v>10918</v>
      </c>
      <c r="D843" s="213" t="s">
        <v>7107</v>
      </c>
      <c r="E843" s="213">
        <v>50000</v>
      </c>
      <c r="F843" t="s">
        <v>10942</v>
      </c>
    </row>
    <row r="844" spans="1:6" x14ac:dyDescent="0.3">
      <c r="A844" t="s">
        <v>4342</v>
      </c>
      <c r="B844" s="213" t="s">
        <v>10913</v>
      </c>
      <c r="C844" s="213" t="s">
        <v>10914</v>
      </c>
      <c r="D844" s="213" t="s">
        <v>7107</v>
      </c>
      <c r="E844" s="213">
        <v>65000</v>
      </c>
      <c r="F844" t="s">
        <v>10942</v>
      </c>
    </row>
    <row r="845" spans="1:6" x14ac:dyDescent="0.3">
      <c r="A845" t="s">
        <v>4342</v>
      </c>
      <c r="B845" s="213" t="s">
        <v>10921</v>
      </c>
      <c r="C845" s="213" t="s">
        <v>10922</v>
      </c>
      <c r="D845" s="213" t="s">
        <v>7107</v>
      </c>
      <c r="E845" s="213">
        <v>51000</v>
      </c>
      <c r="F845" t="s">
        <v>10942</v>
      </c>
    </row>
    <row r="846" spans="1:6" x14ac:dyDescent="0.3">
      <c r="A846" s="5" t="s">
        <v>2952</v>
      </c>
      <c r="B846" s="213" t="s">
        <v>8853</v>
      </c>
      <c r="C846" s="213" t="s">
        <v>8854</v>
      </c>
      <c r="D846" s="213" t="s">
        <v>8269</v>
      </c>
      <c r="E846" s="213">
        <v>299184</v>
      </c>
      <c r="F846" t="s">
        <v>10942</v>
      </c>
    </row>
    <row r="847" spans="1:6" x14ac:dyDescent="0.3">
      <c r="A847" t="s">
        <v>3518</v>
      </c>
      <c r="B847" s="213" t="s">
        <v>9877</v>
      </c>
      <c r="C847" s="213" t="s">
        <v>9878</v>
      </c>
      <c r="D847" s="213" t="s">
        <v>8233</v>
      </c>
      <c r="E847" s="213">
        <v>7460</v>
      </c>
      <c r="F847" t="s">
        <v>10942</v>
      </c>
    </row>
    <row r="848" spans="1:6" x14ac:dyDescent="0.3">
      <c r="A848" t="s">
        <v>3244</v>
      </c>
      <c r="B848" s="213" t="s">
        <v>9217</v>
      </c>
      <c r="C848" s="213" t="s">
        <v>9218</v>
      </c>
      <c r="D848" s="213" t="s">
        <v>7107</v>
      </c>
      <c r="E848" s="213">
        <v>151800</v>
      </c>
      <c r="F848" t="s">
        <v>10942</v>
      </c>
    </row>
    <row r="849" spans="1:6" x14ac:dyDescent="0.3">
      <c r="A849" t="s">
        <v>3578</v>
      </c>
      <c r="B849" s="213" t="s">
        <v>10506</v>
      </c>
      <c r="C849" s="213" t="s">
        <v>10507</v>
      </c>
      <c r="D849" s="213" t="s">
        <v>7107</v>
      </c>
      <c r="E849" s="213">
        <v>960000</v>
      </c>
      <c r="F849" t="s">
        <v>10942</v>
      </c>
    </row>
    <row r="850" spans="1:6" x14ac:dyDescent="0.3">
      <c r="A850" s="52" t="s">
        <v>3465</v>
      </c>
      <c r="B850" s="213" t="s">
        <v>9681</v>
      </c>
      <c r="C850" s="213" t="s">
        <v>9682</v>
      </c>
      <c r="D850" s="213" t="s">
        <v>8273</v>
      </c>
      <c r="E850" s="213">
        <v>423260</v>
      </c>
      <c r="F850" t="s">
        <v>10942</v>
      </c>
    </row>
    <row r="851" spans="1:6" x14ac:dyDescent="0.3">
      <c r="A851" t="s">
        <v>2892</v>
      </c>
      <c r="B851" s="213" t="s">
        <v>8826</v>
      </c>
      <c r="C851" s="213" t="s">
        <v>8827</v>
      </c>
      <c r="D851" s="213" t="s">
        <v>8828</v>
      </c>
      <c r="E851" s="213">
        <v>522500</v>
      </c>
      <c r="F851" t="s">
        <v>10942</v>
      </c>
    </row>
    <row r="852" spans="1:6" x14ac:dyDescent="0.3">
      <c r="A852" t="s">
        <v>4407</v>
      </c>
      <c r="B852" s="213" t="s">
        <v>10935</v>
      </c>
      <c r="C852" s="213" t="s">
        <v>10936</v>
      </c>
      <c r="D852" s="213" t="s">
        <v>6996</v>
      </c>
      <c r="E852" s="213">
        <v>250000</v>
      </c>
      <c r="F852" t="s">
        <v>10942</v>
      </c>
    </row>
    <row r="853" spans="1:6" x14ac:dyDescent="0.3">
      <c r="A853" t="s">
        <v>4342</v>
      </c>
      <c r="B853" s="213" t="s">
        <v>10906</v>
      </c>
      <c r="C853" s="213" t="s">
        <v>10907</v>
      </c>
      <c r="D853" s="213" t="s">
        <v>7107</v>
      </c>
      <c r="E853" s="213">
        <v>14500</v>
      </c>
      <c r="F853" t="s">
        <v>10942</v>
      </c>
    </row>
    <row r="854" spans="1:6" x14ac:dyDescent="0.3">
      <c r="A854" t="s">
        <v>3578</v>
      </c>
      <c r="B854" s="213" t="s">
        <v>10380</v>
      </c>
      <c r="C854" s="213" t="s">
        <v>10381</v>
      </c>
      <c r="D854" s="213" t="s">
        <v>7107</v>
      </c>
      <c r="E854" s="213">
        <v>1011600</v>
      </c>
      <c r="F854" t="s">
        <v>10942</v>
      </c>
    </row>
    <row r="855" spans="1:6" x14ac:dyDescent="0.3">
      <c r="A855" t="s">
        <v>686</v>
      </c>
      <c r="B855" s="213" t="s">
        <v>8415</v>
      </c>
      <c r="C855" s="213" t="s">
        <v>8416</v>
      </c>
      <c r="D855" s="213" t="s">
        <v>8269</v>
      </c>
      <c r="E855" s="213">
        <v>2000000</v>
      </c>
      <c r="F855" t="s">
        <v>10942</v>
      </c>
    </row>
    <row r="856" spans="1:6" x14ac:dyDescent="0.3">
      <c r="A856" t="s">
        <v>946</v>
      </c>
      <c r="B856" s="213" t="s">
        <v>8460</v>
      </c>
      <c r="C856" s="213" t="s">
        <v>8461</v>
      </c>
      <c r="D856" s="213" t="s">
        <v>8408</v>
      </c>
      <c r="E856" s="213">
        <v>1694000</v>
      </c>
      <c r="F856" t="s">
        <v>10942</v>
      </c>
    </row>
    <row r="857" spans="1:6" x14ac:dyDescent="0.3">
      <c r="A857" t="s">
        <v>771</v>
      </c>
      <c r="B857" s="213" t="s">
        <v>8424</v>
      </c>
      <c r="C857" s="213" t="s">
        <v>8425</v>
      </c>
      <c r="D857" s="213" t="s">
        <v>8269</v>
      </c>
      <c r="E857" s="213">
        <v>1391500</v>
      </c>
      <c r="F857" t="s">
        <v>10942</v>
      </c>
    </row>
    <row r="858" spans="1:6" x14ac:dyDescent="0.3">
      <c r="A858" t="s">
        <v>1998</v>
      </c>
      <c r="B858" s="213" t="s">
        <v>8533</v>
      </c>
      <c r="C858" s="213" t="s">
        <v>8534</v>
      </c>
      <c r="D858" s="213" t="s">
        <v>8408</v>
      </c>
      <c r="E858" s="213">
        <v>1076900</v>
      </c>
      <c r="F858" t="s">
        <v>10942</v>
      </c>
    </row>
    <row r="859" spans="1:6" x14ac:dyDescent="0.3">
      <c r="A859" t="s">
        <v>3037</v>
      </c>
      <c r="B859" s="213" t="s">
        <v>8972</v>
      </c>
      <c r="C859" s="213" t="s">
        <v>8973</v>
      </c>
      <c r="D859" s="213" t="s">
        <v>8868</v>
      </c>
      <c r="E859" s="213">
        <v>330000</v>
      </c>
      <c r="F859" t="s">
        <v>10942</v>
      </c>
    </row>
    <row r="860" spans="1:6" x14ac:dyDescent="0.3">
      <c r="A860" t="s">
        <v>2619</v>
      </c>
      <c r="B860" s="213" t="s">
        <v>8735</v>
      </c>
      <c r="C860" s="213" t="s">
        <v>8736</v>
      </c>
      <c r="D860" s="213" t="s">
        <v>7107</v>
      </c>
      <c r="E860" s="213">
        <v>6000</v>
      </c>
      <c r="F860" t="s">
        <v>10942</v>
      </c>
    </row>
    <row r="861" spans="1:6" x14ac:dyDescent="0.3">
      <c r="A861" t="s">
        <v>3019</v>
      </c>
      <c r="B861" s="213" t="s">
        <v>8939</v>
      </c>
      <c r="C861" s="213" t="s">
        <v>8940</v>
      </c>
      <c r="D861" s="213" t="s">
        <v>8868</v>
      </c>
      <c r="E861" s="213">
        <v>38500</v>
      </c>
      <c r="F861" t="s">
        <v>10942</v>
      </c>
    </row>
    <row r="862" spans="1:6" x14ac:dyDescent="0.3">
      <c r="A862" t="s">
        <v>3032</v>
      </c>
      <c r="B862" s="213" t="s">
        <v>8969</v>
      </c>
      <c r="C862" s="213" t="s">
        <v>8970</v>
      </c>
      <c r="D862" s="213" t="s">
        <v>8711</v>
      </c>
      <c r="E862" s="213">
        <v>241000</v>
      </c>
      <c r="F862" t="s">
        <v>10942</v>
      </c>
    </row>
    <row r="863" spans="1:6" x14ac:dyDescent="0.3">
      <c r="A863" s="5" t="s">
        <v>367</v>
      </c>
      <c r="B863" s="213" t="s">
        <v>8321</v>
      </c>
      <c r="C863" s="213" t="s">
        <v>8322</v>
      </c>
      <c r="D863" s="213" t="s">
        <v>8323</v>
      </c>
      <c r="E863" s="213">
        <v>245000</v>
      </c>
      <c r="F863" t="s">
        <v>10942</v>
      </c>
    </row>
    <row r="864" spans="1:6" x14ac:dyDescent="0.3">
      <c r="A864" t="s">
        <v>3417</v>
      </c>
      <c r="B864" s="213" t="s">
        <v>9554</v>
      </c>
      <c r="C864" s="213" t="s">
        <v>9555</v>
      </c>
      <c r="D864" s="213" t="s">
        <v>8724</v>
      </c>
      <c r="E864" s="213">
        <v>53000</v>
      </c>
      <c r="F864" t="s">
        <v>10942</v>
      </c>
    </row>
    <row r="865" spans="1:6" x14ac:dyDescent="0.3">
      <c r="A865" t="s">
        <v>3379</v>
      </c>
      <c r="B865" s="213" t="s">
        <v>9374</v>
      </c>
      <c r="C865" s="213" t="s">
        <v>9375</v>
      </c>
      <c r="D865" s="213" t="s">
        <v>7107</v>
      </c>
      <c r="E865" s="213">
        <v>21465</v>
      </c>
      <c r="F865" t="s">
        <v>10942</v>
      </c>
    </row>
    <row r="866" spans="1:6" x14ac:dyDescent="0.3">
      <c r="A866" t="s">
        <v>3299</v>
      </c>
      <c r="B866" s="213" t="s">
        <v>9241</v>
      </c>
      <c r="C866" s="213" t="s">
        <v>9242</v>
      </c>
      <c r="D866" s="213" t="s">
        <v>8749</v>
      </c>
      <c r="E866" s="213">
        <v>180000</v>
      </c>
      <c r="F866" t="s">
        <v>10942</v>
      </c>
    </row>
    <row r="867" spans="1:6" x14ac:dyDescent="0.3">
      <c r="A867" t="s">
        <v>3580</v>
      </c>
      <c r="B867" s="213" t="s">
        <v>10589</v>
      </c>
      <c r="C867" s="213" t="s">
        <v>10590</v>
      </c>
      <c r="D867" s="213" t="s">
        <v>7107</v>
      </c>
      <c r="E867" s="213">
        <v>243628</v>
      </c>
      <c r="F867" t="s">
        <v>10942</v>
      </c>
    </row>
    <row r="868" spans="1:6" x14ac:dyDescent="0.3">
      <c r="A868" t="s">
        <v>3580</v>
      </c>
      <c r="B868" s="213" t="s">
        <v>10703</v>
      </c>
      <c r="C868" s="213" t="s">
        <v>10704</v>
      </c>
      <c r="D868" s="213" t="s">
        <v>7107</v>
      </c>
      <c r="E868" s="213">
        <v>240000</v>
      </c>
      <c r="F868" t="s">
        <v>10942</v>
      </c>
    </row>
    <row r="869" spans="1:6" x14ac:dyDescent="0.3">
      <c r="A869" t="s">
        <v>2615</v>
      </c>
      <c r="B869" s="213" t="s">
        <v>8642</v>
      </c>
      <c r="C869" s="213" t="s">
        <v>8643</v>
      </c>
      <c r="D869" s="213" t="s">
        <v>7107</v>
      </c>
      <c r="E869" s="213">
        <v>43800</v>
      </c>
      <c r="F869" t="s">
        <v>10942</v>
      </c>
    </row>
    <row r="870" spans="1:6" x14ac:dyDescent="0.3">
      <c r="A870" t="s">
        <v>2615</v>
      </c>
      <c r="B870" s="213" t="s">
        <v>8598</v>
      </c>
      <c r="C870" s="213" t="s">
        <v>8599</v>
      </c>
      <c r="D870" s="213" t="s">
        <v>7107</v>
      </c>
      <c r="E870" s="213">
        <v>50000</v>
      </c>
      <c r="F870" t="s">
        <v>10942</v>
      </c>
    </row>
    <row r="871" spans="1:6" x14ac:dyDescent="0.3">
      <c r="A871" t="s">
        <v>2615</v>
      </c>
      <c r="B871" s="213" t="s">
        <v>8608</v>
      </c>
      <c r="C871" s="213" t="s">
        <v>8609</v>
      </c>
      <c r="D871" s="213" t="s">
        <v>7189</v>
      </c>
      <c r="E871" s="213">
        <v>75000</v>
      </c>
      <c r="F871" t="s">
        <v>10942</v>
      </c>
    </row>
    <row r="872" spans="1:6" x14ac:dyDescent="0.3">
      <c r="A872" t="s">
        <v>2615</v>
      </c>
      <c r="B872" s="213" t="s">
        <v>8669</v>
      </c>
      <c r="C872" s="213" t="s">
        <v>8670</v>
      </c>
      <c r="D872" s="213" t="s">
        <v>7107</v>
      </c>
      <c r="E872" s="213">
        <v>63500</v>
      </c>
      <c r="F872" t="s">
        <v>10942</v>
      </c>
    </row>
    <row r="873" spans="1:6" x14ac:dyDescent="0.3">
      <c r="A873" t="s">
        <v>2615</v>
      </c>
      <c r="B873" s="213" t="s">
        <v>8645</v>
      </c>
      <c r="C873" s="213" t="s">
        <v>8646</v>
      </c>
      <c r="D873" s="213" t="s">
        <v>7107</v>
      </c>
      <c r="E873" s="213">
        <v>31000</v>
      </c>
      <c r="F873" t="s">
        <v>10942</v>
      </c>
    </row>
    <row r="874" spans="1:6" x14ac:dyDescent="0.3">
      <c r="A874" t="s">
        <v>2615</v>
      </c>
      <c r="B874" s="213" t="s">
        <v>8663</v>
      </c>
      <c r="C874" s="213" t="s">
        <v>8664</v>
      </c>
      <c r="D874" s="213" t="s">
        <v>7107</v>
      </c>
      <c r="E874" s="213">
        <v>30000</v>
      </c>
      <c r="F874" t="s">
        <v>10942</v>
      </c>
    </row>
    <row r="875" spans="1:6" x14ac:dyDescent="0.3">
      <c r="A875" t="s">
        <v>2615</v>
      </c>
      <c r="B875" s="213" t="s">
        <v>8666</v>
      </c>
      <c r="C875" s="213" t="s">
        <v>8667</v>
      </c>
      <c r="D875" s="213" t="s">
        <v>7107</v>
      </c>
      <c r="E875" s="213">
        <v>35000</v>
      </c>
      <c r="F875" t="s">
        <v>10942</v>
      </c>
    </row>
    <row r="876" spans="1:6" x14ac:dyDescent="0.3">
      <c r="A876" t="s">
        <v>2615</v>
      </c>
      <c r="B876" s="213" t="s">
        <v>8619</v>
      </c>
      <c r="C876" s="213" t="s">
        <v>8620</v>
      </c>
      <c r="D876" s="213" t="s">
        <v>7189</v>
      </c>
      <c r="E876" s="213">
        <v>205000</v>
      </c>
      <c r="F876" t="s">
        <v>10942</v>
      </c>
    </row>
    <row r="877" spans="1:6" x14ac:dyDescent="0.3">
      <c r="A877" t="s">
        <v>2615</v>
      </c>
      <c r="B877" s="213" t="s">
        <v>8672</v>
      </c>
      <c r="C877" s="213" t="s">
        <v>8673</v>
      </c>
      <c r="D877" s="213" t="s">
        <v>7107</v>
      </c>
      <c r="E877" s="213">
        <v>37000</v>
      </c>
      <c r="F877" t="s">
        <v>10942</v>
      </c>
    </row>
    <row r="878" spans="1:6" x14ac:dyDescent="0.3">
      <c r="A878" t="s">
        <v>2615</v>
      </c>
      <c r="B878" s="213" t="s">
        <v>8657</v>
      </c>
      <c r="C878" s="213" t="s">
        <v>8658</v>
      </c>
      <c r="D878" s="213" t="s">
        <v>7107</v>
      </c>
      <c r="E878" s="213">
        <v>38100</v>
      </c>
      <c r="F878" t="s">
        <v>10942</v>
      </c>
    </row>
    <row r="879" spans="1:6" x14ac:dyDescent="0.3">
      <c r="A879" t="s">
        <v>2615</v>
      </c>
      <c r="B879" s="213" t="s">
        <v>8612</v>
      </c>
      <c r="C879" s="213" t="s">
        <v>8613</v>
      </c>
      <c r="D879" s="213" t="s">
        <v>7189</v>
      </c>
      <c r="E879" s="213">
        <v>27000</v>
      </c>
      <c r="F879" t="s">
        <v>10942</v>
      </c>
    </row>
    <row r="880" spans="1:6" x14ac:dyDescent="0.3">
      <c r="A880" t="s">
        <v>4156</v>
      </c>
      <c r="B880" s="213" t="s">
        <v>10817</v>
      </c>
      <c r="C880" s="213" t="s">
        <v>10818</v>
      </c>
      <c r="D880" s="213" t="s">
        <v>7107</v>
      </c>
      <c r="E880" s="213">
        <v>35500</v>
      </c>
      <c r="F880" t="s">
        <v>10942</v>
      </c>
    </row>
    <row r="881" spans="1:6" x14ac:dyDescent="0.3">
      <c r="A881" t="s">
        <v>2615</v>
      </c>
      <c r="B881" s="213" t="s">
        <v>8605</v>
      </c>
      <c r="C881" s="213" t="s">
        <v>8606</v>
      </c>
      <c r="D881" s="213" t="s">
        <v>7107</v>
      </c>
      <c r="E881" s="213">
        <v>41975</v>
      </c>
      <c r="F881" t="s">
        <v>10942</v>
      </c>
    </row>
    <row r="882" spans="1:6" x14ac:dyDescent="0.3">
      <c r="A882" t="s">
        <v>2615</v>
      </c>
      <c r="B882" s="213" t="s">
        <v>8660</v>
      </c>
      <c r="C882" s="213" t="s">
        <v>8661</v>
      </c>
      <c r="D882" s="213" t="s">
        <v>7107</v>
      </c>
      <c r="E882" s="213">
        <v>44280</v>
      </c>
      <c r="F882" t="s">
        <v>10942</v>
      </c>
    </row>
    <row r="883" spans="1:6" x14ac:dyDescent="0.3">
      <c r="A883" t="s">
        <v>2615</v>
      </c>
      <c r="B883" s="213" t="s">
        <v>8602</v>
      </c>
      <c r="C883" s="213" t="s">
        <v>8603</v>
      </c>
      <c r="D883" s="213" t="s">
        <v>7107</v>
      </c>
      <c r="E883" s="213">
        <v>47000</v>
      </c>
      <c r="F883" t="s">
        <v>10942</v>
      </c>
    </row>
    <row r="884" spans="1:6" x14ac:dyDescent="0.3">
      <c r="A884" t="s">
        <v>2615</v>
      </c>
      <c r="B884" s="213" t="s">
        <v>8615</v>
      </c>
      <c r="C884" s="213" t="s">
        <v>8616</v>
      </c>
      <c r="D884" s="213" t="s">
        <v>7107</v>
      </c>
      <c r="E884" s="213">
        <v>45000</v>
      </c>
      <c r="F884" t="s">
        <v>10942</v>
      </c>
    </row>
    <row r="885" spans="1:6" x14ac:dyDescent="0.3">
      <c r="A885" t="s">
        <v>3379</v>
      </c>
      <c r="B885" s="213" t="s">
        <v>9314</v>
      </c>
      <c r="C885" s="213" t="s">
        <v>9315</v>
      </c>
      <c r="D885" s="213" t="s">
        <v>8724</v>
      </c>
      <c r="E885" s="213">
        <v>174900</v>
      </c>
      <c r="F885" t="s">
        <v>10942</v>
      </c>
    </row>
    <row r="886" spans="1:6" x14ac:dyDescent="0.3">
      <c r="A886" t="s">
        <v>3379</v>
      </c>
      <c r="B886" s="213" t="s">
        <v>9368</v>
      </c>
      <c r="C886" s="213" t="s">
        <v>9369</v>
      </c>
      <c r="D886" s="213" t="s">
        <v>8724</v>
      </c>
      <c r="E886" s="213">
        <v>138465</v>
      </c>
      <c r="F886" t="s">
        <v>10942</v>
      </c>
    </row>
    <row r="887" spans="1:6" x14ac:dyDescent="0.3">
      <c r="A887" t="s">
        <v>3379</v>
      </c>
      <c r="B887" s="213" t="s">
        <v>9377</v>
      </c>
      <c r="C887" s="213" t="s">
        <v>9378</v>
      </c>
      <c r="D887" s="213" t="s">
        <v>8724</v>
      </c>
      <c r="E887" s="213">
        <v>17170</v>
      </c>
      <c r="F887" t="s">
        <v>10942</v>
      </c>
    </row>
    <row r="888" spans="1:6" x14ac:dyDescent="0.3">
      <c r="A888" t="s">
        <v>3379</v>
      </c>
      <c r="B888" s="213" t="s">
        <v>9341</v>
      </c>
      <c r="C888" s="213" t="s">
        <v>9342</v>
      </c>
      <c r="D888" s="213" t="s">
        <v>8273</v>
      </c>
      <c r="E888" s="213">
        <v>31800</v>
      </c>
      <c r="F888" t="s">
        <v>10942</v>
      </c>
    </row>
    <row r="889" spans="1:6" x14ac:dyDescent="0.3">
      <c r="A889" t="s">
        <v>3389</v>
      </c>
      <c r="B889" s="213" t="s">
        <v>9452</v>
      </c>
      <c r="C889" s="213" t="s">
        <v>9453</v>
      </c>
      <c r="D889" s="213" t="s">
        <v>8724</v>
      </c>
      <c r="E889" s="213">
        <v>171720</v>
      </c>
      <c r="F889" t="s">
        <v>10942</v>
      </c>
    </row>
    <row r="890" spans="1:6" x14ac:dyDescent="0.3">
      <c r="A890" t="s">
        <v>3389</v>
      </c>
      <c r="B890" s="213" t="s">
        <v>9456</v>
      </c>
      <c r="C890" s="213" t="s">
        <v>9457</v>
      </c>
      <c r="D890" s="213" t="s">
        <v>8724</v>
      </c>
      <c r="E890" s="213">
        <v>190990</v>
      </c>
      <c r="F890" t="s">
        <v>10942</v>
      </c>
    </row>
    <row r="891" spans="1:6" x14ac:dyDescent="0.3">
      <c r="A891" t="s">
        <v>3397</v>
      </c>
      <c r="B891" s="213" t="s">
        <v>9516</v>
      </c>
      <c r="C891" s="213" t="s">
        <v>9517</v>
      </c>
      <c r="D891" s="213" t="s">
        <v>7107</v>
      </c>
      <c r="E891" s="213">
        <v>2412</v>
      </c>
      <c r="F891" t="s">
        <v>10942</v>
      </c>
    </row>
    <row r="892" spans="1:6" x14ac:dyDescent="0.3">
      <c r="A892" t="s">
        <v>3437</v>
      </c>
      <c r="B892" s="213" t="s">
        <v>9614</v>
      </c>
      <c r="C892" s="213" t="s">
        <v>9615</v>
      </c>
      <c r="D892" s="213" t="s">
        <v>7107</v>
      </c>
      <c r="E892" s="213">
        <v>13990</v>
      </c>
      <c r="F892" t="s">
        <v>10942</v>
      </c>
    </row>
    <row r="893" spans="1:6" x14ac:dyDescent="0.3">
      <c r="A893" t="s">
        <v>3437</v>
      </c>
      <c r="B893" s="213" t="s">
        <v>9617</v>
      </c>
      <c r="C893" s="213" t="s">
        <v>9618</v>
      </c>
      <c r="D893" s="213" t="s">
        <v>7107</v>
      </c>
      <c r="E893" s="213">
        <v>4200</v>
      </c>
      <c r="F893" t="s">
        <v>10942</v>
      </c>
    </row>
    <row r="894" spans="1:6" x14ac:dyDescent="0.3">
      <c r="A894" t="s">
        <v>268</v>
      </c>
      <c r="B894" s="212" t="s">
        <v>8247</v>
      </c>
      <c r="C894" s="213" t="s">
        <v>8248</v>
      </c>
      <c r="D894" s="213" t="s">
        <v>8249</v>
      </c>
      <c r="E894" s="213">
        <v>45000</v>
      </c>
      <c r="F894" t="s">
        <v>10942</v>
      </c>
    </row>
    <row r="895" spans="1:6" x14ac:dyDescent="0.3">
      <c r="A895" t="s">
        <v>2880</v>
      </c>
      <c r="B895" s="213" t="s">
        <v>8797</v>
      </c>
      <c r="C895" s="213" t="s">
        <v>8798</v>
      </c>
      <c r="D895" s="213" t="s">
        <v>7107</v>
      </c>
      <c r="E895" s="213">
        <v>687500</v>
      </c>
      <c r="F895" t="s">
        <v>10942</v>
      </c>
    </row>
    <row r="896" spans="1:6" x14ac:dyDescent="0.3">
      <c r="A896" s="5" t="s">
        <v>279</v>
      </c>
      <c r="B896" s="213" t="s">
        <v>8263</v>
      </c>
      <c r="C896" s="213" t="s">
        <v>8264</v>
      </c>
      <c r="D896" s="213" t="s">
        <v>8249</v>
      </c>
      <c r="E896" s="213">
        <v>40000</v>
      </c>
      <c r="F896" t="s">
        <v>10942</v>
      </c>
    </row>
    <row r="897" spans="1:6" x14ac:dyDescent="0.3">
      <c r="A897" t="s">
        <v>3508</v>
      </c>
      <c r="B897" s="213" t="s">
        <v>9850</v>
      </c>
      <c r="C897" s="213" t="s">
        <v>9851</v>
      </c>
      <c r="D897" s="213" t="s">
        <v>8249</v>
      </c>
      <c r="E897" s="213">
        <v>43860</v>
      </c>
      <c r="F897" t="s">
        <v>10942</v>
      </c>
    </row>
    <row r="898" spans="1:6" x14ac:dyDescent="0.3">
      <c r="A898" t="s">
        <v>3508</v>
      </c>
      <c r="B898" s="213" t="s">
        <v>9862</v>
      </c>
      <c r="C898" s="213" t="s">
        <v>9863</v>
      </c>
      <c r="D898" s="213" t="s">
        <v>7107</v>
      </c>
      <c r="E898" s="213">
        <v>6930</v>
      </c>
      <c r="F898" t="s">
        <v>10942</v>
      </c>
    </row>
    <row r="899" spans="1:6" x14ac:dyDescent="0.3">
      <c r="A899" t="s">
        <v>3508</v>
      </c>
      <c r="B899" s="213" t="s">
        <v>9853</v>
      </c>
      <c r="C899" s="213" t="s">
        <v>9854</v>
      </c>
      <c r="D899" s="213" t="s">
        <v>7107</v>
      </c>
      <c r="E899" s="213">
        <v>10390</v>
      </c>
      <c r="F899" t="s">
        <v>10942</v>
      </c>
    </row>
    <row r="900" spans="1:6" x14ac:dyDescent="0.3">
      <c r="A900" t="s">
        <v>3508</v>
      </c>
      <c r="B900" s="213" t="s">
        <v>9856</v>
      </c>
      <c r="C900" s="213" t="s">
        <v>9857</v>
      </c>
      <c r="D900" s="213" t="s">
        <v>7107</v>
      </c>
      <c r="E900" s="213">
        <v>5190</v>
      </c>
      <c r="F900" t="s">
        <v>10942</v>
      </c>
    </row>
    <row r="901" spans="1:6" x14ac:dyDescent="0.3">
      <c r="A901" t="s">
        <v>3508</v>
      </c>
      <c r="B901" s="213" t="s">
        <v>9859</v>
      </c>
      <c r="C901" s="213" t="s">
        <v>9860</v>
      </c>
      <c r="D901" s="213" t="s">
        <v>7107</v>
      </c>
      <c r="E901" s="213">
        <v>10970</v>
      </c>
      <c r="F901" t="s">
        <v>10942</v>
      </c>
    </row>
    <row r="902" spans="1:6" x14ac:dyDescent="0.3">
      <c r="A902" t="s">
        <v>3224</v>
      </c>
      <c r="B902" s="213" t="s">
        <v>9197</v>
      </c>
      <c r="C902" s="213" t="s">
        <v>9198</v>
      </c>
      <c r="D902" s="213" t="s">
        <v>6996</v>
      </c>
      <c r="E902" s="213">
        <v>526400</v>
      </c>
      <c r="F902" t="s">
        <v>10942</v>
      </c>
    </row>
    <row r="903" spans="1:6" x14ac:dyDescent="0.3">
      <c r="A903" t="s">
        <v>3508</v>
      </c>
      <c r="B903" s="213" t="s">
        <v>9865</v>
      </c>
      <c r="C903" s="213" t="s">
        <v>9866</v>
      </c>
      <c r="D903" s="213" t="s">
        <v>8249</v>
      </c>
      <c r="E903" s="213">
        <v>26500</v>
      </c>
      <c r="F903" t="s">
        <v>10942</v>
      </c>
    </row>
    <row r="904" spans="1:6" x14ac:dyDescent="0.3">
      <c r="A904" t="s">
        <v>3508</v>
      </c>
      <c r="B904" s="213" t="s">
        <v>9868</v>
      </c>
      <c r="C904" s="213" t="s">
        <v>9869</v>
      </c>
      <c r="D904" s="213" t="s">
        <v>7107</v>
      </c>
      <c r="E904" s="213">
        <v>8160</v>
      </c>
      <c r="F904" t="s">
        <v>10942</v>
      </c>
    </row>
    <row r="905" spans="1:6" x14ac:dyDescent="0.3">
      <c r="A905" t="s">
        <v>2942</v>
      </c>
      <c r="B905" s="213" t="s">
        <v>8843</v>
      </c>
      <c r="C905" s="213" t="s">
        <v>8844</v>
      </c>
      <c r="D905" s="213" t="s">
        <v>7107</v>
      </c>
      <c r="E905" s="213">
        <v>90720</v>
      </c>
      <c r="F905" t="s">
        <v>10942</v>
      </c>
    </row>
    <row r="906" spans="1:6" x14ac:dyDescent="0.3">
      <c r="A906" s="5" t="s">
        <v>4258</v>
      </c>
      <c r="B906" s="213" t="s">
        <v>10848</v>
      </c>
      <c r="C906" s="213" t="s">
        <v>10849</v>
      </c>
      <c r="D906" s="213" t="s">
        <v>6996</v>
      </c>
      <c r="E906" s="213">
        <v>300000</v>
      </c>
      <c r="F906" t="s">
        <v>10942</v>
      </c>
    </row>
    <row r="907" spans="1:6" x14ac:dyDescent="0.3">
      <c r="A907" t="s">
        <v>2906</v>
      </c>
      <c r="B907" s="213" t="s">
        <v>8840</v>
      </c>
      <c r="C907" s="213" t="s">
        <v>8841</v>
      </c>
      <c r="D907" s="213" t="s">
        <v>6996</v>
      </c>
      <c r="E907" s="213">
        <v>1350000</v>
      </c>
      <c r="F907" t="s">
        <v>10942</v>
      </c>
    </row>
    <row r="908" spans="1:6" x14ac:dyDescent="0.3">
      <c r="A908" t="s">
        <v>2880</v>
      </c>
      <c r="B908" s="213" t="s">
        <v>8804</v>
      </c>
      <c r="C908" s="213" t="s">
        <v>8805</v>
      </c>
      <c r="D908" s="213" t="s">
        <v>6996</v>
      </c>
      <c r="E908" s="213">
        <v>350000</v>
      </c>
      <c r="F908" t="s">
        <v>10942</v>
      </c>
    </row>
    <row r="909" spans="1:6" x14ac:dyDescent="0.3">
      <c r="A909" t="s">
        <v>3599</v>
      </c>
      <c r="B909" s="213" t="s">
        <v>10769</v>
      </c>
      <c r="C909" s="213" t="s">
        <v>10770</v>
      </c>
      <c r="D909" s="213" t="s">
        <v>7107</v>
      </c>
      <c r="E909" s="213">
        <v>426756</v>
      </c>
      <c r="F909" t="s">
        <v>10942</v>
      </c>
    </row>
    <row r="910" spans="1:6" x14ac:dyDescent="0.3">
      <c r="A910" t="s">
        <v>4018</v>
      </c>
      <c r="B910" s="213" t="s">
        <v>10778</v>
      </c>
      <c r="C910" s="213" t="s">
        <v>10779</v>
      </c>
      <c r="D910" s="213" t="s">
        <v>10775</v>
      </c>
      <c r="E910" s="213">
        <v>12000</v>
      </c>
      <c r="F910" t="s">
        <v>10942</v>
      </c>
    </row>
    <row r="911" spans="1:6" x14ac:dyDescent="0.3">
      <c r="A911" t="s">
        <v>307</v>
      </c>
      <c r="B911" s="213" t="s">
        <v>8304</v>
      </c>
      <c r="C911" s="213" t="s">
        <v>8305</v>
      </c>
      <c r="D911" s="213" t="s">
        <v>8273</v>
      </c>
      <c r="E911" s="213">
        <v>105000</v>
      </c>
      <c r="F911" t="s">
        <v>10942</v>
      </c>
    </row>
    <row r="912" spans="1:6" x14ac:dyDescent="0.3">
      <c r="A912" t="s">
        <v>307</v>
      </c>
      <c r="B912" s="213" t="s">
        <v>8292</v>
      </c>
      <c r="C912" s="213" t="s">
        <v>8293</v>
      </c>
      <c r="D912" s="213" t="s">
        <v>8273</v>
      </c>
      <c r="E912" s="213">
        <v>125000</v>
      </c>
      <c r="F912" t="s">
        <v>10942</v>
      </c>
    </row>
    <row r="913" spans="1:6" x14ac:dyDescent="0.3">
      <c r="A913" t="s">
        <v>307</v>
      </c>
      <c r="B913" s="213" t="s">
        <v>8307</v>
      </c>
      <c r="C913" s="213" t="s">
        <v>8308</v>
      </c>
      <c r="D913" s="213" t="s">
        <v>8273</v>
      </c>
      <c r="E913" s="213">
        <v>110000</v>
      </c>
      <c r="F913" t="s">
        <v>10942</v>
      </c>
    </row>
    <row r="914" spans="1:6" x14ac:dyDescent="0.3">
      <c r="A914" t="s">
        <v>307</v>
      </c>
      <c r="B914" s="213" t="s">
        <v>8279</v>
      </c>
      <c r="C914" s="213" t="s">
        <v>8280</v>
      </c>
      <c r="D914" s="213" t="s">
        <v>8273</v>
      </c>
      <c r="E914" s="213">
        <v>110000</v>
      </c>
      <c r="F914" t="s">
        <v>10942</v>
      </c>
    </row>
    <row r="915" spans="1:6" x14ac:dyDescent="0.3">
      <c r="A915" t="s">
        <v>307</v>
      </c>
      <c r="B915" s="213" t="s">
        <v>8289</v>
      </c>
      <c r="C915" s="213" t="s">
        <v>8290</v>
      </c>
      <c r="D915" s="213" t="s">
        <v>8273</v>
      </c>
      <c r="E915" s="213">
        <v>110000</v>
      </c>
      <c r="F915" t="s">
        <v>10942</v>
      </c>
    </row>
    <row r="916" spans="1:6" x14ac:dyDescent="0.3">
      <c r="A916" t="s">
        <v>307</v>
      </c>
      <c r="B916" s="213" t="s">
        <v>8298</v>
      </c>
      <c r="C916" s="213" t="s">
        <v>8299</v>
      </c>
      <c r="D916" s="213" t="s">
        <v>8273</v>
      </c>
      <c r="E916" s="213">
        <v>125000</v>
      </c>
      <c r="F916" t="s">
        <v>10942</v>
      </c>
    </row>
    <row r="917" spans="1:6" x14ac:dyDescent="0.3">
      <c r="A917" t="s">
        <v>307</v>
      </c>
      <c r="B917" s="213" t="s">
        <v>8282</v>
      </c>
      <c r="C917" s="213" t="s">
        <v>8283</v>
      </c>
      <c r="D917" s="213" t="s">
        <v>8273</v>
      </c>
      <c r="E917" s="213">
        <v>154000</v>
      </c>
      <c r="F917" t="s">
        <v>10942</v>
      </c>
    </row>
    <row r="918" spans="1:6" x14ac:dyDescent="0.3">
      <c r="A918" t="s">
        <v>307</v>
      </c>
      <c r="B918" s="213" t="s">
        <v>8276</v>
      </c>
      <c r="C918" s="213" t="s">
        <v>8277</v>
      </c>
      <c r="D918" s="213" t="s">
        <v>8273</v>
      </c>
      <c r="E918" s="213">
        <v>137500</v>
      </c>
      <c r="F918" t="s">
        <v>10942</v>
      </c>
    </row>
    <row r="919" spans="1:6" x14ac:dyDescent="0.3">
      <c r="A919" t="s">
        <v>3389</v>
      </c>
      <c r="B919" s="213" t="s">
        <v>9468</v>
      </c>
      <c r="C919" s="213" t="s">
        <v>9469</v>
      </c>
      <c r="D919" s="213" t="s">
        <v>7107</v>
      </c>
      <c r="E919" s="213">
        <v>48970</v>
      </c>
      <c r="F919" t="s">
        <v>10942</v>
      </c>
    </row>
    <row r="920" spans="1:6" x14ac:dyDescent="0.3">
      <c r="A920" t="s">
        <v>4395</v>
      </c>
      <c r="B920" s="213" t="s">
        <v>10925</v>
      </c>
      <c r="C920" s="213" t="s">
        <v>10926</v>
      </c>
      <c r="D920" s="213" t="s">
        <v>7107</v>
      </c>
      <c r="E920" s="213">
        <v>102000</v>
      </c>
      <c r="F920" t="s">
        <v>10942</v>
      </c>
    </row>
    <row r="921" spans="1:6" x14ac:dyDescent="0.3">
      <c r="A921" t="s">
        <v>3376</v>
      </c>
      <c r="B921" s="213" t="s">
        <v>9281</v>
      </c>
      <c r="C921" s="213" t="s">
        <v>9282</v>
      </c>
      <c r="D921" s="213" t="s">
        <v>8249</v>
      </c>
      <c r="E921" s="213">
        <v>26500</v>
      </c>
      <c r="F921" t="s">
        <v>10942</v>
      </c>
    </row>
    <row r="922" spans="1:6" x14ac:dyDescent="0.3">
      <c r="A922" t="s">
        <v>3376</v>
      </c>
      <c r="B922" s="213" t="s">
        <v>9278</v>
      </c>
      <c r="C922" s="213" t="s">
        <v>9279</v>
      </c>
      <c r="D922" s="213" t="s">
        <v>8249</v>
      </c>
      <c r="E922" s="213">
        <v>47700</v>
      </c>
      <c r="F922" t="s">
        <v>10942</v>
      </c>
    </row>
    <row r="923" spans="1:6" x14ac:dyDescent="0.3">
      <c r="A923" t="s">
        <v>4299</v>
      </c>
      <c r="B923" s="213" t="s">
        <v>10855</v>
      </c>
      <c r="C923" s="213" t="s">
        <v>10856</v>
      </c>
      <c r="D923" s="213" t="s">
        <v>6996</v>
      </c>
      <c r="E923" s="213">
        <v>2878800</v>
      </c>
      <c r="F923" t="s">
        <v>10942</v>
      </c>
    </row>
    <row r="924" spans="1:6" x14ac:dyDescent="0.3">
      <c r="A924" s="41">
        <v>1210101001</v>
      </c>
      <c r="B924" s="213" t="s">
        <v>9068</v>
      </c>
      <c r="C924" s="213" t="s">
        <v>9069</v>
      </c>
      <c r="D924" s="213" t="s">
        <v>6996</v>
      </c>
      <c r="E924" s="213">
        <v>912000</v>
      </c>
      <c r="F924" t="s">
        <v>10942</v>
      </c>
    </row>
    <row r="925" spans="1:6" x14ac:dyDescent="0.3">
      <c r="A925" t="s">
        <v>3100</v>
      </c>
      <c r="B925" s="213" t="s">
        <v>9019</v>
      </c>
      <c r="C925" s="213" t="s">
        <v>9020</v>
      </c>
      <c r="D925" s="213" t="s">
        <v>7189</v>
      </c>
      <c r="E925" s="213">
        <v>190000</v>
      </c>
      <c r="F925" t="s">
        <v>10942</v>
      </c>
    </row>
    <row r="926" spans="1:6" x14ac:dyDescent="0.3">
      <c r="A926" t="s">
        <v>3100</v>
      </c>
      <c r="B926" s="213" t="s">
        <v>9022</v>
      </c>
      <c r="C926" s="213" t="s">
        <v>9023</v>
      </c>
      <c r="D926" s="213" t="s">
        <v>7189</v>
      </c>
      <c r="E926" s="213">
        <v>880600</v>
      </c>
      <c r="F926" t="s">
        <v>10942</v>
      </c>
    </row>
    <row r="927" spans="1:6" x14ac:dyDescent="0.3">
      <c r="A927" t="s">
        <v>3100</v>
      </c>
      <c r="B927" s="213" t="s">
        <v>9000</v>
      </c>
      <c r="C927" s="213" t="s">
        <v>9001</v>
      </c>
      <c r="D927" s="213" t="s">
        <v>7107</v>
      </c>
      <c r="E927" s="213">
        <v>120250</v>
      </c>
      <c r="F927" t="s">
        <v>10942</v>
      </c>
    </row>
    <row r="928" spans="1:6" x14ac:dyDescent="0.3">
      <c r="A928" t="s">
        <v>3100</v>
      </c>
      <c r="B928" s="213" t="s">
        <v>8989</v>
      </c>
      <c r="C928" s="213" t="s">
        <v>8990</v>
      </c>
      <c r="D928" s="213" t="s">
        <v>7107</v>
      </c>
      <c r="E928" s="213">
        <v>140000</v>
      </c>
      <c r="F928" t="s">
        <v>10942</v>
      </c>
    </row>
    <row r="929" spans="1:6" x14ac:dyDescent="0.3">
      <c r="A929" t="s">
        <v>3100</v>
      </c>
      <c r="B929" s="213" t="s">
        <v>9025</v>
      </c>
      <c r="C929" s="213" t="s">
        <v>9026</v>
      </c>
      <c r="D929" s="213" t="s">
        <v>7107</v>
      </c>
      <c r="E929" s="213">
        <v>320000</v>
      </c>
      <c r="F929" t="s">
        <v>10942</v>
      </c>
    </row>
    <row r="930" spans="1:6" x14ac:dyDescent="0.3">
      <c r="A930" t="s">
        <v>3100</v>
      </c>
      <c r="B930" s="213" t="s">
        <v>9029</v>
      </c>
      <c r="C930" s="213" t="s">
        <v>9030</v>
      </c>
      <c r="D930" s="213" t="s">
        <v>7107</v>
      </c>
      <c r="E930" s="213">
        <v>138100</v>
      </c>
      <c r="F930" t="s">
        <v>10942</v>
      </c>
    </row>
    <row r="931" spans="1:6" x14ac:dyDescent="0.3">
      <c r="A931" t="s">
        <v>3100</v>
      </c>
      <c r="B931" s="213" t="s">
        <v>9003</v>
      </c>
      <c r="C931" s="213" t="s">
        <v>9004</v>
      </c>
      <c r="D931" s="213" t="s">
        <v>7107</v>
      </c>
      <c r="E931" s="213">
        <v>128400</v>
      </c>
      <c r="F931" t="s">
        <v>10942</v>
      </c>
    </row>
    <row r="932" spans="1:6" x14ac:dyDescent="0.3">
      <c r="A932" t="s">
        <v>3379</v>
      </c>
      <c r="B932" s="213" t="s">
        <v>9398</v>
      </c>
      <c r="C932" s="213" t="s">
        <v>9399</v>
      </c>
      <c r="D932" s="213" t="s">
        <v>8724</v>
      </c>
      <c r="E932" s="213">
        <v>257760</v>
      </c>
      <c r="F932" t="s">
        <v>10942</v>
      </c>
    </row>
    <row r="933" spans="1:6" x14ac:dyDescent="0.3">
      <c r="A933" t="s">
        <v>3379</v>
      </c>
      <c r="B933" s="213" t="s">
        <v>9395</v>
      </c>
      <c r="C933" s="213" t="s">
        <v>9396</v>
      </c>
      <c r="D933" s="213" t="s">
        <v>8724</v>
      </c>
      <c r="E933" s="213">
        <v>257760</v>
      </c>
      <c r="F933" t="s">
        <v>10942</v>
      </c>
    </row>
    <row r="934" spans="1:6" x14ac:dyDescent="0.3">
      <c r="A934" t="s">
        <v>3387</v>
      </c>
      <c r="B934" s="213" t="s">
        <v>9449</v>
      </c>
      <c r="C934" s="213" t="s">
        <v>9450</v>
      </c>
      <c r="D934" s="213" t="s">
        <v>8273</v>
      </c>
      <c r="E934" s="213">
        <v>3730</v>
      </c>
      <c r="F934" t="s">
        <v>10942</v>
      </c>
    </row>
    <row r="935" spans="1:6" x14ac:dyDescent="0.3">
      <c r="A935" t="s">
        <v>2878</v>
      </c>
      <c r="B935" s="213" t="s">
        <v>8783</v>
      </c>
      <c r="C935" s="213" t="s">
        <v>8784</v>
      </c>
      <c r="D935" s="213" t="s">
        <v>8249</v>
      </c>
      <c r="E935" s="213">
        <v>12100</v>
      </c>
      <c r="F935" t="s">
        <v>10942</v>
      </c>
    </row>
    <row r="936" spans="1:6" x14ac:dyDescent="0.3">
      <c r="A936" t="s">
        <v>3110</v>
      </c>
      <c r="B936" s="213" t="s">
        <v>9079</v>
      </c>
      <c r="C936" s="213" t="s">
        <v>9080</v>
      </c>
      <c r="D936" s="213" t="s">
        <v>7107</v>
      </c>
      <c r="E936" s="213">
        <v>738100</v>
      </c>
      <c r="F936" t="s">
        <v>10942</v>
      </c>
    </row>
    <row r="937" spans="1:6" x14ac:dyDescent="0.3">
      <c r="A937" t="s">
        <v>3110</v>
      </c>
      <c r="B937" s="213" t="s">
        <v>9064</v>
      </c>
      <c r="C937" s="213" t="s">
        <v>9065</v>
      </c>
      <c r="D937" s="213" t="s">
        <v>7107</v>
      </c>
      <c r="E937" s="213">
        <v>940000</v>
      </c>
      <c r="F937" t="s">
        <v>10942</v>
      </c>
    </row>
    <row r="938" spans="1:6" x14ac:dyDescent="0.3">
      <c r="A938" t="s">
        <v>4018</v>
      </c>
      <c r="B938" s="213" t="s">
        <v>10773</v>
      </c>
      <c r="C938" s="213" t="s">
        <v>10774</v>
      </c>
      <c r="D938" s="213" t="s">
        <v>10775</v>
      </c>
      <c r="E938" s="213">
        <v>30000</v>
      </c>
      <c r="F938" t="s">
        <v>10942</v>
      </c>
    </row>
    <row r="939" spans="1:6" x14ac:dyDescent="0.3">
      <c r="A939" t="s">
        <v>2876</v>
      </c>
      <c r="B939" s="213" t="s">
        <v>8779</v>
      </c>
      <c r="C939" s="213" t="s">
        <v>8780</v>
      </c>
      <c r="D939" s="213" t="s">
        <v>8711</v>
      </c>
      <c r="E939" s="213">
        <v>100000</v>
      </c>
      <c r="F939" t="s">
        <v>10942</v>
      </c>
    </row>
    <row r="940" spans="1:6" x14ac:dyDescent="0.3">
      <c r="A940" t="s">
        <v>2890</v>
      </c>
      <c r="B940" s="213" t="s">
        <v>8817</v>
      </c>
      <c r="C940" s="213" t="s">
        <v>8818</v>
      </c>
      <c r="D940" s="213" t="s">
        <v>8249</v>
      </c>
      <c r="E940" s="213">
        <v>250000</v>
      </c>
      <c r="F940" t="s">
        <v>10942</v>
      </c>
    </row>
    <row r="941" spans="1:6" x14ac:dyDescent="0.3">
      <c r="A941" t="s">
        <v>2876</v>
      </c>
      <c r="B941" s="213" t="s">
        <v>8787</v>
      </c>
      <c r="C941" s="213" t="s">
        <v>8788</v>
      </c>
      <c r="D941" s="213" t="s">
        <v>7189</v>
      </c>
      <c r="E941" s="213">
        <v>82500</v>
      </c>
      <c r="F941" t="s">
        <v>10942</v>
      </c>
    </row>
    <row r="942" spans="1:6" x14ac:dyDescent="0.3">
      <c r="A942" t="s">
        <v>4158</v>
      </c>
      <c r="B942" s="213" t="s">
        <v>10821</v>
      </c>
      <c r="C942" s="213" t="s">
        <v>10822</v>
      </c>
      <c r="D942" s="213" t="s">
        <v>7107</v>
      </c>
      <c r="E942" s="213">
        <v>150000</v>
      </c>
      <c r="F942" t="s">
        <v>10942</v>
      </c>
    </row>
    <row r="943" spans="1:6" x14ac:dyDescent="0.3">
      <c r="A943" t="s">
        <v>2518</v>
      </c>
      <c r="B943" s="213" t="s">
        <v>8559</v>
      </c>
      <c r="C943" s="213" t="s">
        <v>8560</v>
      </c>
      <c r="D943" s="213" t="s">
        <v>8269</v>
      </c>
      <c r="E943" s="213">
        <v>170681</v>
      </c>
      <c r="F943" t="s">
        <v>10942</v>
      </c>
    </row>
    <row r="944" spans="1:6" x14ac:dyDescent="0.3">
      <c r="A944" t="s">
        <v>2984</v>
      </c>
      <c r="B944" s="213" t="s">
        <v>8863</v>
      </c>
      <c r="C944" s="213" t="s">
        <v>8864</v>
      </c>
      <c r="D944" s="213" t="s">
        <v>6996</v>
      </c>
      <c r="E944" s="213">
        <v>1150000</v>
      </c>
      <c r="F944" t="s">
        <v>10942</v>
      </c>
    </row>
    <row r="945" spans="1:6" x14ac:dyDescent="0.3">
      <c r="A945" t="s">
        <v>323</v>
      </c>
      <c r="B945" s="213" t="s">
        <v>8311</v>
      </c>
      <c r="C945" s="213" t="s">
        <v>8312</v>
      </c>
      <c r="D945" s="213" t="s">
        <v>8287</v>
      </c>
      <c r="E945" s="213">
        <v>235000</v>
      </c>
      <c r="F945" t="s">
        <v>10942</v>
      </c>
    </row>
    <row r="946" spans="1:6" x14ac:dyDescent="0.3">
      <c r="A946" t="s">
        <v>3043</v>
      </c>
      <c r="B946" s="213" t="s">
        <v>8979</v>
      </c>
      <c r="C946" s="213" t="s">
        <v>8980</v>
      </c>
      <c r="D946" s="213" t="s">
        <v>8233</v>
      </c>
      <c r="E946" s="213">
        <v>5000</v>
      </c>
      <c r="F946" t="s">
        <v>10942</v>
      </c>
    </row>
    <row r="947" spans="1:6" x14ac:dyDescent="0.3">
      <c r="A947" t="s">
        <v>307</v>
      </c>
      <c r="B947" s="213" t="s">
        <v>8295</v>
      </c>
      <c r="C947" s="213" t="s">
        <v>8296</v>
      </c>
      <c r="D947" s="213" t="s">
        <v>8287</v>
      </c>
      <c r="E947" s="213">
        <v>25000</v>
      </c>
      <c r="F947" t="s">
        <v>10942</v>
      </c>
    </row>
    <row r="948" spans="1:6" x14ac:dyDescent="0.3">
      <c r="A948" t="s">
        <v>307</v>
      </c>
      <c r="B948" s="213" t="s">
        <v>8301</v>
      </c>
      <c r="C948" s="213" t="s">
        <v>8302</v>
      </c>
      <c r="D948" s="213" t="s">
        <v>8287</v>
      </c>
      <c r="E948" s="213">
        <v>39000</v>
      </c>
      <c r="F948" t="s">
        <v>10942</v>
      </c>
    </row>
    <row r="949" spans="1:6" x14ac:dyDescent="0.3">
      <c r="A949" t="s">
        <v>3228</v>
      </c>
      <c r="B949" s="213" t="s">
        <v>9200</v>
      </c>
      <c r="C949" s="213" t="s">
        <v>9201</v>
      </c>
      <c r="D949" s="213" t="s">
        <v>7107</v>
      </c>
      <c r="E949" s="213">
        <v>1500</v>
      </c>
      <c r="F949" t="s">
        <v>10942</v>
      </c>
    </row>
    <row r="950" spans="1:6" x14ac:dyDescent="0.3">
      <c r="A950" t="s">
        <v>3228</v>
      </c>
      <c r="B950" s="213" t="s">
        <v>9203</v>
      </c>
      <c r="C950" s="213" t="s">
        <v>9204</v>
      </c>
      <c r="D950" s="213" t="s">
        <v>7107</v>
      </c>
      <c r="E950" s="213">
        <v>2750</v>
      </c>
      <c r="F950" t="s">
        <v>10942</v>
      </c>
    </row>
    <row r="951" spans="1:6" x14ac:dyDescent="0.3">
      <c r="A951" t="s">
        <v>3228</v>
      </c>
      <c r="B951" s="213" t="s">
        <v>9206</v>
      </c>
      <c r="C951" s="213" t="s">
        <v>9207</v>
      </c>
      <c r="D951" s="213" t="s">
        <v>7107</v>
      </c>
      <c r="E951" s="213">
        <v>3500</v>
      </c>
      <c r="F951" t="s">
        <v>10942</v>
      </c>
    </row>
    <row r="952" spans="1:6" x14ac:dyDescent="0.3">
      <c r="A952" t="s">
        <v>3228</v>
      </c>
      <c r="B952" s="213" t="s">
        <v>9213</v>
      </c>
      <c r="C952" s="213" t="s">
        <v>9214</v>
      </c>
      <c r="D952" s="213" t="s">
        <v>8249</v>
      </c>
      <c r="E952" s="213">
        <v>15360</v>
      </c>
      <c r="F952" t="s">
        <v>10942</v>
      </c>
    </row>
    <row r="953" spans="1:6" x14ac:dyDescent="0.3">
      <c r="A953" t="s">
        <v>3379</v>
      </c>
      <c r="B953" s="213" t="s">
        <v>9383</v>
      </c>
      <c r="C953" s="213" t="s">
        <v>9384</v>
      </c>
      <c r="D953" s="213" t="s">
        <v>8724</v>
      </c>
      <c r="E953" s="213">
        <v>22817</v>
      </c>
      <c r="F953" t="s">
        <v>10942</v>
      </c>
    </row>
    <row r="954" spans="1:6" x14ac:dyDescent="0.3">
      <c r="A954" t="s">
        <v>3379</v>
      </c>
      <c r="B954" s="213" t="s">
        <v>9386</v>
      </c>
      <c r="C954" s="213" t="s">
        <v>9387</v>
      </c>
      <c r="D954" s="213" t="s">
        <v>8724</v>
      </c>
      <c r="E954" s="213">
        <v>15558</v>
      </c>
      <c r="F954" t="s">
        <v>10942</v>
      </c>
    </row>
    <row r="955" spans="1:6" x14ac:dyDescent="0.3">
      <c r="A955" t="s">
        <v>3379</v>
      </c>
      <c r="B955" s="213" t="s">
        <v>9332</v>
      </c>
      <c r="C955" s="213" t="s">
        <v>9333</v>
      </c>
      <c r="D955" s="213" t="s">
        <v>8273</v>
      </c>
      <c r="E955" s="213">
        <v>30530</v>
      </c>
      <c r="F955" t="s">
        <v>10942</v>
      </c>
    </row>
    <row r="956" spans="1:6" x14ac:dyDescent="0.3">
      <c r="A956" t="s">
        <v>3393</v>
      </c>
      <c r="B956" s="213">
        <v>5208020081008</v>
      </c>
      <c r="C956" s="213" t="s">
        <v>9507</v>
      </c>
      <c r="D956" s="213" t="s">
        <v>8724</v>
      </c>
      <c r="E956" s="213">
        <v>79500</v>
      </c>
      <c r="F956" t="s">
        <v>10942</v>
      </c>
    </row>
    <row r="957" spans="1:6" x14ac:dyDescent="0.3">
      <c r="A957" t="s">
        <v>3393</v>
      </c>
      <c r="B957" s="213" t="s">
        <v>9497</v>
      </c>
      <c r="C957" s="213" t="s">
        <v>9498</v>
      </c>
      <c r="D957" s="213" t="s">
        <v>7107</v>
      </c>
      <c r="E957" s="213">
        <v>5366</v>
      </c>
      <c r="F957" t="s">
        <v>10942</v>
      </c>
    </row>
    <row r="958" spans="1:6" x14ac:dyDescent="0.3">
      <c r="A958" t="s">
        <v>3393</v>
      </c>
      <c r="B958" s="213" t="s">
        <v>9493</v>
      </c>
      <c r="C958" s="213" t="s">
        <v>9494</v>
      </c>
      <c r="D958" s="213" t="s">
        <v>8724</v>
      </c>
      <c r="E958" s="213">
        <v>64396</v>
      </c>
      <c r="F958" t="s">
        <v>10942</v>
      </c>
    </row>
    <row r="959" spans="1:6" x14ac:dyDescent="0.3">
      <c r="A959" t="s">
        <v>3379</v>
      </c>
      <c r="B959" s="213" t="s">
        <v>9365</v>
      </c>
      <c r="C959" s="213" t="s">
        <v>9366</v>
      </c>
      <c r="D959" s="213" t="s">
        <v>8724</v>
      </c>
      <c r="E959" s="213">
        <v>30530</v>
      </c>
      <c r="F959" t="s">
        <v>10942</v>
      </c>
    </row>
    <row r="960" spans="1:6" x14ac:dyDescent="0.3">
      <c r="A960" t="s">
        <v>4328</v>
      </c>
      <c r="B960" s="213" t="s">
        <v>10889</v>
      </c>
      <c r="C960" s="213" t="s">
        <v>10890</v>
      </c>
      <c r="D960" s="213" t="s">
        <v>6996</v>
      </c>
      <c r="E960" s="213">
        <v>1744250</v>
      </c>
      <c r="F960" t="s">
        <v>10942</v>
      </c>
    </row>
    <row r="961" spans="1:6" x14ac:dyDescent="0.3">
      <c r="A961" t="s">
        <v>2619</v>
      </c>
      <c r="B961" s="213" t="s">
        <v>8691</v>
      </c>
      <c r="C961" s="213" t="s">
        <v>8692</v>
      </c>
      <c r="D961" s="213" t="s">
        <v>6996</v>
      </c>
      <c r="E961" s="213">
        <v>1437500</v>
      </c>
      <c r="F961" t="s">
        <v>10942</v>
      </c>
    </row>
    <row r="962" spans="1:6" x14ac:dyDescent="0.3">
      <c r="A962" t="s">
        <v>4328</v>
      </c>
      <c r="B962" s="213" t="s">
        <v>10883</v>
      </c>
      <c r="C962" s="213" t="s">
        <v>10884</v>
      </c>
      <c r="D962" s="213" t="s">
        <v>6996</v>
      </c>
      <c r="E962" s="213">
        <v>2662000</v>
      </c>
      <c r="F962" t="s">
        <v>10942</v>
      </c>
    </row>
    <row r="963" spans="1:6" x14ac:dyDescent="0.3">
      <c r="A963" t="s">
        <v>4342</v>
      </c>
      <c r="B963" s="213" t="s">
        <v>10910</v>
      </c>
      <c r="C963" s="213" t="s">
        <v>10911</v>
      </c>
      <c r="D963" s="213" t="s">
        <v>7107</v>
      </c>
      <c r="E963" s="213">
        <v>59000</v>
      </c>
      <c r="F963" t="s">
        <v>10942</v>
      </c>
    </row>
    <row r="964" spans="1:6" x14ac:dyDescent="0.3">
      <c r="A964" t="s">
        <v>3393</v>
      </c>
      <c r="B964" s="213" t="s">
        <v>9487</v>
      </c>
      <c r="C964" s="213" t="s">
        <v>9488</v>
      </c>
      <c r="D964" s="213" t="s">
        <v>8724</v>
      </c>
      <c r="E964" s="213">
        <v>79500</v>
      </c>
      <c r="F964" t="s">
        <v>10942</v>
      </c>
    </row>
    <row r="965" spans="1:6" x14ac:dyDescent="0.3">
      <c r="A965" t="s">
        <v>3534</v>
      </c>
      <c r="B965" s="213" t="s">
        <v>9901</v>
      </c>
      <c r="C965" s="213" t="s">
        <v>9902</v>
      </c>
      <c r="D965" s="213" t="s">
        <v>7107</v>
      </c>
      <c r="E965" s="213">
        <v>57370</v>
      </c>
      <c r="F965" t="s">
        <v>10942</v>
      </c>
    </row>
    <row r="966" spans="1:6" x14ac:dyDescent="0.3">
      <c r="A966" t="s">
        <v>3413</v>
      </c>
      <c r="B966" s="213" t="s">
        <v>9539</v>
      </c>
      <c r="C966" s="213" t="s">
        <v>9540</v>
      </c>
      <c r="D966" s="213" t="s">
        <v>8249</v>
      </c>
      <c r="E966" s="213">
        <v>94910</v>
      </c>
      <c r="F966" t="s">
        <v>10942</v>
      </c>
    </row>
    <row r="967" spans="1:6" x14ac:dyDescent="0.3">
      <c r="A967" t="s">
        <v>3152</v>
      </c>
      <c r="B967" s="213" t="s">
        <v>9164</v>
      </c>
      <c r="C967" s="213" t="s">
        <v>9165</v>
      </c>
      <c r="D967" s="213" t="s">
        <v>8253</v>
      </c>
      <c r="E967" s="213">
        <v>39000</v>
      </c>
      <c r="F967" t="s">
        <v>10942</v>
      </c>
    </row>
    <row r="968" spans="1:6" x14ac:dyDescent="0.3">
      <c r="A968" t="s">
        <v>3379</v>
      </c>
      <c r="B968" s="213" t="s">
        <v>9347</v>
      </c>
      <c r="C968" s="213" t="s">
        <v>9348</v>
      </c>
      <c r="D968" s="213" t="s">
        <v>8273</v>
      </c>
      <c r="E968" s="213">
        <v>13910</v>
      </c>
      <c r="F968" t="s">
        <v>10942</v>
      </c>
    </row>
    <row r="969" spans="1:6" x14ac:dyDescent="0.3">
      <c r="A969" t="s">
        <v>3379</v>
      </c>
      <c r="B969" s="213" t="s">
        <v>9389</v>
      </c>
      <c r="C969" s="213" t="s">
        <v>9390</v>
      </c>
      <c r="D969" s="213" t="s">
        <v>8724</v>
      </c>
      <c r="E969" s="213">
        <v>14487</v>
      </c>
      <c r="F969" t="s">
        <v>10942</v>
      </c>
    </row>
    <row r="970" spans="1:6" x14ac:dyDescent="0.3">
      <c r="A970" t="s">
        <v>3379</v>
      </c>
      <c r="B970" s="213" t="s">
        <v>9392</v>
      </c>
      <c r="C970" s="213" t="s">
        <v>9393</v>
      </c>
      <c r="D970" s="213" t="s">
        <v>8724</v>
      </c>
      <c r="E970" s="213">
        <v>50980</v>
      </c>
      <c r="F970" t="s">
        <v>10942</v>
      </c>
    </row>
    <row r="971" spans="1:6" x14ac:dyDescent="0.3">
      <c r="A971" t="s">
        <v>3379</v>
      </c>
      <c r="B971" s="213" t="s">
        <v>9335</v>
      </c>
      <c r="C971" s="213" t="s">
        <v>9336</v>
      </c>
      <c r="D971" s="213" t="s">
        <v>8273</v>
      </c>
      <c r="E971" s="213">
        <v>55650</v>
      </c>
      <c r="F971" t="s">
        <v>10942</v>
      </c>
    </row>
    <row r="972" spans="1:6" x14ac:dyDescent="0.3">
      <c r="A972" t="s">
        <v>3379</v>
      </c>
      <c r="B972" s="213" t="s">
        <v>9338</v>
      </c>
      <c r="C972" s="213" t="s">
        <v>9339</v>
      </c>
      <c r="D972" s="213" t="s">
        <v>8273</v>
      </c>
      <c r="E972" s="213">
        <v>55650</v>
      </c>
      <c r="F972" t="s">
        <v>10942</v>
      </c>
    </row>
    <row r="973" spans="1:6" x14ac:dyDescent="0.3">
      <c r="A973" t="s">
        <v>3379</v>
      </c>
      <c r="B973" s="213" t="s">
        <v>9401</v>
      </c>
      <c r="C973" s="213" t="s">
        <v>9404</v>
      </c>
      <c r="D973" s="213" t="s">
        <v>8724</v>
      </c>
      <c r="E973" s="213">
        <v>55650</v>
      </c>
      <c r="F973" t="s">
        <v>10942</v>
      </c>
    </row>
    <row r="974" spans="1:6" x14ac:dyDescent="0.3">
      <c r="A974" t="s">
        <v>3379</v>
      </c>
      <c r="B974" s="213" t="s">
        <v>9356</v>
      </c>
      <c r="C974" s="213" t="s">
        <v>9357</v>
      </c>
      <c r="D974" s="213" t="s">
        <v>8724</v>
      </c>
      <c r="E974" s="213">
        <v>20670</v>
      </c>
      <c r="F974" t="s">
        <v>10942</v>
      </c>
    </row>
    <row r="975" spans="1:6" x14ac:dyDescent="0.3">
      <c r="A975" t="s">
        <v>3379</v>
      </c>
      <c r="B975" s="213" t="s">
        <v>9359</v>
      </c>
      <c r="C975" s="213" t="s">
        <v>9360</v>
      </c>
      <c r="D975" s="213" t="s">
        <v>8724</v>
      </c>
      <c r="E975" s="213">
        <v>20670</v>
      </c>
      <c r="F975" t="s">
        <v>10942</v>
      </c>
    </row>
    <row r="976" spans="1:6" x14ac:dyDescent="0.3">
      <c r="A976" s="5" t="s">
        <v>3479</v>
      </c>
      <c r="B976" s="213" t="s">
        <v>9767</v>
      </c>
      <c r="C976" s="213" t="s">
        <v>9768</v>
      </c>
      <c r="D976" s="213" t="s">
        <v>7107</v>
      </c>
      <c r="E976" s="213">
        <v>20800</v>
      </c>
      <c r="F976" t="s">
        <v>10942</v>
      </c>
    </row>
    <row r="977" spans="1:6" x14ac:dyDescent="0.3">
      <c r="A977" t="s">
        <v>3397</v>
      </c>
      <c r="B977" s="213" t="s">
        <v>9512</v>
      </c>
      <c r="C977" s="213" t="s">
        <v>9513</v>
      </c>
      <c r="D977" s="213" t="s">
        <v>8724</v>
      </c>
      <c r="E977" s="213">
        <v>36300</v>
      </c>
      <c r="F977" t="s">
        <v>10942</v>
      </c>
    </row>
    <row r="978" spans="1:6" x14ac:dyDescent="0.3">
      <c r="A978" t="s">
        <v>2601</v>
      </c>
      <c r="B978" s="213" t="s">
        <v>8582</v>
      </c>
      <c r="C978" s="213" t="s">
        <v>8583</v>
      </c>
      <c r="D978" s="213" t="s">
        <v>7107</v>
      </c>
      <c r="E978" s="213">
        <v>27500</v>
      </c>
      <c r="F978" t="s">
        <v>10942</v>
      </c>
    </row>
    <row r="979" spans="1:6" x14ac:dyDescent="0.3">
      <c r="A979" t="s">
        <v>2884</v>
      </c>
      <c r="B979" s="213" t="s">
        <v>8807</v>
      </c>
      <c r="C979" s="213" t="s">
        <v>8808</v>
      </c>
      <c r="D979" s="213" t="s">
        <v>6996</v>
      </c>
      <c r="E979" s="213">
        <v>2210000</v>
      </c>
      <c r="F979" t="s">
        <v>10942</v>
      </c>
    </row>
    <row r="980" spans="1:6" x14ac:dyDescent="0.3">
      <c r="A980" t="s">
        <v>3508</v>
      </c>
      <c r="B980" s="213" t="s">
        <v>9871</v>
      </c>
      <c r="C980" s="213" t="s">
        <v>9872</v>
      </c>
      <c r="D980" s="213" t="s">
        <v>8269</v>
      </c>
      <c r="E980" s="213">
        <v>23510</v>
      </c>
      <c r="F980" t="s">
        <v>10942</v>
      </c>
    </row>
    <row r="981" spans="1:6" x14ac:dyDescent="0.3">
      <c r="A981" t="s">
        <v>1902</v>
      </c>
      <c r="B981" s="213" t="s">
        <v>8511</v>
      </c>
      <c r="C981" s="213" t="s">
        <v>8512</v>
      </c>
      <c r="D981" s="213" t="s">
        <v>8269</v>
      </c>
      <c r="E981" s="213">
        <v>2750000</v>
      </c>
      <c r="F981" t="s">
        <v>10942</v>
      </c>
    </row>
    <row r="982" spans="1:6" x14ac:dyDescent="0.3">
      <c r="A982" t="s">
        <v>271</v>
      </c>
      <c r="B982" s="212" t="s">
        <v>8251</v>
      </c>
      <c r="C982" s="213" t="s">
        <v>8252</v>
      </c>
      <c r="D982" s="213" t="s">
        <v>8253</v>
      </c>
      <c r="E982" s="213">
        <v>15709</v>
      </c>
      <c r="F982" t="s">
        <v>10942</v>
      </c>
    </row>
    <row r="983" spans="1:6" x14ac:dyDescent="0.3">
      <c r="A983" t="s">
        <v>3124</v>
      </c>
      <c r="B983" s="213" t="s">
        <v>9144</v>
      </c>
      <c r="C983" s="213" t="s">
        <v>9145</v>
      </c>
      <c r="D983" s="213" t="s">
        <v>6996</v>
      </c>
      <c r="E983" s="213">
        <v>610500</v>
      </c>
      <c r="F983" t="s">
        <v>10942</v>
      </c>
    </row>
    <row r="984" spans="1:6" x14ac:dyDescent="0.3">
      <c r="A984" t="s">
        <v>3100</v>
      </c>
      <c r="B984" s="213" t="s">
        <v>9006</v>
      </c>
      <c r="C984" s="213" t="s">
        <v>9007</v>
      </c>
      <c r="D984" s="213" t="s">
        <v>7107</v>
      </c>
      <c r="E984" s="213">
        <v>60000</v>
      </c>
      <c r="F984" t="s">
        <v>10942</v>
      </c>
    </row>
    <row r="985" spans="1:6" x14ac:dyDescent="0.3">
      <c r="A985" t="s">
        <v>3011</v>
      </c>
      <c r="B985" s="213" t="s">
        <v>8866</v>
      </c>
      <c r="C985" s="213" t="s">
        <v>8867</v>
      </c>
      <c r="D985" s="213" t="s">
        <v>8868</v>
      </c>
      <c r="E985" s="213">
        <v>222210</v>
      </c>
      <c r="F985" t="s">
        <v>10942</v>
      </c>
    </row>
    <row r="986" spans="1:6" x14ac:dyDescent="0.3">
      <c r="A986" t="s">
        <v>4028</v>
      </c>
      <c r="B986" s="213" t="s">
        <v>10814</v>
      </c>
      <c r="C986" s="213" t="s">
        <v>10815</v>
      </c>
      <c r="D986" s="213" t="s">
        <v>6996</v>
      </c>
      <c r="E986" s="213">
        <v>60000</v>
      </c>
      <c r="F986" t="s">
        <v>10942</v>
      </c>
    </row>
    <row r="987" spans="1:6" x14ac:dyDescent="0.3">
      <c r="A987" t="s">
        <v>773</v>
      </c>
      <c r="B987" s="213" t="s">
        <v>8427</v>
      </c>
      <c r="C987" s="213" t="s">
        <v>8428</v>
      </c>
      <c r="D987" s="213" t="s">
        <v>8332</v>
      </c>
      <c r="E987" s="213">
        <v>65000</v>
      </c>
      <c r="F987" t="s">
        <v>10942</v>
      </c>
    </row>
    <row r="988" spans="1:6" x14ac:dyDescent="0.3">
      <c r="A988" t="s">
        <v>1908</v>
      </c>
      <c r="B988" s="213" t="s">
        <v>8524</v>
      </c>
      <c r="C988" s="213" t="s">
        <v>8525</v>
      </c>
      <c r="D988" s="213" t="s">
        <v>8332</v>
      </c>
      <c r="E988" s="213">
        <v>18700</v>
      </c>
      <c r="F988" t="s">
        <v>10942</v>
      </c>
    </row>
    <row r="989" spans="1:6" x14ac:dyDescent="0.3">
      <c r="A989" t="s">
        <v>635</v>
      </c>
      <c r="B989" s="213" t="s">
        <v>8402</v>
      </c>
      <c r="C989" s="213" t="s">
        <v>8403</v>
      </c>
      <c r="D989" s="213" t="s">
        <v>8249</v>
      </c>
      <c r="E989" s="213">
        <v>32065</v>
      </c>
      <c r="F989" t="s">
        <v>10942</v>
      </c>
    </row>
    <row r="990" spans="1:6" x14ac:dyDescent="0.3">
      <c r="A990" t="s">
        <v>747</v>
      </c>
      <c r="B990" s="213" t="s">
        <v>8421</v>
      </c>
      <c r="C990" s="213" t="s">
        <v>8422</v>
      </c>
      <c r="D990" s="213" t="s">
        <v>8332</v>
      </c>
      <c r="E990" s="213">
        <v>900000</v>
      </c>
      <c r="F990" t="s">
        <v>10942</v>
      </c>
    </row>
    <row r="991" spans="1:6" x14ac:dyDescent="0.3">
      <c r="A991" t="s">
        <v>3481</v>
      </c>
      <c r="B991" s="213" t="s">
        <v>9774</v>
      </c>
      <c r="C991" s="213" t="s">
        <v>9775</v>
      </c>
      <c r="D991" s="213" t="s">
        <v>7107</v>
      </c>
      <c r="E991" s="213">
        <v>33580</v>
      </c>
      <c r="F991" t="s">
        <v>10942</v>
      </c>
    </row>
    <row r="992" spans="1:6" x14ac:dyDescent="0.3">
      <c r="A992" t="s">
        <v>1904</v>
      </c>
      <c r="B992" s="213" t="s">
        <v>8521</v>
      </c>
      <c r="C992" s="213" t="s">
        <v>8522</v>
      </c>
      <c r="D992" s="213" t="s">
        <v>8353</v>
      </c>
      <c r="E992" s="213">
        <v>45000</v>
      </c>
      <c r="F992" t="s">
        <v>10942</v>
      </c>
    </row>
    <row r="993" spans="1:6" x14ac:dyDescent="0.3">
      <c r="A993" t="s">
        <v>3582</v>
      </c>
      <c r="B993" s="213" t="s">
        <v>10738</v>
      </c>
      <c r="C993" s="213" t="s">
        <v>10739</v>
      </c>
      <c r="D993" s="213" t="s">
        <v>8328</v>
      </c>
      <c r="E993" s="213">
        <v>96000</v>
      </c>
      <c r="F993" t="s">
        <v>10942</v>
      </c>
    </row>
    <row r="994" spans="1:6" x14ac:dyDescent="0.3">
      <c r="A994" t="s">
        <v>809</v>
      </c>
      <c r="B994" s="213" t="s">
        <v>8434</v>
      </c>
      <c r="C994" s="213" t="s">
        <v>8435</v>
      </c>
      <c r="D994" s="213" t="s">
        <v>8332</v>
      </c>
      <c r="E994" s="213">
        <v>800000</v>
      </c>
      <c r="F994" t="s">
        <v>10942</v>
      </c>
    </row>
    <row r="995" spans="1:6" x14ac:dyDescent="0.3">
      <c r="A995" t="s">
        <v>3518</v>
      </c>
      <c r="B995" s="213" t="s">
        <v>9889</v>
      </c>
      <c r="C995" s="213" t="s">
        <v>9890</v>
      </c>
      <c r="D995" s="213" t="s">
        <v>8233</v>
      </c>
      <c r="E995" s="213">
        <v>58500</v>
      </c>
      <c r="F995" t="s">
        <v>10942</v>
      </c>
    </row>
    <row r="996" spans="1:6" x14ac:dyDescent="0.3">
      <c r="A996" t="s">
        <v>3578</v>
      </c>
      <c r="B996" s="213" t="s">
        <v>10122</v>
      </c>
      <c r="C996" s="213" t="s">
        <v>10123</v>
      </c>
      <c r="D996" s="213" t="s">
        <v>7107</v>
      </c>
      <c r="E996" s="213">
        <v>1812600</v>
      </c>
      <c r="F996" t="s">
        <v>10942</v>
      </c>
    </row>
    <row r="997" spans="1:6" x14ac:dyDescent="0.3">
      <c r="A997" t="s">
        <v>3578</v>
      </c>
      <c r="B997" s="213" t="s">
        <v>10302</v>
      </c>
      <c r="C997" s="213" t="s">
        <v>10303</v>
      </c>
      <c r="D997" s="213" t="s">
        <v>7107</v>
      </c>
      <c r="E997" s="213">
        <v>672000</v>
      </c>
      <c r="F997" t="s">
        <v>10942</v>
      </c>
    </row>
    <row r="998" spans="1:6" x14ac:dyDescent="0.3">
      <c r="A998" t="s">
        <v>3578</v>
      </c>
      <c r="B998" s="213" t="s">
        <v>10396</v>
      </c>
      <c r="C998" s="213" t="s">
        <v>10397</v>
      </c>
      <c r="D998" s="213" t="s">
        <v>7107</v>
      </c>
      <c r="E998" s="213">
        <v>3000000</v>
      </c>
      <c r="F998" t="s">
        <v>10942</v>
      </c>
    </row>
    <row r="999" spans="1:6" x14ac:dyDescent="0.3">
      <c r="A999" t="s">
        <v>3578</v>
      </c>
      <c r="B999" s="213" t="s">
        <v>10198</v>
      </c>
      <c r="C999" s="213" t="s">
        <v>10199</v>
      </c>
      <c r="D999" s="213" t="s">
        <v>7107</v>
      </c>
      <c r="E999" s="213">
        <v>838820</v>
      </c>
      <c r="F999" t="s">
        <v>10942</v>
      </c>
    </row>
    <row r="1000" spans="1:6" x14ac:dyDescent="0.3">
      <c r="A1000" t="s">
        <v>3578</v>
      </c>
      <c r="B1000" s="213" t="s">
        <v>10260</v>
      </c>
      <c r="C1000" s="213" t="s">
        <v>10261</v>
      </c>
      <c r="D1000" s="213" t="s">
        <v>7107</v>
      </c>
      <c r="E1000" s="213">
        <v>858000</v>
      </c>
      <c r="F1000" t="s">
        <v>10942</v>
      </c>
    </row>
    <row r="1001" spans="1:6" x14ac:dyDescent="0.3">
      <c r="A1001" t="s">
        <v>3578</v>
      </c>
      <c r="B1001" s="213" t="s">
        <v>10263</v>
      </c>
      <c r="C1001" s="213" t="s">
        <v>10264</v>
      </c>
      <c r="D1001" s="213" t="s">
        <v>7107</v>
      </c>
      <c r="E1001" s="213">
        <v>1050450</v>
      </c>
      <c r="F1001" t="s">
        <v>10942</v>
      </c>
    </row>
    <row r="1002" spans="1:6" x14ac:dyDescent="0.3">
      <c r="A1002" t="s">
        <v>3578</v>
      </c>
      <c r="B1002" s="213" t="s">
        <v>10192</v>
      </c>
      <c r="C1002" s="213" t="s">
        <v>10193</v>
      </c>
      <c r="D1002" s="213" t="s">
        <v>7107</v>
      </c>
      <c r="E1002" s="213">
        <v>1495330</v>
      </c>
      <c r="F1002" t="s">
        <v>10942</v>
      </c>
    </row>
    <row r="1003" spans="1:6" x14ac:dyDescent="0.3">
      <c r="A1003" t="s">
        <v>3578</v>
      </c>
      <c r="B1003" s="213" t="s">
        <v>10187</v>
      </c>
      <c r="C1003" s="213" t="s">
        <v>10188</v>
      </c>
      <c r="D1003" s="213" t="s">
        <v>7107</v>
      </c>
      <c r="E1003" s="213">
        <v>1623580</v>
      </c>
      <c r="F1003" t="s">
        <v>10942</v>
      </c>
    </row>
    <row r="1004" spans="1:6" x14ac:dyDescent="0.3">
      <c r="A1004" t="s">
        <v>3578</v>
      </c>
      <c r="B1004" s="213" t="s">
        <v>10184</v>
      </c>
      <c r="C1004" s="213" t="s">
        <v>10185</v>
      </c>
      <c r="D1004" s="213" t="s">
        <v>7107</v>
      </c>
      <c r="E1004" s="213">
        <v>1623580</v>
      </c>
      <c r="F1004" t="s">
        <v>10942</v>
      </c>
    </row>
    <row r="1005" spans="1:6" x14ac:dyDescent="0.3">
      <c r="A1005" t="s">
        <v>3588</v>
      </c>
      <c r="B1005" s="213" t="s">
        <v>10757</v>
      </c>
      <c r="C1005" s="213" t="s">
        <v>10758</v>
      </c>
      <c r="D1005" s="213" t="s">
        <v>7107</v>
      </c>
      <c r="E1005" s="213">
        <v>1057100</v>
      </c>
      <c r="F1005" t="s">
        <v>10942</v>
      </c>
    </row>
    <row r="1006" spans="1:6" x14ac:dyDescent="0.3">
      <c r="A1006" t="s">
        <v>3100</v>
      </c>
      <c r="B1006" s="213" t="s">
        <v>8997</v>
      </c>
      <c r="C1006" s="213" t="s">
        <v>8998</v>
      </c>
      <c r="D1006" s="213" t="s">
        <v>7107</v>
      </c>
      <c r="E1006" s="213">
        <v>156000</v>
      </c>
      <c r="F1006" t="s">
        <v>10942</v>
      </c>
    </row>
    <row r="1007" spans="1:6" x14ac:dyDescent="0.3">
      <c r="A1007" s="5" t="s">
        <v>279</v>
      </c>
      <c r="B1007" s="213" t="s">
        <v>8259</v>
      </c>
      <c r="C1007" s="213" t="s">
        <v>8260</v>
      </c>
      <c r="D1007" s="213" t="s">
        <v>8249</v>
      </c>
      <c r="E1007" s="213">
        <v>30000</v>
      </c>
      <c r="F1007" t="s">
        <v>10942</v>
      </c>
    </row>
    <row r="1008" spans="1:6" x14ac:dyDescent="0.3">
      <c r="A1008" t="s">
        <v>221</v>
      </c>
      <c r="B1008" s="212" t="s">
        <v>8243</v>
      </c>
      <c r="C1008" s="213" t="s">
        <v>8244</v>
      </c>
      <c r="D1008" s="213" t="s">
        <v>8233</v>
      </c>
      <c r="E1008" s="213">
        <v>85000</v>
      </c>
      <c r="F1008" t="s">
        <v>10942</v>
      </c>
    </row>
    <row r="1009" spans="1:6" x14ac:dyDescent="0.3">
      <c r="A1009" t="s">
        <v>2000</v>
      </c>
      <c r="B1009" s="213" t="s">
        <v>8537</v>
      </c>
      <c r="C1009" s="213" t="s">
        <v>8538</v>
      </c>
      <c r="D1009" s="213" t="s">
        <v>8353</v>
      </c>
      <c r="E1009" s="213">
        <v>15000</v>
      </c>
      <c r="F1009" t="s">
        <v>10942</v>
      </c>
    </row>
    <row r="1010" spans="1:6" x14ac:dyDescent="0.3">
      <c r="A1010" t="s">
        <v>3493</v>
      </c>
      <c r="B1010" s="213" t="s">
        <v>9798</v>
      </c>
      <c r="C1010" s="213" t="s">
        <v>9799</v>
      </c>
      <c r="D1010" s="213" t="s">
        <v>7107</v>
      </c>
      <c r="E1010" s="213">
        <v>11804</v>
      </c>
      <c r="F1010" t="s">
        <v>10942</v>
      </c>
    </row>
    <row r="1011" spans="1:6" x14ac:dyDescent="0.3">
      <c r="A1011" t="s">
        <v>3518</v>
      </c>
      <c r="B1011" s="213" t="s">
        <v>9880</v>
      </c>
      <c r="C1011" s="213" t="s">
        <v>9881</v>
      </c>
      <c r="D1011" s="213" t="s">
        <v>8249</v>
      </c>
      <c r="E1011" s="213">
        <v>26500</v>
      </c>
      <c r="F1011" t="s">
        <v>10942</v>
      </c>
    </row>
    <row r="1012" spans="1:6" x14ac:dyDescent="0.3">
      <c r="A1012" t="s">
        <v>3431</v>
      </c>
      <c r="B1012" s="213">
        <v>5208050011007</v>
      </c>
      <c r="C1012" s="213" t="s">
        <v>9591</v>
      </c>
      <c r="D1012" s="213" t="s">
        <v>7107</v>
      </c>
      <c r="E1012" s="213">
        <v>4900</v>
      </c>
      <c r="F1012" t="s">
        <v>10942</v>
      </c>
    </row>
    <row r="1013" spans="1:6" x14ac:dyDescent="0.3">
      <c r="A1013" t="s">
        <v>3011</v>
      </c>
      <c r="B1013" s="213" t="s">
        <v>8870</v>
      </c>
      <c r="C1013" s="213" t="s">
        <v>8871</v>
      </c>
      <c r="D1013" s="213" t="s">
        <v>8868</v>
      </c>
      <c r="E1013" s="213">
        <v>572400</v>
      </c>
      <c r="F1013" t="s">
        <v>10942</v>
      </c>
    </row>
    <row r="1014" spans="1:6" x14ac:dyDescent="0.3">
      <c r="A1014" t="s">
        <v>3122</v>
      </c>
      <c r="B1014" s="213" t="s">
        <v>9128</v>
      </c>
      <c r="C1014" s="213" t="s">
        <v>9129</v>
      </c>
      <c r="D1014" s="213" t="s">
        <v>6996</v>
      </c>
      <c r="E1014" s="213">
        <v>163350</v>
      </c>
      <c r="F1014" t="s">
        <v>10942</v>
      </c>
    </row>
    <row r="1015" spans="1:6" x14ac:dyDescent="0.3">
      <c r="A1015" t="s">
        <v>3206</v>
      </c>
      <c r="B1015" s="213" t="s">
        <v>9184</v>
      </c>
      <c r="C1015" s="213" t="s">
        <v>9185</v>
      </c>
      <c r="D1015" s="213" t="s">
        <v>6996</v>
      </c>
      <c r="E1015" s="213">
        <v>94000</v>
      </c>
      <c r="F1015" t="s">
        <v>10942</v>
      </c>
    </row>
    <row r="1016" spans="1:6" x14ac:dyDescent="0.3">
      <c r="A1016" t="s">
        <v>3104</v>
      </c>
      <c r="B1016" s="213" t="s">
        <v>9047</v>
      </c>
      <c r="C1016" s="213" t="s">
        <v>9048</v>
      </c>
      <c r="D1016" s="213" t="s">
        <v>8711</v>
      </c>
      <c r="E1016" s="213">
        <v>698625</v>
      </c>
      <c r="F1016" t="s">
        <v>10942</v>
      </c>
    </row>
    <row r="1017" spans="1:6" x14ac:dyDescent="0.3">
      <c r="A1017" t="s">
        <v>3104</v>
      </c>
      <c r="B1017" s="213" t="s">
        <v>9050</v>
      </c>
      <c r="C1017" s="213" t="s">
        <v>9051</v>
      </c>
      <c r="D1017" s="213" t="s">
        <v>8711</v>
      </c>
      <c r="E1017" s="213">
        <v>160000</v>
      </c>
      <c r="F1017" t="s">
        <v>10942</v>
      </c>
    </row>
    <row r="1018" spans="1:6" x14ac:dyDescent="0.3">
      <c r="A1018" t="s">
        <v>3104</v>
      </c>
      <c r="B1018" s="213" t="s">
        <v>9053</v>
      </c>
      <c r="C1018" s="213" t="s">
        <v>9054</v>
      </c>
      <c r="D1018" s="213" t="s">
        <v>8711</v>
      </c>
      <c r="E1018" s="213">
        <v>250125</v>
      </c>
      <c r="F1018" t="s">
        <v>10942</v>
      </c>
    </row>
    <row r="1019" spans="1:6" x14ac:dyDescent="0.3">
      <c r="A1019" t="s">
        <v>3104</v>
      </c>
      <c r="B1019" s="213" t="s">
        <v>9056</v>
      </c>
      <c r="C1019" s="213" t="s">
        <v>9057</v>
      </c>
      <c r="D1019" s="213" t="s">
        <v>8711</v>
      </c>
      <c r="E1019" s="213">
        <v>160000</v>
      </c>
      <c r="F1019" t="s">
        <v>10942</v>
      </c>
    </row>
    <row r="1020" spans="1:6" x14ac:dyDescent="0.3">
      <c r="A1020" t="s">
        <v>3106</v>
      </c>
      <c r="B1020" s="213" t="s">
        <v>9060</v>
      </c>
      <c r="C1020" s="213" t="s">
        <v>9061</v>
      </c>
      <c r="D1020" s="213" t="s">
        <v>8711</v>
      </c>
      <c r="E1020" s="213">
        <v>135000</v>
      </c>
      <c r="F1020" t="s">
        <v>10942</v>
      </c>
    </row>
    <row r="1021" spans="1:6" x14ac:dyDescent="0.3">
      <c r="A1021" t="s">
        <v>3104</v>
      </c>
      <c r="B1021" s="213" t="s">
        <v>9036</v>
      </c>
      <c r="C1021" s="213" t="s">
        <v>9037</v>
      </c>
      <c r="D1021" s="213" t="s">
        <v>8711</v>
      </c>
      <c r="E1021" s="213">
        <v>221663</v>
      </c>
      <c r="F1021" t="s">
        <v>10942</v>
      </c>
    </row>
    <row r="1022" spans="1:6" x14ac:dyDescent="0.3">
      <c r="A1022" t="s">
        <v>2619</v>
      </c>
      <c r="B1022" s="213" t="s">
        <v>8741</v>
      </c>
      <c r="C1022" s="213" t="s">
        <v>8742</v>
      </c>
      <c r="D1022" s="213" t="s">
        <v>6996</v>
      </c>
      <c r="E1022" s="213">
        <v>3617900</v>
      </c>
      <c r="F1022" t="s">
        <v>10942</v>
      </c>
    </row>
    <row r="1023" spans="1:6" x14ac:dyDescent="0.3">
      <c r="A1023" t="s">
        <v>3368</v>
      </c>
      <c r="B1023" s="213" t="s">
        <v>9253</v>
      </c>
      <c r="C1023" s="213" t="s">
        <v>9254</v>
      </c>
      <c r="D1023" s="213" t="s">
        <v>7107</v>
      </c>
      <c r="E1023" s="213">
        <v>13000</v>
      </c>
      <c r="F1023" t="s">
        <v>10942</v>
      </c>
    </row>
    <row r="1024" spans="1:6" x14ac:dyDescent="0.3">
      <c r="A1024" t="s">
        <v>3110</v>
      </c>
      <c r="B1024" s="213" t="s">
        <v>9075</v>
      </c>
      <c r="C1024" s="213" t="s">
        <v>9076</v>
      </c>
      <c r="D1024" s="213" t="s">
        <v>7107</v>
      </c>
      <c r="E1024" s="213">
        <v>3135000</v>
      </c>
      <c r="F1024" t="s">
        <v>10942</v>
      </c>
    </row>
    <row r="1025" spans="1:6" x14ac:dyDescent="0.3">
      <c r="A1025" t="s">
        <v>3110</v>
      </c>
      <c r="B1025" s="213" t="s">
        <v>9071</v>
      </c>
      <c r="C1025" s="213" t="s">
        <v>9072</v>
      </c>
      <c r="D1025" s="213" t="s">
        <v>6996</v>
      </c>
      <c r="E1025" s="213">
        <v>1104000</v>
      </c>
      <c r="F1025" t="s">
        <v>10942</v>
      </c>
    </row>
    <row r="1026" spans="1:6" x14ac:dyDescent="0.3">
      <c r="A1026" t="s">
        <v>3393</v>
      </c>
      <c r="B1026" s="213" t="s">
        <v>9490</v>
      </c>
      <c r="C1026" s="213" t="s">
        <v>9491</v>
      </c>
      <c r="D1026" s="213" t="s">
        <v>7107</v>
      </c>
      <c r="E1026" s="213">
        <v>8860</v>
      </c>
      <c r="F1026" t="s">
        <v>10942</v>
      </c>
    </row>
    <row r="1027" spans="1:6" x14ac:dyDescent="0.3">
      <c r="A1027" t="s">
        <v>2956</v>
      </c>
      <c r="B1027" s="213" t="s">
        <v>8856</v>
      </c>
      <c r="C1027" s="213" t="s">
        <v>8857</v>
      </c>
      <c r="D1027" s="213" t="s">
        <v>8858</v>
      </c>
      <c r="E1027" s="213">
        <v>275000</v>
      </c>
      <c r="F1027" t="s">
        <v>10942</v>
      </c>
    </row>
    <row r="1028" spans="1:6" x14ac:dyDescent="0.3">
      <c r="A1028" t="s">
        <v>2695</v>
      </c>
      <c r="B1028" s="213" t="s">
        <v>8756</v>
      </c>
      <c r="C1028" s="213" t="s">
        <v>8757</v>
      </c>
      <c r="D1028" s="213" t="s">
        <v>7107</v>
      </c>
      <c r="E1028" s="213">
        <v>16000</v>
      </c>
      <c r="F1028" t="s">
        <v>10942</v>
      </c>
    </row>
    <row r="1029" spans="1:6" x14ac:dyDescent="0.3">
      <c r="A1029" t="s">
        <v>3506</v>
      </c>
      <c r="B1029" s="213" t="s">
        <v>9804</v>
      </c>
      <c r="C1029" s="213" t="s">
        <v>9805</v>
      </c>
      <c r="D1029" s="213" t="s">
        <v>7107</v>
      </c>
      <c r="E1029" s="213">
        <v>3180</v>
      </c>
      <c r="F1029" t="s">
        <v>10942</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31"/>
  <sheetViews>
    <sheetView zoomScale="85" zoomScaleNormal="85" workbookViewId="0">
      <pane ySplit="1" topLeftCell="A470" activePane="bottomLeft" state="frozen"/>
      <selection pane="bottomLeft" activeCell="B486" sqref="B486"/>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8222</v>
      </c>
      <c r="B1" s="171" t="s">
        <v>8223</v>
      </c>
      <c r="C1" s="171" t="s">
        <v>8224</v>
      </c>
      <c r="D1" s="171" t="s">
        <v>8225</v>
      </c>
      <c r="E1" s="172" t="s">
        <v>8226</v>
      </c>
      <c r="F1" s="276" t="s">
        <v>8227</v>
      </c>
      <c r="G1" s="276"/>
      <c r="H1" s="276" t="s">
        <v>11616</v>
      </c>
    </row>
    <row r="2" spans="1:8" x14ac:dyDescent="0.3">
      <c r="A2" s="5" t="s">
        <v>3629</v>
      </c>
      <c r="B2" s="5" t="s">
        <v>11617</v>
      </c>
      <c r="C2" s="41" t="s">
        <v>11618</v>
      </c>
      <c r="D2" s="41" t="s">
        <v>7107</v>
      </c>
      <c r="E2" s="226">
        <v>12800</v>
      </c>
      <c r="F2" t="s">
        <v>11619</v>
      </c>
      <c r="G2" t="str">
        <f>VLOOKUP(A2,'master barang'!$D$5:$E$3259,2,0)</f>
        <v>Pembersih kaca</v>
      </c>
      <c r="H2" s="181">
        <v>6600</v>
      </c>
    </row>
    <row r="3" spans="1:8" x14ac:dyDescent="0.3">
      <c r="A3" s="5" t="s">
        <v>3613</v>
      </c>
      <c r="B3" s="259" t="s">
        <v>11620</v>
      </c>
      <c r="C3" t="s">
        <v>11621</v>
      </c>
      <c r="D3" t="s">
        <v>7107</v>
      </c>
      <c r="E3" s="181">
        <v>23500</v>
      </c>
      <c r="F3" t="s">
        <v>11622</v>
      </c>
      <c r="G3" t="str">
        <f>VLOOKUP(A3,'master barang'!$D$5:$E$3259,2,0)</f>
        <v>Pengharum Ruangan Automatic</v>
      </c>
      <c r="H3" s="181">
        <v>13500</v>
      </c>
    </row>
    <row r="4" spans="1:8" x14ac:dyDescent="0.3">
      <c r="A4" s="5" t="s">
        <v>3696</v>
      </c>
      <c r="B4" s="259" t="s">
        <v>11623</v>
      </c>
      <c r="C4" t="s">
        <v>11624</v>
      </c>
      <c r="D4" t="s">
        <v>7107</v>
      </c>
      <c r="E4" s="181">
        <v>45000</v>
      </c>
      <c r="F4" t="s">
        <v>11622</v>
      </c>
      <c r="G4" t="str">
        <f>VLOOKUP(A4,'master barang'!$D$5:$E$3259,2,0)</f>
        <v>Sikat Toilet</v>
      </c>
      <c r="H4" s="181">
        <v>14350</v>
      </c>
    </row>
    <row r="5" spans="1:8" x14ac:dyDescent="0.3">
      <c r="A5" s="5" t="s">
        <v>3621</v>
      </c>
      <c r="B5" s="259" t="s">
        <v>11625</v>
      </c>
      <c r="C5" t="s">
        <v>11626</v>
      </c>
      <c r="D5" t="s">
        <v>7107</v>
      </c>
      <c r="E5" s="181">
        <v>33600</v>
      </c>
      <c r="F5" t="s">
        <v>11622</v>
      </c>
      <c r="G5" t="str">
        <f>VLOOKUP(A5,'master barang'!$D$5:$E$3259,2,0)</f>
        <v>Cairan Pembersih Lantai</v>
      </c>
      <c r="H5" s="181">
        <v>20750</v>
      </c>
    </row>
    <row r="6" spans="1:8" x14ac:dyDescent="0.3">
      <c r="A6" s="5" t="s">
        <v>3475</v>
      </c>
      <c r="B6" s="259" t="s">
        <v>9724</v>
      </c>
      <c r="C6" s="175" t="s">
        <v>9725</v>
      </c>
      <c r="D6" s="175" t="s">
        <v>7107</v>
      </c>
      <c r="E6" s="176">
        <v>20400</v>
      </c>
      <c r="F6" t="s">
        <v>10942</v>
      </c>
      <c r="G6" t="str">
        <f>VLOOKUP(A6,'master barang'!$D$5:$E$3259,2,0)</f>
        <v>Isolasi</v>
      </c>
      <c r="H6" s="181">
        <v>24750</v>
      </c>
    </row>
    <row r="7" spans="1:8" x14ac:dyDescent="0.3">
      <c r="A7" s="5" t="s">
        <v>3641</v>
      </c>
      <c r="B7" s="264" t="s">
        <v>11627</v>
      </c>
      <c r="C7" t="s">
        <v>11628</v>
      </c>
      <c r="D7" t="s">
        <v>7107</v>
      </c>
      <c r="E7" s="181">
        <v>28400</v>
      </c>
      <c r="F7" t="s">
        <v>11622</v>
      </c>
      <c r="G7" t="str">
        <f>VLOOKUP(A7,'master barang'!$D$5:$E$3259,2,0)</f>
        <v>Sabun Tangan</v>
      </c>
      <c r="H7" s="181">
        <v>25520</v>
      </c>
    </row>
    <row r="8" spans="1:8" x14ac:dyDescent="0.3">
      <c r="A8" s="5" t="s">
        <v>3619</v>
      </c>
      <c r="B8" s="259" t="s">
        <v>11629</v>
      </c>
      <c r="C8" t="s">
        <v>11630</v>
      </c>
      <c r="D8" t="s">
        <v>8686</v>
      </c>
      <c r="E8" s="181">
        <v>33800</v>
      </c>
      <c r="F8" t="s">
        <v>11622</v>
      </c>
      <c r="G8" t="str">
        <f>VLOOKUP(A8,'master barang'!$D$5:$E$3259,2,0)</f>
        <v>Kamper</v>
      </c>
      <c r="H8" s="181">
        <v>27500</v>
      </c>
    </row>
    <row r="9" spans="1:8" x14ac:dyDescent="0.3">
      <c r="A9" s="5" t="s">
        <v>3471</v>
      </c>
      <c r="B9" s="259" t="s">
        <v>11631</v>
      </c>
      <c r="C9" s="175" t="s">
        <v>11632</v>
      </c>
      <c r="D9" s="175" t="s">
        <v>8253</v>
      </c>
      <c r="E9" s="176">
        <v>24000</v>
      </c>
      <c r="F9" t="s">
        <v>10942</v>
      </c>
      <c r="G9" t="str">
        <f>VLOOKUP(A9,'master barang'!$D$5:$E$3259,2,0)</f>
        <v>Double Tape</v>
      </c>
      <c r="H9" s="181">
        <v>30250</v>
      </c>
    </row>
    <row r="10" spans="1:8" x14ac:dyDescent="0.3">
      <c r="A10" s="259" t="s">
        <v>3738</v>
      </c>
      <c r="B10" s="259" t="s">
        <v>11633</v>
      </c>
      <c r="C10" s="41" t="s">
        <v>11634</v>
      </c>
      <c r="D10" s="41" t="s">
        <v>7107</v>
      </c>
      <c r="E10" s="226">
        <v>30000</v>
      </c>
      <c r="F10" t="s">
        <v>11622</v>
      </c>
      <c r="G10" t="str">
        <f>VLOOKUP(A10,'master barang'!$D$5:$E$3259,2,0)</f>
        <v>Kanebo</v>
      </c>
      <c r="H10" s="181">
        <v>32500</v>
      </c>
    </row>
    <row r="11" spans="1:8" x14ac:dyDescent="0.3">
      <c r="A11" s="5" t="s">
        <v>279</v>
      </c>
      <c r="B11" s="213" t="s">
        <v>8259</v>
      </c>
      <c r="C11" s="213" t="s">
        <v>8260</v>
      </c>
      <c r="D11" s="213" t="s">
        <v>8249</v>
      </c>
      <c r="E11" s="213">
        <v>30000</v>
      </c>
      <c r="F11" t="s">
        <v>10942</v>
      </c>
      <c r="G11" t="str">
        <f>VLOOKUP(A11,'master barang'!$D$5:$E$3259,2,0)</f>
        <v>Plastik Sampah</v>
      </c>
      <c r="H11" s="430">
        <v>36650</v>
      </c>
    </row>
    <row r="12" spans="1:8" x14ac:dyDescent="0.3">
      <c r="A12" s="5" t="s">
        <v>3643</v>
      </c>
      <c r="B12" s="264" t="s">
        <v>11635</v>
      </c>
      <c r="C12" t="s">
        <v>11636</v>
      </c>
      <c r="D12" t="s">
        <v>7107</v>
      </c>
      <c r="E12" s="181">
        <v>31600</v>
      </c>
      <c r="F12" t="s">
        <v>11622</v>
      </c>
      <c r="G12" t="str">
        <f>VLOOKUP(A12,'master barang'!$D$5:$E$3259,2,0)</f>
        <v>Detergen</v>
      </c>
      <c r="H12" s="181">
        <v>38250</v>
      </c>
    </row>
    <row r="13" spans="1:8" x14ac:dyDescent="0.3">
      <c r="A13" s="5" t="s">
        <v>3846</v>
      </c>
      <c r="B13" s="259" t="s">
        <v>11637</v>
      </c>
      <c r="C13" t="s">
        <v>11638</v>
      </c>
      <c r="D13" t="s">
        <v>7107</v>
      </c>
      <c r="E13" s="181">
        <v>79000</v>
      </c>
      <c r="F13" t="s">
        <v>11622</v>
      </c>
      <c r="G13" t="str">
        <f>VLOOKUP(A13,'master barang'!$D$5:$E$3259,2,0)</f>
        <v>Tempat Tissue</v>
      </c>
      <c r="H13" s="181">
        <v>38500</v>
      </c>
    </row>
    <row r="14" spans="1:8" x14ac:dyDescent="0.3">
      <c r="A14" s="5" t="s">
        <v>3623</v>
      </c>
      <c r="B14" s="259" t="s">
        <v>11639</v>
      </c>
      <c r="C14" t="s">
        <v>11640</v>
      </c>
      <c r="D14" t="s">
        <v>11641</v>
      </c>
      <c r="E14" s="181">
        <v>73400</v>
      </c>
      <c r="F14" t="s">
        <v>11622</v>
      </c>
      <c r="G14" t="str">
        <f>VLOOKUP(A14,'master barang'!$D$5:$E$3259,2,0)</f>
        <v>Pembasmi Serangga</v>
      </c>
      <c r="H14" s="181">
        <v>42350</v>
      </c>
    </row>
    <row r="15" spans="1:8" x14ac:dyDescent="0.3">
      <c r="A15" s="5" t="s">
        <v>3674</v>
      </c>
      <c r="B15" s="264" t="s">
        <v>11642</v>
      </c>
      <c r="C15" t="s">
        <v>11643</v>
      </c>
      <c r="D15" t="s">
        <v>7107</v>
      </c>
      <c r="E15" s="181">
        <v>52800</v>
      </c>
      <c r="F15" t="s">
        <v>11622</v>
      </c>
      <c r="G15" t="str">
        <f>VLOOKUP(A15,'master barang'!$D$5:$E$3259,2,0)</f>
        <v>Tissue</v>
      </c>
      <c r="H15" s="181">
        <v>53450</v>
      </c>
    </row>
    <row r="16" spans="1:8" x14ac:dyDescent="0.3">
      <c r="A16" s="5" t="s">
        <v>3625</v>
      </c>
      <c r="B16" s="259" t="s">
        <v>11644</v>
      </c>
      <c r="C16" t="s">
        <v>11645</v>
      </c>
      <c r="D16" t="s">
        <v>7107</v>
      </c>
      <c r="E16" s="181">
        <v>57000</v>
      </c>
      <c r="F16" t="s">
        <v>11622</v>
      </c>
      <c r="G16" t="str">
        <f>VLOOKUP(A16,'master barang'!$D$5:$E$3259,2,0)</f>
        <v>Pembersih Toilet</v>
      </c>
      <c r="H16" s="181">
        <v>60600</v>
      </c>
    </row>
    <row r="17" spans="1:8" x14ac:dyDescent="0.3">
      <c r="A17" s="5" t="s">
        <v>11646</v>
      </c>
      <c r="B17" s="5" t="s">
        <v>11647</v>
      </c>
      <c r="C17" t="s">
        <v>11648</v>
      </c>
      <c r="D17" t="s">
        <v>8269</v>
      </c>
      <c r="E17" s="170">
        <v>10000</v>
      </c>
      <c r="F17" t="s">
        <v>11619</v>
      </c>
      <c r="G17" t="e">
        <f>VLOOKUP(A17,'master barang'!$D$5:$E$3259,2,0)</f>
        <v>#N/A</v>
      </c>
    </row>
    <row r="18" spans="1:8" x14ac:dyDescent="0.3">
      <c r="A18" s="5" t="s">
        <v>11646</v>
      </c>
      <c r="B18" s="5" t="s">
        <v>11649</v>
      </c>
      <c r="C18" t="s">
        <v>11650</v>
      </c>
      <c r="D18" t="s">
        <v>8269</v>
      </c>
      <c r="E18" s="170">
        <v>30000</v>
      </c>
      <c r="F18" t="s">
        <v>11619</v>
      </c>
      <c r="G18" t="e">
        <f>VLOOKUP(A18,'master barang'!$D$5:$E$3259,2,0)</f>
        <v>#N/A</v>
      </c>
    </row>
    <row r="19" spans="1:8" x14ac:dyDescent="0.3">
      <c r="A19" s="5" t="s">
        <v>11651</v>
      </c>
      <c r="B19" s="5" t="s">
        <v>11652</v>
      </c>
      <c r="C19" t="s">
        <v>11653</v>
      </c>
      <c r="D19" t="s">
        <v>8353</v>
      </c>
      <c r="E19" s="170">
        <v>20000</v>
      </c>
      <c r="F19" t="s">
        <v>11619</v>
      </c>
      <c r="G19" t="e">
        <f>VLOOKUP(A19,'master barang'!$D$5:$E$3259,2,0)</f>
        <v>#N/A</v>
      </c>
    </row>
    <row r="20" spans="1:8" x14ac:dyDescent="0.3">
      <c r="A20" s="5" t="s">
        <v>11651</v>
      </c>
      <c r="B20" s="5" t="s">
        <v>11654</v>
      </c>
      <c r="C20" t="s">
        <v>11655</v>
      </c>
      <c r="D20" t="s">
        <v>8269</v>
      </c>
      <c r="E20" s="170">
        <v>2700000</v>
      </c>
      <c r="F20" t="s">
        <v>11619</v>
      </c>
      <c r="G20" t="e">
        <f>VLOOKUP(A20,'master barang'!$D$5:$E$3259,2,0)</f>
        <v>#N/A</v>
      </c>
    </row>
    <row r="21" spans="1:8" s="184" customFormat="1" x14ac:dyDescent="0.3">
      <c r="A21" s="5" t="s">
        <v>11651</v>
      </c>
      <c r="B21" s="5" t="s">
        <v>11656</v>
      </c>
      <c r="C21" t="s">
        <v>11657</v>
      </c>
      <c r="D21" t="s">
        <v>8328</v>
      </c>
      <c r="E21" s="170">
        <v>170000</v>
      </c>
      <c r="F21" t="s">
        <v>11619</v>
      </c>
      <c r="G21" t="e">
        <f>VLOOKUP(A21,'master barang'!$D$5:$E$3259,2,0)</f>
        <v>#N/A</v>
      </c>
      <c r="H21"/>
    </row>
    <row r="22" spans="1:8" s="184" customFormat="1" x14ac:dyDescent="0.3">
      <c r="A22" s="5" t="s">
        <v>11651</v>
      </c>
      <c r="B22" s="5" t="s">
        <v>11658</v>
      </c>
      <c r="C22" t="s">
        <v>11659</v>
      </c>
      <c r="D22" t="s">
        <v>83</v>
      </c>
      <c r="E22" s="170">
        <v>10000</v>
      </c>
      <c r="F22" t="s">
        <v>11619</v>
      </c>
      <c r="G22" t="e">
        <f>VLOOKUP(A22,'master barang'!$D$5:$E$3259,2,0)</f>
        <v>#N/A</v>
      </c>
      <c r="H22"/>
    </row>
    <row r="23" spans="1:8" s="184" customFormat="1" x14ac:dyDescent="0.3">
      <c r="A23" s="5" t="s">
        <v>11660</v>
      </c>
      <c r="B23" s="5" t="s">
        <v>11661</v>
      </c>
      <c r="C23" t="s">
        <v>11662</v>
      </c>
      <c r="D23" t="s">
        <v>8353</v>
      </c>
      <c r="E23" s="170">
        <v>18000</v>
      </c>
      <c r="F23" t="s">
        <v>11619</v>
      </c>
      <c r="G23" t="e">
        <f>VLOOKUP(A23,'master barang'!$D$5:$E$3259,2,0)</f>
        <v>#N/A</v>
      </c>
      <c r="H23"/>
    </row>
    <row r="24" spans="1:8" s="184" customFormat="1" x14ac:dyDescent="0.3">
      <c r="A24" s="5" t="s">
        <v>11660</v>
      </c>
      <c r="B24" s="5" t="s">
        <v>11663</v>
      </c>
      <c r="C24" t="s">
        <v>11664</v>
      </c>
      <c r="D24" t="s">
        <v>7107</v>
      </c>
      <c r="E24" s="170">
        <v>10000</v>
      </c>
      <c r="F24" t="s">
        <v>11619</v>
      </c>
      <c r="G24" t="e">
        <f>VLOOKUP(A24,'master barang'!$D$5:$E$3259,2,0)</f>
        <v>#N/A</v>
      </c>
      <c r="H24"/>
    </row>
    <row r="25" spans="1:8" s="184" customFormat="1" x14ac:dyDescent="0.3">
      <c r="A25" s="5" t="s">
        <v>11660</v>
      </c>
      <c r="B25" s="5" t="s">
        <v>11665</v>
      </c>
      <c r="C25" t="s">
        <v>11666</v>
      </c>
      <c r="D25" t="s">
        <v>8353</v>
      </c>
      <c r="E25" s="170">
        <v>15000</v>
      </c>
      <c r="F25" t="s">
        <v>11619</v>
      </c>
      <c r="G25" t="e">
        <f>VLOOKUP(A25,'master barang'!$D$5:$E$3259,2,0)</f>
        <v>#N/A</v>
      </c>
      <c r="H25"/>
    </row>
    <row r="26" spans="1:8" s="184" customFormat="1" x14ac:dyDescent="0.3">
      <c r="A26" s="5" t="s">
        <v>11667</v>
      </c>
      <c r="B26" s="5" t="s">
        <v>11668</v>
      </c>
      <c r="C26" t="s">
        <v>11669</v>
      </c>
      <c r="D26" t="s">
        <v>8353</v>
      </c>
      <c r="E26" s="170">
        <v>22000</v>
      </c>
      <c r="F26" t="s">
        <v>11619</v>
      </c>
      <c r="G26" t="e">
        <f>VLOOKUP(A26,'master barang'!$D$5:$E$3259,2,0)</f>
        <v>#N/A</v>
      </c>
      <c r="H26"/>
    </row>
    <row r="27" spans="1:8" s="184" customFormat="1" x14ac:dyDescent="0.3">
      <c r="A27" s="5" t="s">
        <v>11667</v>
      </c>
      <c r="B27" s="5" t="s">
        <v>11670</v>
      </c>
      <c r="C27" t="s">
        <v>11671</v>
      </c>
      <c r="D27" t="s">
        <v>8353</v>
      </c>
      <c r="E27" s="170">
        <v>10000</v>
      </c>
      <c r="F27" t="s">
        <v>11619</v>
      </c>
      <c r="G27" t="e">
        <f>VLOOKUP(A27,'master barang'!$D$5:$E$3259,2,0)</f>
        <v>#N/A</v>
      </c>
      <c r="H27"/>
    </row>
    <row r="28" spans="1:8" s="184" customFormat="1" x14ac:dyDescent="0.3">
      <c r="A28" s="5" t="s">
        <v>11672</v>
      </c>
      <c r="B28" s="5" t="s">
        <v>11673</v>
      </c>
      <c r="C28" t="s">
        <v>1997</v>
      </c>
      <c r="D28" t="s">
        <v>8332</v>
      </c>
      <c r="E28" s="170">
        <v>1000</v>
      </c>
      <c r="F28" t="s">
        <v>11619</v>
      </c>
      <c r="G28" t="e">
        <f>VLOOKUP(A28,'master barang'!$D$5:$E$3259,2,0)</f>
        <v>#N/A</v>
      </c>
      <c r="H28"/>
    </row>
    <row r="29" spans="1:8" s="184" customFormat="1" x14ac:dyDescent="0.3">
      <c r="A29" s="5" t="s">
        <v>11672</v>
      </c>
      <c r="B29" s="5" t="s">
        <v>11674</v>
      </c>
      <c r="C29" t="s">
        <v>11675</v>
      </c>
      <c r="D29" t="s">
        <v>7107</v>
      </c>
      <c r="E29" s="170">
        <v>15000</v>
      </c>
      <c r="F29" t="s">
        <v>11619</v>
      </c>
      <c r="G29" t="e">
        <f>VLOOKUP(A29,'master barang'!$D$5:$E$3259,2,0)</f>
        <v>#N/A</v>
      </c>
      <c r="H29"/>
    </row>
    <row r="30" spans="1:8" s="184" customFormat="1" x14ac:dyDescent="0.3">
      <c r="A30" s="5" t="s">
        <v>11672</v>
      </c>
      <c r="B30" s="5" t="s">
        <v>11676</v>
      </c>
      <c r="C30" t="s">
        <v>11677</v>
      </c>
      <c r="D30" t="s">
        <v>7107</v>
      </c>
      <c r="E30" s="170">
        <v>65000</v>
      </c>
      <c r="F30" t="s">
        <v>11619</v>
      </c>
      <c r="G30" t="e">
        <f>VLOOKUP(A30,'master barang'!$D$5:$E$3259,2,0)</f>
        <v>#N/A</v>
      </c>
      <c r="H30"/>
    </row>
    <row r="31" spans="1:8" s="184" customFormat="1" x14ac:dyDescent="0.3">
      <c r="A31" s="5" t="s">
        <v>11672</v>
      </c>
      <c r="B31" s="5" t="s">
        <v>11678</v>
      </c>
      <c r="C31" t="s">
        <v>11679</v>
      </c>
      <c r="D31" t="s">
        <v>8273</v>
      </c>
      <c r="E31" s="170">
        <v>55000</v>
      </c>
      <c r="F31" t="s">
        <v>11619</v>
      </c>
      <c r="G31" t="e">
        <f>VLOOKUP(A31,'master barang'!$D$5:$E$3259,2,0)</f>
        <v>#N/A</v>
      </c>
      <c r="H31"/>
    </row>
    <row r="32" spans="1:8" s="184" customFormat="1" x14ac:dyDescent="0.3">
      <c r="A32" s="5" t="s">
        <v>11680</v>
      </c>
      <c r="B32" s="5" t="s">
        <v>11681</v>
      </c>
      <c r="C32" t="s">
        <v>11682</v>
      </c>
      <c r="D32" t="s">
        <v>8332</v>
      </c>
      <c r="E32" s="170">
        <v>15000</v>
      </c>
      <c r="F32" t="s">
        <v>11619</v>
      </c>
      <c r="G32" t="e">
        <f>VLOOKUP(A32,'master barang'!$D$5:$E$3259,2,0)</f>
        <v>#N/A</v>
      </c>
      <c r="H32"/>
    </row>
    <row r="33" spans="1:8" s="184" customFormat="1" x14ac:dyDescent="0.3">
      <c r="A33" s="5" t="s">
        <v>11683</v>
      </c>
      <c r="B33" s="5" t="s">
        <v>11684</v>
      </c>
      <c r="C33" t="s">
        <v>11685</v>
      </c>
      <c r="D33" t="s">
        <v>8249</v>
      </c>
      <c r="E33" s="170">
        <v>20000</v>
      </c>
      <c r="F33" t="s">
        <v>11619</v>
      </c>
      <c r="G33" t="e">
        <f>VLOOKUP(A33,'master barang'!$D$5:$E$3259,2,0)</f>
        <v>#N/A</v>
      </c>
      <c r="H33"/>
    </row>
    <row r="34" spans="1:8" s="184" customFormat="1" x14ac:dyDescent="0.3">
      <c r="A34" s="5" t="s">
        <v>11683</v>
      </c>
      <c r="B34" s="5" t="s">
        <v>11686</v>
      </c>
      <c r="C34" t="s">
        <v>11687</v>
      </c>
      <c r="D34" t="s">
        <v>8249</v>
      </c>
      <c r="E34" s="170">
        <v>10000</v>
      </c>
      <c r="F34" t="s">
        <v>11619</v>
      </c>
      <c r="G34" t="e">
        <f>VLOOKUP(A34,'master barang'!$D$5:$E$3259,2,0)</f>
        <v>#N/A</v>
      </c>
      <c r="H34"/>
    </row>
    <row r="35" spans="1:8" s="184" customFormat="1" x14ac:dyDescent="0.3">
      <c r="A35" s="5" t="s">
        <v>217</v>
      </c>
      <c r="B35" s="212" t="s">
        <v>8230</v>
      </c>
      <c r="C35" s="213" t="s">
        <v>8231</v>
      </c>
      <c r="D35" s="213" t="s">
        <v>8233</v>
      </c>
      <c r="E35" s="213">
        <v>150000</v>
      </c>
      <c r="F35" t="s">
        <v>10942</v>
      </c>
      <c r="G35" t="str">
        <f>VLOOKUP(A35,'master barang'!$D$5:$E$3259,2,0)</f>
        <v>Multipleks</v>
      </c>
      <c r="H35"/>
    </row>
    <row r="36" spans="1:8" x14ac:dyDescent="0.3">
      <c r="A36" s="5" t="s">
        <v>217</v>
      </c>
      <c r="B36" s="213" t="s">
        <v>8235</v>
      </c>
      <c r="C36" s="213" t="s">
        <v>8236</v>
      </c>
      <c r="D36" s="213" t="s">
        <v>8233</v>
      </c>
      <c r="E36" s="213">
        <v>190000</v>
      </c>
      <c r="F36" t="s">
        <v>10942</v>
      </c>
      <c r="G36" t="str">
        <f>VLOOKUP(A36,'master barang'!$D$5:$E$3259,2,0)</f>
        <v>Multipleks</v>
      </c>
      <c r="H36" s="184"/>
    </row>
    <row r="37" spans="1:8" x14ac:dyDescent="0.3">
      <c r="A37" s="5" t="s">
        <v>217</v>
      </c>
      <c r="B37" s="213" t="s">
        <v>8239</v>
      </c>
      <c r="C37" s="213" t="s">
        <v>8240</v>
      </c>
      <c r="D37" s="213" t="s">
        <v>8233</v>
      </c>
      <c r="E37" s="213">
        <v>45000</v>
      </c>
      <c r="F37" t="s">
        <v>10942</v>
      </c>
      <c r="G37" t="str">
        <f>VLOOKUP(A37,'master barang'!$D$5:$E$3259,2,0)</f>
        <v>Multipleks</v>
      </c>
      <c r="H37" s="184"/>
    </row>
    <row r="38" spans="1:8" x14ac:dyDescent="0.3">
      <c r="A38" t="s">
        <v>221</v>
      </c>
      <c r="B38" s="212" t="s">
        <v>8243</v>
      </c>
      <c r="C38" s="213" t="s">
        <v>8244</v>
      </c>
      <c r="D38" s="213" t="s">
        <v>8233</v>
      </c>
      <c r="E38" s="213">
        <v>85000</v>
      </c>
      <c r="F38" t="s">
        <v>10942</v>
      </c>
      <c r="G38" t="str">
        <f>VLOOKUP(A38,'master barang'!$D$5:$E$3259,2,0)</f>
        <v>Triplek</v>
      </c>
      <c r="H38" s="184"/>
    </row>
    <row r="39" spans="1:8" x14ac:dyDescent="0.3">
      <c r="A39" t="s">
        <v>268</v>
      </c>
      <c r="B39" s="212" t="s">
        <v>8247</v>
      </c>
      <c r="C39" s="213" t="s">
        <v>8248</v>
      </c>
      <c r="D39" s="213" t="s">
        <v>8249</v>
      </c>
      <c r="E39" s="213">
        <v>45000</v>
      </c>
      <c r="F39" t="s">
        <v>10942</v>
      </c>
      <c r="G39" t="str">
        <f>VLOOKUP(A39,'master barang'!$D$5:$E$3259,2,0)</f>
        <v>Plastik</v>
      </c>
      <c r="H39" s="184"/>
    </row>
    <row r="40" spans="1:8" x14ac:dyDescent="0.3">
      <c r="A40" t="s">
        <v>271</v>
      </c>
      <c r="B40" s="212" t="s">
        <v>8251</v>
      </c>
      <c r="C40" s="213" t="s">
        <v>8252</v>
      </c>
      <c r="D40" s="213" t="s">
        <v>8253</v>
      </c>
      <c r="E40" s="213">
        <v>15709</v>
      </c>
      <c r="F40" t="s">
        <v>10942</v>
      </c>
      <c r="G40" t="str">
        <f>VLOOKUP(A40,'master barang'!$D$5:$E$3259,2,0)</f>
        <v>Tali Plastik</v>
      </c>
      <c r="H40" s="184"/>
    </row>
    <row r="41" spans="1:8" x14ac:dyDescent="0.3">
      <c r="A41" s="67" t="s">
        <v>277</v>
      </c>
      <c r="B41" s="213" t="s">
        <v>8256</v>
      </c>
      <c r="C41" s="213" t="s">
        <v>8257</v>
      </c>
      <c r="D41" s="213" t="s">
        <v>8249</v>
      </c>
      <c r="E41" s="213">
        <v>25000</v>
      </c>
      <c r="F41" t="s">
        <v>10942</v>
      </c>
      <c r="G41" t="str">
        <f>VLOOKUP(A41,'master barang'!$D$5:$E$3259,2,0)</f>
        <v>Kantong Plastik HD</v>
      </c>
      <c r="H41" s="184"/>
    </row>
    <row r="42" spans="1:8" x14ac:dyDescent="0.3">
      <c r="A42" s="5" t="s">
        <v>279</v>
      </c>
      <c r="B42" s="213" t="s">
        <v>8263</v>
      </c>
      <c r="C42" s="213" t="s">
        <v>8264</v>
      </c>
      <c r="D42" s="213" t="s">
        <v>8249</v>
      </c>
      <c r="E42" s="213">
        <v>40000</v>
      </c>
      <c r="F42" t="s">
        <v>10942</v>
      </c>
      <c r="G42" t="str">
        <f>VLOOKUP(A42,'master barang'!$D$5:$E$3259,2,0)</f>
        <v>Plastik Sampah</v>
      </c>
      <c r="H42" s="184"/>
    </row>
    <row r="43" spans="1:8" x14ac:dyDescent="0.3">
      <c r="A43" t="s">
        <v>279</v>
      </c>
      <c r="B43" s="213" t="s">
        <v>8267</v>
      </c>
      <c r="C43" s="213" t="s">
        <v>8268</v>
      </c>
      <c r="D43" s="213" t="s">
        <v>8269</v>
      </c>
      <c r="E43" s="213">
        <v>500000</v>
      </c>
      <c r="F43" t="s">
        <v>10942</v>
      </c>
      <c r="G43" t="str">
        <f>VLOOKUP(A43,'master barang'!$D$5:$E$3259,2,0)</f>
        <v>Plastik Sampah</v>
      </c>
      <c r="H43" s="184"/>
    </row>
    <row r="44" spans="1:8" x14ac:dyDescent="0.3">
      <c r="A44" s="52" t="s">
        <v>307</v>
      </c>
      <c r="B44" s="213" t="s">
        <v>8271</v>
      </c>
      <c r="C44" s="213" t="s">
        <v>8272</v>
      </c>
      <c r="D44" s="213" t="s">
        <v>8273</v>
      </c>
      <c r="E44" s="213">
        <v>108000</v>
      </c>
      <c r="F44" t="s">
        <v>10942</v>
      </c>
      <c r="G44" t="str">
        <f>VLOOKUP(A44,'master barang'!$D$5:$E$3259,2,0)</f>
        <v>Keramik Lantai</v>
      </c>
      <c r="H44" s="184"/>
    </row>
    <row r="45" spans="1:8" x14ac:dyDescent="0.3">
      <c r="A45" t="s">
        <v>307</v>
      </c>
      <c r="B45" s="213" t="s">
        <v>8276</v>
      </c>
      <c r="C45" s="213" t="s">
        <v>8277</v>
      </c>
      <c r="D45" s="213" t="s">
        <v>8273</v>
      </c>
      <c r="E45" s="213">
        <v>137500</v>
      </c>
      <c r="F45" t="s">
        <v>10942</v>
      </c>
      <c r="G45" t="str">
        <f>VLOOKUP(A45,'master barang'!$D$5:$E$3259,2,0)</f>
        <v>Keramik Lantai</v>
      </c>
      <c r="H45" s="184"/>
    </row>
    <row r="46" spans="1:8" x14ac:dyDescent="0.3">
      <c r="A46" t="s">
        <v>307</v>
      </c>
      <c r="B46" s="213" t="s">
        <v>8279</v>
      </c>
      <c r="C46" s="213" t="s">
        <v>8280</v>
      </c>
      <c r="D46" s="213" t="s">
        <v>8273</v>
      </c>
      <c r="E46" s="213">
        <v>110000</v>
      </c>
      <c r="F46" t="s">
        <v>10942</v>
      </c>
      <c r="G46" t="str">
        <f>VLOOKUP(A46,'master barang'!$D$5:$E$3259,2,0)</f>
        <v>Keramik Lantai</v>
      </c>
      <c r="H46" s="184"/>
    </row>
    <row r="47" spans="1:8" x14ac:dyDescent="0.3">
      <c r="A47" t="s">
        <v>307</v>
      </c>
      <c r="B47" s="213" t="s">
        <v>8282</v>
      </c>
      <c r="C47" s="213" t="s">
        <v>8283</v>
      </c>
      <c r="D47" s="213" t="s">
        <v>8273</v>
      </c>
      <c r="E47" s="213">
        <v>154000</v>
      </c>
      <c r="F47" t="s">
        <v>10942</v>
      </c>
      <c r="G47" t="str">
        <f>VLOOKUP(A47,'master barang'!$D$5:$E$3259,2,0)</f>
        <v>Keramik Lantai</v>
      </c>
      <c r="H47" s="184"/>
    </row>
    <row r="48" spans="1:8" x14ac:dyDescent="0.3">
      <c r="A48" t="s">
        <v>307</v>
      </c>
      <c r="B48" s="213" t="s">
        <v>8285</v>
      </c>
      <c r="C48" s="213" t="s">
        <v>8286</v>
      </c>
      <c r="D48" s="213" t="s">
        <v>8287</v>
      </c>
      <c r="E48" s="213">
        <v>70000</v>
      </c>
      <c r="F48" t="s">
        <v>10942</v>
      </c>
      <c r="G48" t="str">
        <f>VLOOKUP(A48,'master barang'!$D$5:$E$3259,2,0)</f>
        <v>Keramik Lantai</v>
      </c>
      <c r="H48" s="184"/>
    </row>
    <row r="49" spans="1:8" x14ac:dyDescent="0.3">
      <c r="A49" t="s">
        <v>307</v>
      </c>
      <c r="B49" s="213" t="s">
        <v>8289</v>
      </c>
      <c r="C49" s="213" t="s">
        <v>8290</v>
      </c>
      <c r="D49" s="213" t="s">
        <v>8273</v>
      </c>
      <c r="E49" s="213">
        <v>110000</v>
      </c>
      <c r="F49" t="s">
        <v>10942</v>
      </c>
      <c r="G49" t="str">
        <f>VLOOKUP(A49,'master barang'!$D$5:$E$3259,2,0)</f>
        <v>Keramik Lantai</v>
      </c>
      <c r="H49" s="184"/>
    </row>
    <row r="50" spans="1:8" x14ac:dyDescent="0.3">
      <c r="A50" t="s">
        <v>307</v>
      </c>
      <c r="B50" s="213" t="s">
        <v>8292</v>
      </c>
      <c r="C50" s="213" t="s">
        <v>8293</v>
      </c>
      <c r="D50" s="213" t="s">
        <v>8273</v>
      </c>
      <c r="E50" s="213">
        <v>125000</v>
      </c>
      <c r="F50" t="s">
        <v>10942</v>
      </c>
      <c r="G50" t="str">
        <f>VLOOKUP(A50,'master barang'!$D$5:$E$3259,2,0)</f>
        <v>Keramik Lantai</v>
      </c>
    </row>
    <row r="51" spans="1:8" x14ac:dyDescent="0.3">
      <c r="A51" t="s">
        <v>307</v>
      </c>
      <c r="B51" s="213" t="s">
        <v>8295</v>
      </c>
      <c r="C51" s="213" t="s">
        <v>8296</v>
      </c>
      <c r="D51" s="213" t="s">
        <v>8287</v>
      </c>
      <c r="E51" s="213">
        <v>25000</v>
      </c>
      <c r="F51" t="s">
        <v>10942</v>
      </c>
      <c r="G51" t="str">
        <f>VLOOKUP(A51,'master barang'!$D$5:$E$3259,2,0)</f>
        <v>Keramik Lantai</v>
      </c>
    </row>
    <row r="52" spans="1:8" x14ac:dyDescent="0.3">
      <c r="A52" t="s">
        <v>307</v>
      </c>
      <c r="B52" s="213" t="s">
        <v>8298</v>
      </c>
      <c r="C52" s="213" t="s">
        <v>8299</v>
      </c>
      <c r="D52" s="213" t="s">
        <v>8273</v>
      </c>
      <c r="E52" s="213">
        <v>125000</v>
      </c>
      <c r="F52" t="s">
        <v>10942</v>
      </c>
      <c r="G52" t="str">
        <f>VLOOKUP(A52,'master barang'!$D$5:$E$3259,2,0)</f>
        <v>Keramik Lantai</v>
      </c>
    </row>
    <row r="53" spans="1:8" x14ac:dyDescent="0.3">
      <c r="A53" t="s">
        <v>307</v>
      </c>
      <c r="B53" s="213" t="s">
        <v>8301</v>
      </c>
      <c r="C53" s="213" t="s">
        <v>8302</v>
      </c>
      <c r="D53" s="213" t="s">
        <v>8287</v>
      </c>
      <c r="E53" s="213">
        <v>39000</v>
      </c>
      <c r="F53" t="s">
        <v>10942</v>
      </c>
      <c r="G53" t="str">
        <f>VLOOKUP(A53,'master barang'!$D$5:$E$3259,2,0)</f>
        <v>Keramik Lantai</v>
      </c>
    </row>
    <row r="54" spans="1:8" x14ac:dyDescent="0.3">
      <c r="A54" t="s">
        <v>307</v>
      </c>
      <c r="B54" s="213" t="s">
        <v>8304</v>
      </c>
      <c r="C54" s="213" t="s">
        <v>8305</v>
      </c>
      <c r="D54" s="213" t="s">
        <v>8273</v>
      </c>
      <c r="E54" s="213">
        <v>105000</v>
      </c>
      <c r="F54" t="s">
        <v>10942</v>
      </c>
      <c r="G54" t="str">
        <f>VLOOKUP(A54,'master barang'!$D$5:$E$3259,2,0)</f>
        <v>Keramik Lantai</v>
      </c>
    </row>
    <row r="55" spans="1:8" x14ac:dyDescent="0.3">
      <c r="A55" t="s">
        <v>307</v>
      </c>
      <c r="B55" s="213" t="s">
        <v>8307</v>
      </c>
      <c r="C55" s="213" t="s">
        <v>8308</v>
      </c>
      <c r="D55" s="213" t="s">
        <v>8273</v>
      </c>
      <c r="E55" s="213">
        <v>110000</v>
      </c>
      <c r="F55" t="s">
        <v>10942</v>
      </c>
      <c r="G55" t="str">
        <f>VLOOKUP(A55,'master barang'!$D$5:$E$3259,2,0)</f>
        <v>Keramik Lantai</v>
      </c>
    </row>
    <row r="56" spans="1:8" x14ac:dyDescent="0.3">
      <c r="A56" t="s">
        <v>323</v>
      </c>
      <c r="B56" s="213" t="s">
        <v>8311</v>
      </c>
      <c r="C56" s="213" t="s">
        <v>8312</v>
      </c>
      <c r="D56" s="213" t="s">
        <v>8287</v>
      </c>
      <c r="E56" s="213">
        <v>235000</v>
      </c>
      <c r="F56" t="s">
        <v>10942</v>
      </c>
      <c r="G56" t="str">
        <f>VLOOKUP(A56,'master barang'!$D$5:$E$3259,2,0)</f>
        <v>Granite Tile</v>
      </c>
    </row>
    <row r="57" spans="1:8" x14ac:dyDescent="0.3">
      <c r="A57" s="5" t="s">
        <v>323</v>
      </c>
      <c r="B57" s="213" t="s">
        <v>8314</v>
      </c>
      <c r="C57" s="213" t="s">
        <v>8315</v>
      </c>
      <c r="D57" s="213" t="s">
        <v>7107</v>
      </c>
      <c r="E57" s="213">
        <v>410000</v>
      </c>
      <c r="F57" t="s">
        <v>10942</v>
      </c>
      <c r="G57" t="str">
        <f>VLOOKUP(A57,'master barang'!$D$5:$E$3259,2,0)</f>
        <v>Granite Tile</v>
      </c>
    </row>
    <row r="58" spans="1:8" x14ac:dyDescent="0.3">
      <c r="A58" s="5" t="s">
        <v>323</v>
      </c>
      <c r="B58" s="213" t="s">
        <v>8318</v>
      </c>
      <c r="C58" s="213" t="s">
        <v>8319</v>
      </c>
      <c r="D58" s="213" t="s">
        <v>7107</v>
      </c>
      <c r="E58" s="213">
        <v>335000</v>
      </c>
      <c r="F58" t="s">
        <v>10942</v>
      </c>
      <c r="G58" t="str">
        <f>VLOOKUP(A58,'master barang'!$D$5:$E$3259,2,0)</f>
        <v>Granite Tile</v>
      </c>
    </row>
    <row r="59" spans="1:8" x14ac:dyDescent="0.3">
      <c r="A59" s="5" t="s">
        <v>367</v>
      </c>
      <c r="B59" s="213" t="s">
        <v>8321</v>
      </c>
      <c r="C59" s="213" t="s">
        <v>8322</v>
      </c>
      <c r="D59" s="213" t="s">
        <v>8323</v>
      </c>
      <c r="E59" s="213">
        <v>245000</v>
      </c>
      <c r="F59" t="s">
        <v>10942</v>
      </c>
      <c r="G59" t="str">
        <f>VLOOKUP(A59,'master barang'!$D$5:$E$3259,2,0)</f>
        <v>Pasir Pasang</v>
      </c>
    </row>
    <row r="60" spans="1:8" x14ac:dyDescent="0.3">
      <c r="A60" t="s">
        <v>417</v>
      </c>
      <c r="B60" s="213" t="s">
        <v>8326</v>
      </c>
      <c r="C60" s="213" t="s">
        <v>8327</v>
      </c>
      <c r="D60" s="213" t="s">
        <v>8328</v>
      </c>
      <c r="E60" s="213">
        <v>213451</v>
      </c>
      <c r="F60" t="s">
        <v>10942</v>
      </c>
      <c r="G60" t="str">
        <f>VLOOKUP(A60,'master barang'!$D$5:$E$3259,2,0)</f>
        <v>Hidroulik fluid</v>
      </c>
    </row>
    <row r="61" spans="1:8" x14ac:dyDescent="0.3">
      <c r="A61" t="s">
        <v>419</v>
      </c>
      <c r="B61" s="213" t="s">
        <v>8330</v>
      </c>
      <c r="C61" s="213" t="s">
        <v>8331</v>
      </c>
      <c r="D61" s="213" t="s">
        <v>8332</v>
      </c>
      <c r="E61" s="213">
        <v>33472</v>
      </c>
      <c r="F61" t="s">
        <v>10942</v>
      </c>
      <c r="G61" t="str">
        <f>VLOOKUP(A61,'master barang'!$D$5:$E$3259,2,0)</f>
        <v>Oli</v>
      </c>
    </row>
    <row r="62" spans="1:8" x14ac:dyDescent="0.3">
      <c r="A62" t="s">
        <v>419</v>
      </c>
      <c r="B62" s="213" t="s">
        <v>8335</v>
      </c>
      <c r="C62" s="213" t="s">
        <v>8336</v>
      </c>
      <c r="D62" s="213" t="s">
        <v>8337</v>
      </c>
      <c r="E62" s="213">
        <v>100000</v>
      </c>
      <c r="F62" t="s">
        <v>10942</v>
      </c>
      <c r="G62" t="str">
        <f>VLOOKUP(A62,'master barang'!$D$5:$E$3259,2,0)</f>
        <v>Oli</v>
      </c>
    </row>
    <row r="63" spans="1:8" x14ac:dyDescent="0.3">
      <c r="A63" s="67" t="s">
        <v>419</v>
      </c>
      <c r="B63" s="213" t="s">
        <v>8340</v>
      </c>
      <c r="C63" s="213" t="s">
        <v>8341</v>
      </c>
      <c r="D63" s="213" t="s">
        <v>8328</v>
      </c>
      <c r="E63" s="213">
        <v>55000</v>
      </c>
      <c r="F63" t="s">
        <v>10942</v>
      </c>
      <c r="G63" t="str">
        <f>VLOOKUP(A63,'master barang'!$D$5:$E$3259,2,0)</f>
        <v>Oli</v>
      </c>
    </row>
    <row r="64" spans="1:8" x14ac:dyDescent="0.3">
      <c r="A64" s="52" t="s">
        <v>504</v>
      </c>
      <c r="B64" s="213" t="s">
        <v>8344</v>
      </c>
      <c r="C64" s="213" t="s">
        <v>8345</v>
      </c>
      <c r="D64" s="213" t="s">
        <v>8269</v>
      </c>
      <c r="E64" s="213">
        <v>375540</v>
      </c>
      <c r="F64" t="s">
        <v>10942</v>
      </c>
      <c r="G64" t="str">
        <f>VLOOKUP(A64,'master barang'!$D$5:$E$3259,2,0)</f>
        <v>Ethanol Absolute</v>
      </c>
    </row>
    <row r="65" spans="1:8" x14ac:dyDescent="0.3">
      <c r="A65" s="52" t="s">
        <v>506</v>
      </c>
      <c r="B65" s="213" t="s">
        <v>8351</v>
      </c>
      <c r="C65" s="213" t="s">
        <v>8352</v>
      </c>
      <c r="D65" s="213" t="s">
        <v>8353</v>
      </c>
      <c r="E65" s="213">
        <v>2392000</v>
      </c>
      <c r="F65" t="s">
        <v>10942</v>
      </c>
      <c r="G65" t="str">
        <f>VLOOKUP(A65,'master barang'!$D$5:$E$3259,2,0)</f>
        <v>Potassium Hydrogen Phthalate</v>
      </c>
    </row>
    <row r="66" spans="1:8" x14ac:dyDescent="0.3">
      <c r="A66" s="58" t="s">
        <v>508</v>
      </c>
      <c r="B66" s="213" t="s">
        <v>8356</v>
      </c>
      <c r="C66" s="213" t="s">
        <v>8357</v>
      </c>
      <c r="D66" s="213" t="s">
        <v>8269</v>
      </c>
      <c r="E66" s="213">
        <v>544000</v>
      </c>
      <c r="F66" t="s">
        <v>10942</v>
      </c>
      <c r="G66" t="str">
        <f>VLOOKUP(A66,'master barang'!$D$5:$E$3259,2,0)</f>
        <v>Chloroform</v>
      </c>
    </row>
    <row r="67" spans="1:8" x14ac:dyDescent="0.3">
      <c r="A67" t="s">
        <v>510</v>
      </c>
      <c r="B67" s="213" t="s">
        <v>8362</v>
      </c>
      <c r="C67" s="213" t="s">
        <v>8363</v>
      </c>
      <c r="D67" s="213" t="s">
        <v>8269</v>
      </c>
      <c r="E67" s="213">
        <v>3036000</v>
      </c>
      <c r="F67" t="s">
        <v>10942</v>
      </c>
      <c r="G67" t="str">
        <f>VLOOKUP(A67,'master barang'!$D$5:$E$3259,2,0)</f>
        <v>N,N-Dimethylformamide</v>
      </c>
    </row>
    <row r="68" spans="1:8" x14ac:dyDescent="0.3">
      <c r="A68" s="52" t="s">
        <v>512</v>
      </c>
      <c r="B68" s="213" t="s">
        <v>8366</v>
      </c>
      <c r="C68" s="213" t="s">
        <v>8367</v>
      </c>
      <c r="D68" s="213" t="s">
        <v>8269</v>
      </c>
      <c r="E68" s="213">
        <v>745800</v>
      </c>
      <c r="F68" t="s">
        <v>10942</v>
      </c>
      <c r="G68" t="str">
        <f>VLOOKUP(A68,'master barang'!$D$5:$E$3259,2,0)</f>
        <v>N-Hexane For Analysis</v>
      </c>
    </row>
    <row r="69" spans="1:8" x14ac:dyDescent="0.3">
      <c r="A69" s="52" t="s">
        <v>514</v>
      </c>
      <c r="B69" s="213" t="s">
        <v>8370</v>
      </c>
      <c r="C69" s="213" t="s">
        <v>8371</v>
      </c>
      <c r="D69" s="213" t="s">
        <v>8353</v>
      </c>
      <c r="E69" s="213">
        <v>2662000</v>
      </c>
      <c r="F69" t="s">
        <v>10942</v>
      </c>
      <c r="G69" t="str">
        <f>VLOOKUP(A69,'master barang'!$D$5:$E$3259,2,0)</f>
        <v>Peptone</v>
      </c>
    </row>
    <row r="70" spans="1:8" x14ac:dyDescent="0.3">
      <c r="A70" s="5" t="s">
        <v>593</v>
      </c>
      <c r="B70" s="213" t="s">
        <v>8374</v>
      </c>
      <c r="C70" s="213" t="s">
        <v>8375</v>
      </c>
      <c r="D70" s="213" t="s">
        <v>8269</v>
      </c>
      <c r="E70" s="213">
        <v>575000</v>
      </c>
      <c r="F70" t="s">
        <v>10942</v>
      </c>
      <c r="G70" t="str">
        <f>VLOOKUP(A70,'master barang'!$D$5:$E$3259,2,0)</f>
        <v>Acetic Acid</v>
      </c>
    </row>
    <row r="71" spans="1:8" x14ac:dyDescent="0.3">
      <c r="A71" s="5" t="s">
        <v>631</v>
      </c>
      <c r="B71" t="s">
        <v>8378</v>
      </c>
      <c r="C71" t="s">
        <v>8379</v>
      </c>
      <c r="D71" s="186" t="s">
        <v>8269</v>
      </c>
      <c r="E71" s="187">
        <v>1369599</v>
      </c>
      <c r="F71" t="s">
        <v>10942</v>
      </c>
      <c r="G71" t="str">
        <f>VLOOKUP(A71,'master barang'!$D$5:$E$3259,2,0)</f>
        <v>Dichloromethane</v>
      </c>
      <c r="H71" s="400"/>
    </row>
    <row r="72" spans="1:8" x14ac:dyDescent="0.3">
      <c r="A72" t="s">
        <v>633</v>
      </c>
      <c r="B72" t="s">
        <v>8382</v>
      </c>
      <c r="C72" t="s">
        <v>10943</v>
      </c>
      <c r="D72" t="s">
        <v>8384</v>
      </c>
      <c r="E72" s="170">
        <v>2221681</v>
      </c>
      <c r="F72" t="s">
        <v>10942</v>
      </c>
      <c r="G72" t="str">
        <f>VLOOKUP(A72,'master barang'!$D$5:$E$3259,2,0)</f>
        <v>Ethyl Acetate</v>
      </c>
      <c r="H72" s="401"/>
    </row>
    <row r="73" spans="1:8" x14ac:dyDescent="0.3">
      <c r="A73" s="52" t="s">
        <v>633</v>
      </c>
      <c r="B73" s="213" t="s">
        <v>8387</v>
      </c>
      <c r="C73" s="213" t="s">
        <v>8388</v>
      </c>
      <c r="D73" s="213" t="s">
        <v>8269</v>
      </c>
      <c r="E73" s="213">
        <v>1000000</v>
      </c>
      <c r="F73" t="s">
        <v>10942</v>
      </c>
      <c r="G73" t="str">
        <f>VLOOKUP(A73,'master barang'!$D$5:$E$3259,2,0)</f>
        <v>Ethyl Acetate</v>
      </c>
    </row>
    <row r="74" spans="1:8" x14ac:dyDescent="0.3">
      <c r="A74" s="52" t="s">
        <v>635</v>
      </c>
      <c r="B74" s="213" t="s">
        <v>8394</v>
      </c>
      <c r="C74" s="213" t="s">
        <v>8395</v>
      </c>
      <c r="D74" s="213" t="s">
        <v>8249</v>
      </c>
      <c r="E74" s="213">
        <v>511200</v>
      </c>
      <c r="F74" t="s">
        <v>10942</v>
      </c>
      <c r="G74" t="str">
        <f>VLOOKUP(A74,'master barang'!$D$5:$E$3259,2,0)</f>
        <v>Methanol</v>
      </c>
    </row>
    <row r="75" spans="1:8" x14ac:dyDescent="0.3">
      <c r="A75" t="s">
        <v>635</v>
      </c>
      <c r="B75" s="213" t="s">
        <v>8398</v>
      </c>
      <c r="C75" s="213" t="s">
        <v>8399</v>
      </c>
      <c r="D75" s="213" t="s">
        <v>8384</v>
      </c>
      <c r="E75" s="213">
        <v>754000</v>
      </c>
      <c r="F75" t="s">
        <v>10942</v>
      </c>
      <c r="G75" t="str">
        <f>VLOOKUP(A75,'master barang'!$D$5:$E$3259,2,0)</f>
        <v>Methanol</v>
      </c>
    </row>
    <row r="76" spans="1:8" x14ac:dyDescent="0.3">
      <c r="A76" t="s">
        <v>635</v>
      </c>
      <c r="B76" s="213" t="s">
        <v>8402</v>
      </c>
      <c r="C76" s="213" t="s">
        <v>8403</v>
      </c>
      <c r="D76" s="213" t="s">
        <v>8249</v>
      </c>
      <c r="E76" s="450">
        <v>32065</v>
      </c>
      <c r="F76" t="s">
        <v>10942</v>
      </c>
      <c r="G76" t="str">
        <f>VLOOKUP(A76,'master barang'!$D$5:$E$3259,2,0)</f>
        <v>Methanol</v>
      </c>
    </row>
    <row r="77" spans="1:8" x14ac:dyDescent="0.3">
      <c r="A77" t="s">
        <v>637</v>
      </c>
      <c r="B77" t="s">
        <v>10944</v>
      </c>
      <c r="C77" t="s">
        <v>10945</v>
      </c>
      <c r="D77" t="s">
        <v>8408</v>
      </c>
      <c r="E77" s="170">
        <v>1442441</v>
      </c>
      <c r="F77" t="s">
        <v>10942</v>
      </c>
      <c r="G77" t="str">
        <f>VLOOKUP(A77,'master barang'!$D$5:$E$3259,2,0)</f>
        <v>Phenol</v>
      </c>
      <c r="H77" s="401"/>
    </row>
    <row r="78" spans="1:8" x14ac:dyDescent="0.3">
      <c r="A78" t="s">
        <v>680</v>
      </c>
      <c r="B78" t="s">
        <v>8406</v>
      </c>
      <c r="C78" t="s">
        <v>8407</v>
      </c>
      <c r="D78" t="s">
        <v>8408</v>
      </c>
      <c r="E78" s="170">
        <v>1411102</v>
      </c>
      <c r="F78" t="s">
        <v>10942</v>
      </c>
      <c r="G78" t="str">
        <f>VLOOKUP(A78,'master barang'!$D$5:$E$3259,2,0)</f>
        <v>Sodium Carbonate</v>
      </c>
      <c r="H78" s="402"/>
    </row>
    <row r="79" spans="1:8" x14ac:dyDescent="0.3">
      <c r="A79" t="s">
        <v>684</v>
      </c>
      <c r="B79" s="213" t="s">
        <v>8411</v>
      </c>
      <c r="C79" s="213" t="s">
        <v>8412</v>
      </c>
      <c r="D79" s="213" t="s">
        <v>8269</v>
      </c>
      <c r="E79" s="213">
        <v>1644000</v>
      </c>
      <c r="F79" t="s">
        <v>10942</v>
      </c>
      <c r="G79" t="str">
        <f>VLOOKUP(A79,'master barang'!$D$5:$E$3259,2,0)</f>
        <v xml:space="preserve">Acetonitrile Hplc </v>
      </c>
    </row>
    <row r="80" spans="1:8" x14ac:dyDescent="0.3">
      <c r="A80" t="s">
        <v>686</v>
      </c>
      <c r="B80" s="213" t="s">
        <v>8415</v>
      </c>
      <c r="C80" s="213" t="s">
        <v>8416</v>
      </c>
      <c r="D80" s="213" t="s">
        <v>8269</v>
      </c>
      <c r="E80" s="213">
        <v>2000000</v>
      </c>
      <c r="F80" t="s">
        <v>10942</v>
      </c>
      <c r="G80" t="str">
        <f>VLOOKUP(A80,'master barang'!$D$5:$E$3259,2,0)</f>
        <v>Nutrient Agar</v>
      </c>
    </row>
    <row r="81" spans="1:8" x14ac:dyDescent="0.3">
      <c r="A81" t="s">
        <v>733</v>
      </c>
      <c r="B81" s="213" t="s">
        <v>8418</v>
      </c>
      <c r="C81" s="213" t="s">
        <v>8419</v>
      </c>
      <c r="D81" s="213" t="s">
        <v>8408</v>
      </c>
      <c r="E81" s="213">
        <v>1859000</v>
      </c>
      <c r="F81" t="s">
        <v>10942</v>
      </c>
      <c r="G81" t="str">
        <f>VLOOKUP(A81,'master barang'!$D$5:$E$3259,2,0)</f>
        <v>Potassium sodium tartrate tetrahydrate</v>
      </c>
    </row>
    <row r="82" spans="1:8" x14ac:dyDescent="0.3">
      <c r="A82" t="s">
        <v>747</v>
      </c>
      <c r="B82" s="213" t="s">
        <v>8421</v>
      </c>
      <c r="C82" s="213" t="s">
        <v>8422</v>
      </c>
      <c r="D82" s="213" t="s">
        <v>8332</v>
      </c>
      <c r="E82" s="213">
        <v>900000</v>
      </c>
      <c r="F82" t="s">
        <v>10942</v>
      </c>
      <c r="G82" t="str">
        <f>VLOOKUP(A82,'master barang'!$D$5:$E$3259,2,0)</f>
        <v>Ethanol</v>
      </c>
    </row>
    <row r="83" spans="1:8" x14ac:dyDescent="0.3">
      <c r="A83" t="s">
        <v>771</v>
      </c>
      <c r="B83" s="213" t="s">
        <v>8424</v>
      </c>
      <c r="C83" s="213" t="s">
        <v>8425</v>
      </c>
      <c r="D83" s="213" t="s">
        <v>8269</v>
      </c>
      <c r="E83" s="213">
        <v>1391500</v>
      </c>
      <c r="F83" t="s">
        <v>10942</v>
      </c>
      <c r="G83" t="str">
        <f>VLOOKUP(A83,'master barang'!$D$5:$E$3259,2,0)</f>
        <v>Mueller Hinton Agar</v>
      </c>
    </row>
    <row r="84" spans="1:8" x14ac:dyDescent="0.3">
      <c r="A84" t="s">
        <v>773</v>
      </c>
      <c r="B84" s="213" t="s">
        <v>8427</v>
      </c>
      <c r="C84" s="213" t="s">
        <v>8428</v>
      </c>
      <c r="D84" s="213" t="s">
        <v>8332</v>
      </c>
      <c r="E84" s="450">
        <v>65000</v>
      </c>
      <c r="F84" t="s">
        <v>10942</v>
      </c>
      <c r="G84" t="str">
        <f>VLOOKUP(A84,'master barang'!$D$5:$E$3259,2,0)</f>
        <v xml:space="preserve">Alkohol </v>
      </c>
    </row>
    <row r="85" spans="1:8" x14ac:dyDescent="0.3">
      <c r="A85" t="s">
        <v>793</v>
      </c>
      <c r="B85" t="s">
        <v>10946</v>
      </c>
      <c r="C85" t="s">
        <v>10947</v>
      </c>
      <c r="D85" t="s">
        <v>8408</v>
      </c>
      <c r="E85" s="447">
        <v>1758372</v>
      </c>
      <c r="F85" t="s">
        <v>10942</v>
      </c>
      <c r="G85" t="str">
        <f>VLOOKUP(A85,'master barang'!$D$5:$E$3259,2,0)</f>
        <v>1,10-Phenanthroline Monohydrate</v>
      </c>
      <c r="H85" s="401"/>
    </row>
    <row r="86" spans="1:8" x14ac:dyDescent="0.3">
      <c r="A86" t="s">
        <v>801</v>
      </c>
      <c r="B86" t="s">
        <v>8430</v>
      </c>
      <c r="C86" t="s">
        <v>8431</v>
      </c>
      <c r="D86" t="s">
        <v>8408</v>
      </c>
      <c r="E86" s="447">
        <v>1492414</v>
      </c>
      <c r="F86" t="s">
        <v>10942</v>
      </c>
      <c r="G86" t="str">
        <f>VLOOKUP(A86,'master barang'!$D$5:$E$3259,2,0)</f>
        <v>Starch Soluble Gr</v>
      </c>
      <c r="H86" s="400"/>
    </row>
    <row r="87" spans="1:8" x14ac:dyDescent="0.3">
      <c r="A87" t="s">
        <v>803</v>
      </c>
      <c r="B87" t="s">
        <v>10948</v>
      </c>
      <c r="C87" t="s">
        <v>10949</v>
      </c>
      <c r="D87" t="s">
        <v>8408</v>
      </c>
      <c r="E87" s="447">
        <v>1991297</v>
      </c>
      <c r="F87" t="s">
        <v>10942</v>
      </c>
      <c r="G87" t="str">
        <f>VLOOKUP(A87,'master barang'!$D$5:$E$3259,2,0)</f>
        <v>D(-)-Fructose For Biochemistry</v>
      </c>
      <c r="H87" s="401"/>
    </row>
    <row r="88" spans="1:8" x14ac:dyDescent="0.3">
      <c r="A88" t="s">
        <v>809</v>
      </c>
      <c r="B88" s="213" t="s">
        <v>8434</v>
      </c>
      <c r="C88" s="213" t="s">
        <v>8435</v>
      </c>
      <c r="D88" s="213" t="s">
        <v>8332</v>
      </c>
      <c r="E88" s="450">
        <v>800000</v>
      </c>
      <c r="F88" t="s">
        <v>10942</v>
      </c>
      <c r="G88" t="str">
        <f>VLOOKUP(A88,'master barang'!$D$5:$E$3259,2,0)</f>
        <v xml:space="preserve">Toluene </v>
      </c>
    </row>
    <row r="89" spans="1:8" x14ac:dyDescent="0.3">
      <c r="A89" t="s">
        <v>809</v>
      </c>
      <c r="B89" s="213" t="s">
        <v>8438</v>
      </c>
      <c r="C89" s="213" t="s">
        <v>8439</v>
      </c>
      <c r="D89" s="213" t="s">
        <v>8384</v>
      </c>
      <c r="E89" s="450">
        <v>565000</v>
      </c>
      <c r="F89" t="s">
        <v>10942</v>
      </c>
      <c r="G89" t="str">
        <f>VLOOKUP(A89,'master barang'!$D$5:$E$3259,2,0)</f>
        <v xml:space="preserve">Toluene </v>
      </c>
    </row>
    <row r="90" spans="1:8" x14ac:dyDescent="0.3">
      <c r="A90" t="s">
        <v>811</v>
      </c>
      <c r="B90" t="s">
        <v>10950</v>
      </c>
      <c r="C90" t="s">
        <v>10951</v>
      </c>
      <c r="D90" t="s">
        <v>8408</v>
      </c>
      <c r="E90" s="401">
        <v>1788017</v>
      </c>
      <c r="F90" t="s">
        <v>10942</v>
      </c>
      <c r="G90" t="str">
        <f>VLOOKUP(A90,'master barang'!$D$5:$E$3259,2,0)</f>
        <v>Sodium Acetate</v>
      </c>
      <c r="H90" s="401"/>
    </row>
    <row r="91" spans="1:8" x14ac:dyDescent="0.3">
      <c r="A91" s="52" t="s">
        <v>840</v>
      </c>
      <c r="B91" s="213" t="s">
        <v>8442</v>
      </c>
      <c r="C91" s="213" t="s">
        <v>8443</v>
      </c>
      <c r="D91" s="213" t="s">
        <v>8332</v>
      </c>
      <c r="E91" s="450">
        <v>45000</v>
      </c>
      <c r="F91" t="s">
        <v>10942</v>
      </c>
      <c r="G91" t="str">
        <f>VLOOKUP(A91,'master barang'!$D$5:$E$3259,2,0)</f>
        <v>Acetone</v>
      </c>
    </row>
    <row r="92" spans="1:8" x14ac:dyDescent="0.3">
      <c r="A92" s="52" t="s">
        <v>840</v>
      </c>
      <c r="B92" s="213" t="s">
        <v>8446</v>
      </c>
      <c r="C92" s="213" t="s">
        <v>8447</v>
      </c>
      <c r="D92" s="213" t="s">
        <v>8269</v>
      </c>
      <c r="E92" s="213">
        <v>417000</v>
      </c>
      <c r="F92" t="s">
        <v>10942</v>
      </c>
      <c r="G92" t="str">
        <f>VLOOKUP(A92,'master barang'!$D$5:$E$3259,2,0)</f>
        <v>Acetone</v>
      </c>
    </row>
    <row r="93" spans="1:8" x14ac:dyDescent="0.3">
      <c r="A93" s="52" t="s">
        <v>854</v>
      </c>
      <c r="B93" s="213" t="s">
        <v>8449</v>
      </c>
      <c r="C93" s="213" t="s">
        <v>8450</v>
      </c>
      <c r="D93" s="213" t="s">
        <v>8269</v>
      </c>
      <c r="E93" s="450">
        <v>726000</v>
      </c>
      <c r="F93" t="s">
        <v>10942</v>
      </c>
      <c r="G93" t="str">
        <f>VLOOKUP(A93,'master barang'!$D$5:$E$3259,2,0)</f>
        <v>N-Hexane</v>
      </c>
    </row>
    <row r="94" spans="1:8" x14ac:dyDescent="0.3">
      <c r="A94" s="52" t="s">
        <v>878</v>
      </c>
      <c r="B94" s="213" t="s">
        <v>8453</v>
      </c>
      <c r="C94" s="213" t="s">
        <v>8454</v>
      </c>
      <c r="D94" s="213" t="s">
        <v>8269</v>
      </c>
      <c r="E94" s="450">
        <v>1373000</v>
      </c>
      <c r="F94" t="s">
        <v>10942</v>
      </c>
      <c r="G94" t="str">
        <f>VLOOKUP(A94,'master barang'!$D$5:$E$3259,2,0)</f>
        <v xml:space="preserve">Formic Acid </v>
      </c>
    </row>
    <row r="95" spans="1:8" x14ac:dyDescent="0.3">
      <c r="A95" s="52" t="s">
        <v>938</v>
      </c>
      <c r="B95" s="213" t="s">
        <v>8457</v>
      </c>
      <c r="C95" s="213" t="s">
        <v>8458</v>
      </c>
      <c r="D95" s="213" t="s">
        <v>8332</v>
      </c>
      <c r="E95" s="450">
        <v>873730</v>
      </c>
      <c r="F95" t="s">
        <v>10942</v>
      </c>
      <c r="G95" t="str">
        <f>VLOOKUP(A95,'master barang'!$D$5:$E$3259,2,0)</f>
        <v>Diethyl Ether</v>
      </c>
    </row>
    <row r="96" spans="1:8" x14ac:dyDescent="0.3">
      <c r="A96" t="s">
        <v>946</v>
      </c>
      <c r="B96" s="213" t="s">
        <v>8460</v>
      </c>
      <c r="C96" s="213" t="s">
        <v>8461</v>
      </c>
      <c r="D96" s="213" t="s">
        <v>8408</v>
      </c>
      <c r="E96" s="213">
        <v>1694000</v>
      </c>
      <c r="F96" t="s">
        <v>10942</v>
      </c>
      <c r="G96" t="str">
        <f>VLOOKUP(A96,'master barang'!$D$5:$E$3259,2,0)</f>
        <v>Sabouraud Dextrose Broth</v>
      </c>
    </row>
    <row r="97" spans="1:8" x14ac:dyDescent="0.3">
      <c r="A97" t="s">
        <v>952</v>
      </c>
      <c r="B97" s="213" t="s">
        <v>8463</v>
      </c>
      <c r="C97" s="213" t="s">
        <v>8464</v>
      </c>
      <c r="D97" s="213" t="s">
        <v>8408</v>
      </c>
      <c r="E97" s="450">
        <v>3451800</v>
      </c>
      <c r="F97" t="s">
        <v>10942</v>
      </c>
      <c r="G97" t="str">
        <f>VLOOKUP(A97,'master barang'!$D$5:$E$3259,2,0)</f>
        <v>Methylene Blue</v>
      </c>
    </row>
    <row r="98" spans="1:8" x14ac:dyDescent="0.3">
      <c r="A98" t="s">
        <v>999</v>
      </c>
      <c r="B98" t="s">
        <v>10952</v>
      </c>
      <c r="C98" t="s">
        <v>10953</v>
      </c>
      <c r="D98" t="s">
        <v>8408</v>
      </c>
      <c r="E98" s="401">
        <v>7406168</v>
      </c>
      <c r="F98" t="s">
        <v>10942</v>
      </c>
      <c r="G98" t="str">
        <f>VLOOKUP(A98,'master barang'!$D$5:$E$3259,2,0)</f>
        <v>1,5-Diphenylcarbazone</v>
      </c>
      <c r="H98" s="401"/>
    </row>
    <row r="99" spans="1:8" x14ac:dyDescent="0.3">
      <c r="A99" t="s">
        <v>1005</v>
      </c>
      <c r="B99" t="s">
        <v>10954</v>
      </c>
      <c r="C99" t="s">
        <v>10955</v>
      </c>
      <c r="D99" t="s">
        <v>8408</v>
      </c>
      <c r="E99" s="404">
        <v>1171401</v>
      </c>
      <c r="F99" t="s">
        <v>10942</v>
      </c>
      <c r="G99" t="str">
        <f>VLOOKUP(A99,'master barang'!$D$5:$E$3259,2,0)</f>
        <v>Succinic Acid</v>
      </c>
      <c r="H99" s="400"/>
    </row>
    <row r="100" spans="1:8" x14ac:dyDescent="0.3">
      <c r="A100" t="s">
        <v>1020</v>
      </c>
      <c r="B100" t="s">
        <v>10956</v>
      </c>
      <c r="C100" t="s">
        <v>10957</v>
      </c>
      <c r="D100" t="s">
        <v>8408</v>
      </c>
      <c r="E100" s="406">
        <v>2542694</v>
      </c>
      <c r="F100" t="s">
        <v>10942</v>
      </c>
      <c r="G100" t="str">
        <f>VLOOKUP(A100,'master barang'!$D$5:$E$3259,2,0)</f>
        <v>1,5-Diphenylcarbazide</v>
      </c>
      <c r="H100" s="406"/>
    </row>
    <row r="101" spans="1:8" x14ac:dyDescent="0.3">
      <c r="A101" t="s">
        <v>1143</v>
      </c>
      <c r="B101" t="s">
        <v>10958</v>
      </c>
      <c r="C101" t="s">
        <v>10959</v>
      </c>
      <c r="D101" t="s">
        <v>8269</v>
      </c>
      <c r="E101" s="401">
        <v>3271961</v>
      </c>
      <c r="F101" t="s">
        <v>10942</v>
      </c>
      <c r="G101" t="str">
        <f>VLOOKUP(A101,'master barang'!$D$5:$E$3259,2,0)</f>
        <v>1,4-DIOXANE FOR ANALYSIS EMSURE</v>
      </c>
      <c r="H101" s="401"/>
    </row>
    <row r="102" spans="1:8" x14ac:dyDescent="0.3">
      <c r="A102" t="s">
        <v>1145</v>
      </c>
      <c r="B102" t="s">
        <v>8467</v>
      </c>
      <c r="C102" t="s">
        <v>8468</v>
      </c>
      <c r="D102" t="s">
        <v>8384</v>
      </c>
      <c r="E102" s="402">
        <v>3339721</v>
      </c>
      <c r="F102" t="s">
        <v>10942</v>
      </c>
      <c r="G102" t="str">
        <f>VLOOKUP(A102,'master barang'!$D$5:$E$3259,2,0)</f>
        <v>TETRAHYDROFURAN FOR ANALYSIS EMSURE</v>
      </c>
      <c r="H102" s="402"/>
    </row>
    <row r="103" spans="1:8" x14ac:dyDescent="0.3">
      <c r="A103" t="s">
        <v>1695</v>
      </c>
      <c r="B103" t="s">
        <v>10960</v>
      </c>
      <c r="C103" t="s">
        <v>10961</v>
      </c>
      <c r="D103" t="s">
        <v>8408</v>
      </c>
      <c r="E103" s="404">
        <v>503965</v>
      </c>
      <c r="F103" t="s">
        <v>10942</v>
      </c>
      <c r="G103" t="str">
        <f>VLOOKUP(A103,'master barang'!$D$5:$E$3259,2,0)</f>
        <v>Potassium Hydroxide</v>
      </c>
      <c r="H103" s="400"/>
    </row>
    <row r="104" spans="1:8" x14ac:dyDescent="0.3">
      <c r="A104" s="58" t="s">
        <v>1695</v>
      </c>
      <c r="B104" s="213" t="s">
        <v>8471</v>
      </c>
      <c r="C104" s="213" t="s">
        <v>8472</v>
      </c>
      <c r="D104" s="213" t="s">
        <v>8269</v>
      </c>
      <c r="E104" s="450">
        <v>400000</v>
      </c>
      <c r="F104" t="s">
        <v>10942</v>
      </c>
      <c r="G104" t="str">
        <f>VLOOKUP(A104,'master barang'!$D$5:$E$3259,2,0)</f>
        <v>Potassium Hydroxide</v>
      </c>
    </row>
    <row r="105" spans="1:8" x14ac:dyDescent="0.3">
      <c r="A105" t="s">
        <v>1702</v>
      </c>
      <c r="B105" t="s">
        <v>10962</v>
      </c>
      <c r="C105" t="s">
        <v>10963</v>
      </c>
      <c r="D105" t="s">
        <v>8384</v>
      </c>
      <c r="E105" s="407">
        <v>1794793</v>
      </c>
      <c r="F105" t="s">
        <v>10942</v>
      </c>
      <c r="G105" t="str">
        <f>VLOOKUP(A105,'master barang'!$D$5:$E$3259,2,0)</f>
        <v>Tetraethyl Orthosilicate</v>
      </c>
      <c r="H105" s="408"/>
    </row>
    <row r="106" spans="1:8" x14ac:dyDescent="0.3">
      <c r="A106" s="52" t="s">
        <v>1750</v>
      </c>
      <c r="B106" s="213" t="s">
        <v>8475</v>
      </c>
      <c r="C106" s="213" t="s">
        <v>8476</v>
      </c>
      <c r="D106" s="213" t="s">
        <v>8328</v>
      </c>
      <c r="E106" s="450">
        <v>1430000</v>
      </c>
      <c r="F106" t="s">
        <v>10942</v>
      </c>
      <c r="G106" t="str">
        <f>VLOOKUP(A106,'master barang'!$D$5:$E$3259,2,0)</f>
        <v>Sodium Chloride</v>
      </c>
    </row>
    <row r="107" spans="1:8" x14ac:dyDescent="0.3">
      <c r="A107" t="s">
        <v>1752</v>
      </c>
      <c r="B107" s="5" t="s">
        <v>10964</v>
      </c>
      <c r="C107" t="s">
        <v>10965</v>
      </c>
      <c r="D107" t="s">
        <v>8408</v>
      </c>
      <c r="E107" s="405">
        <v>2314004</v>
      </c>
      <c r="F107" t="s">
        <v>10942</v>
      </c>
      <c r="G107" t="str">
        <f>VLOOKUP(A107,'master barang'!$D$5:$E$3259,2,0)</f>
        <v>Silica Gel</v>
      </c>
    </row>
    <row r="108" spans="1:8" x14ac:dyDescent="0.3">
      <c r="A108" t="s">
        <v>1752</v>
      </c>
      <c r="B108" s="5" t="s">
        <v>8481</v>
      </c>
      <c r="C108" t="s">
        <v>10966</v>
      </c>
      <c r="D108" t="s">
        <v>8408</v>
      </c>
      <c r="E108" s="401">
        <v>2336026</v>
      </c>
      <c r="F108" t="s">
        <v>10942</v>
      </c>
      <c r="G108" t="str">
        <f>VLOOKUP(A108,'master barang'!$D$5:$E$3259,2,0)</f>
        <v>Silica Gel</v>
      </c>
    </row>
    <row r="109" spans="1:8" x14ac:dyDescent="0.3">
      <c r="A109" t="s">
        <v>1752</v>
      </c>
      <c r="B109" s="5" t="s">
        <v>8485</v>
      </c>
      <c r="C109" t="s">
        <v>10967</v>
      </c>
      <c r="D109" t="s">
        <v>8408</v>
      </c>
      <c r="E109" s="404">
        <v>2701083</v>
      </c>
      <c r="F109" t="s">
        <v>10942</v>
      </c>
      <c r="G109" t="str">
        <f>VLOOKUP(A109,'master barang'!$D$5:$E$3259,2,0)</f>
        <v>Silica Gel</v>
      </c>
    </row>
    <row r="110" spans="1:8" x14ac:dyDescent="0.3">
      <c r="A110" s="5" t="s">
        <v>1768</v>
      </c>
      <c r="B110" s="213" t="s">
        <v>8489</v>
      </c>
      <c r="C110" s="213" t="s">
        <v>8490</v>
      </c>
      <c r="D110" s="213" t="s">
        <v>8353</v>
      </c>
      <c r="E110" s="450">
        <v>1300000</v>
      </c>
      <c r="F110" t="s">
        <v>10942</v>
      </c>
      <c r="G110" t="str">
        <f>VLOOKUP(A110,'master barang'!$D$5:$E$3259,2,0)</f>
        <v>Ferric Chloride hexahidrate</v>
      </c>
    </row>
    <row r="111" spans="1:8" x14ac:dyDescent="0.3">
      <c r="A111" t="s">
        <v>1786</v>
      </c>
      <c r="B111" t="s">
        <v>10968</v>
      </c>
      <c r="C111" t="s">
        <v>10969</v>
      </c>
      <c r="D111" t="s">
        <v>8408</v>
      </c>
      <c r="E111" s="401">
        <v>618310</v>
      </c>
      <c r="F111" t="s">
        <v>10942</v>
      </c>
      <c r="G111" t="str">
        <f>VLOOKUP(A111,'master barang'!$D$5:$E$3259,2,0)</f>
        <v>Sodium Hydroxide</v>
      </c>
    </row>
    <row r="112" spans="1:8" x14ac:dyDescent="0.3">
      <c r="A112" s="52" t="s">
        <v>1788</v>
      </c>
      <c r="B112" s="213" t="s">
        <v>8492</v>
      </c>
      <c r="C112" s="213" t="s">
        <v>8493</v>
      </c>
      <c r="D112" s="213" t="s">
        <v>8269</v>
      </c>
      <c r="E112" s="213">
        <v>700700</v>
      </c>
      <c r="F112" t="s">
        <v>10942</v>
      </c>
      <c r="G112" t="str">
        <f>VLOOKUP(A112,'master barang'!$D$5:$E$3259,2,0)</f>
        <v xml:space="preserve">Hydrochloric Acid </v>
      </c>
    </row>
    <row r="113" spans="1:7" x14ac:dyDescent="0.3">
      <c r="A113" t="s">
        <v>1796</v>
      </c>
      <c r="B113" t="s">
        <v>10970</v>
      </c>
      <c r="C113" t="s">
        <v>10971</v>
      </c>
      <c r="D113" t="s">
        <v>8384</v>
      </c>
      <c r="E113" s="406">
        <v>1280664</v>
      </c>
      <c r="F113" t="s">
        <v>10942</v>
      </c>
      <c r="G113" t="str">
        <f>VLOOKUP(A113,'master barang'!$D$5:$E$3259,2,0)</f>
        <v>Nitric Acid</v>
      </c>
    </row>
    <row r="114" spans="1:7" x14ac:dyDescent="0.3">
      <c r="A114" t="s">
        <v>1822</v>
      </c>
      <c r="B114" s="213" t="s">
        <v>8496</v>
      </c>
      <c r="C114" s="213" t="s">
        <v>8497</v>
      </c>
      <c r="D114" s="213" t="s">
        <v>8353</v>
      </c>
      <c r="E114" s="213">
        <v>771000</v>
      </c>
      <c r="F114" t="s">
        <v>10942</v>
      </c>
      <c r="G114" t="str">
        <f>VLOOKUP(A114,'master barang'!$D$5:$E$3259,2,0)</f>
        <v>Potassium Dihydrogen Phospate</v>
      </c>
    </row>
    <row r="115" spans="1:7" x14ac:dyDescent="0.3">
      <c r="A115" s="5" t="s">
        <v>1826</v>
      </c>
      <c r="B115" s="213" t="s">
        <v>8500</v>
      </c>
      <c r="C115" s="213" t="s">
        <v>8501</v>
      </c>
      <c r="D115" s="213" t="s">
        <v>8353</v>
      </c>
      <c r="E115" s="213">
        <v>1880000</v>
      </c>
      <c r="F115" t="s">
        <v>10942</v>
      </c>
      <c r="G115" t="str">
        <f>VLOOKUP(A115,'master barang'!$D$5:$E$3259,2,0)</f>
        <v>Di-Potassium Hydrogen Phospate Trihydrate</v>
      </c>
    </row>
    <row r="116" spans="1:7" x14ac:dyDescent="0.3">
      <c r="A116" s="5" t="s">
        <v>1830</v>
      </c>
      <c r="B116" s="213" t="s">
        <v>8504</v>
      </c>
      <c r="C116" s="213" t="s">
        <v>8505</v>
      </c>
      <c r="D116" s="213" t="s">
        <v>8328</v>
      </c>
      <c r="E116" s="450">
        <v>25000</v>
      </c>
      <c r="F116" t="s">
        <v>10942</v>
      </c>
      <c r="G116" t="str">
        <f>VLOOKUP(A116,'master barang'!$D$5:$E$3259,2,0)</f>
        <v>Aqua bidest</v>
      </c>
    </row>
    <row r="117" spans="1:7" x14ac:dyDescent="0.3">
      <c r="A117" t="s">
        <v>1842</v>
      </c>
      <c r="B117" t="s">
        <v>10972</v>
      </c>
      <c r="C117" t="s">
        <v>10973</v>
      </c>
      <c r="D117" t="s">
        <v>6996</v>
      </c>
      <c r="E117" s="401">
        <v>1913373</v>
      </c>
      <c r="F117" t="s">
        <v>10942</v>
      </c>
      <c r="G117" t="str">
        <f>VLOOKUP(A117,'master barang'!$D$5:$E$3259,2,0)</f>
        <v>Barium Nitrate</v>
      </c>
    </row>
    <row r="118" spans="1:7" x14ac:dyDescent="0.3">
      <c r="A118" t="s">
        <v>1850</v>
      </c>
      <c r="B118" t="s">
        <v>10974</v>
      </c>
      <c r="C118" t="s">
        <v>10975</v>
      </c>
      <c r="D118" t="s">
        <v>8408</v>
      </c>
      <c r="E118" s="404">
        <v>1752443</v>
      </c>
      <c r="F118" t="s">
        <v>10942</v>
      </c>
      <c r="G118" t="str">
        <f>VLOOKUP(A118,'master barang'!$D$5:$E$3259,2,0)</f>
        <v>Nickel(II) Nitrate Hexahydrate</v>
      </c>
    </row>
    <row r="119" spans="1:7" x14ac:dyDescent="0.3">
      <c r="A119" t="s">
        <v>1856</v>
      </c>
      <c r="B119" t="s">
        <v>10976</v>
      </c>
      <c r="C119" t="s">
        <v>10977</v>
      </c>
      <c r="D119" t="s">
        <v>8408</v>
      </c>
      <c r="E119" s="403">
        <v>2736657</v>
      </c>
      <c r="F119" t="s">
        <v>10942</v>
      </c>
      <c r="G119" t="str">
        <f>VLOOKUP(A119,'master barang'!$D$5:$E$3259,2,0)</f>
        <v>Lead(II) Nitrate</v>
      </c>
    </row>
    <row r="120" spans="1:7" x14ac:dyDescent="0.3">
      <c r="A120" t="s">
        <v>1864</v>
      </c>
      <c r="B120" t="s">
        <v>10978</v>
      </c>
      <c r="C120" t="s">
        <v>10979</v>
      </c>
      <c r="D120" t="s">
        <v>8408</v>
      </c>
      <c r="E120" s="403">
        <v>2363130</v>
      </c>
      <c r="F120" t="s">
        <v>10942</v>
      </c>
      <c r="G120" t="str">
        <f>VLOOKUP(A120,'master barang'!$D$5:$E$3259,2,0)</f>
        <v>Zinc Chloride</v>
      </c>
    </row>
    <row r="121" spans="1:7" x14ac:dyDescent="0.3">
      <c r="A121" t="s">
        <v>1866</v>
      </c>
      <c r="B121" t="s">
        <v>10980</v>
      </c>
      <c r="C121" t="s">
        <v>10981</v>
      </c>
      <c r="D121" t="s">
        <v>8408</v>
      </c>
      <c r="E121" s="403">
        <v>1675366</v>
      </c>
      <c r="F121" t="s">
        <v>10942</v>
      </c>
      <c r="G121" t="str">
        <f>VLOOKUP(A121,'master barang'!$D$5:$E$3259,2,0)</f>
        <v>Strontium Nitrate</v>
      </c>
    </row>
    <row r="122" spans="1:7" x14ac:dyDescent="0.3">
      <c r="A122" t="s">
        <v>1868</v>
      </c>
      <c r="B122" s="213" t="s">
        <v>8508</v>
      </c>
      <c r="C122" s="213" t="s">
        <v>8509</v>
      </c>
      <c r="D122" s="213" t="s">
        <v>8408</v>
      </c>
      <c r="E122" s="450">
        <v>1298000</v>
      </c>
      <c r="F122" t="s">
        <v>10942</v>
      </c>
      <c r="G122" t="str">
        <f>VLOOKUP(A122,'master barang'!$D$5:$E$3259,2,0)</f>
        <v>Sodium Dihydrogen Phosphate</v>
      </c>
    </row>
    <row r="123" spans="1:7" x14ac:dyDescent="0.3">
      <c r="A123" t="s">
        <v>1870</v>
      </c>
      <c r="B123" t="s">
        <v>10982</v>
      </c>
      <c r="C123" t="s">
        <v>10983</v>
      </c>
      <c r="D123" t="s">
        <v>8408</v>
      </c>
      <c r="E123" s="403">
        <v>1233232</v>
      </c>
      <c r="F123" t="s">
        <v>10942</v>
      </c>
      <c r="G123" t="str">
        <f>VLOOKUP(A123,'master barang'!$D$5:$E$3259,2,0)</f>
        <v>Potassium Sulfate</v>
      </c>
    </row>
    <row r="124" spans="1:7" x14ac:dyDescent="0.3">
      <c r="A124" t="s">
        <v>1900</v>
      </c>
      <c r="B124" t="s">
        <v>10984</v>
      </c>
      <c r="C124" t="s">
        <v>10985</v>
      </c>
      <c r="D124" t="s">
        <v>8408</v>
      </c>
      <c r="E124" s="400">
        <v>1628781</v>
      </c>
      <c r="F124" t="s">
        <v>10942</v>
      </c>
      <c r="G124" t="str">
        <f>VLOOKUP(A124,'master barang'!$D$5:$E$3259,2,0)</f>
        <v>Ammonium Peroxodisulfate</v>
      </c>
    </row>
    <row r="125" spans="1:7" x14ac:dyDescent="0.3">
      <c r="A125" t="s">
        <v>1902</v>
      </c>
      <c r="B125" s="213" t="s">
        <v>8511</v>
      </c>
      <c r="C125" s="213" t="s">
        <v>8512</v>
      </c>
      <c r="D125" s="213" t="s">
        <v>8269</v>
      </c>
      <c r="E125" s="450">
        <v>2750000</v>
      </c>
      <c r="F125" t="s">
        <v>10942</v>
      </c>
      <c r="G125" t="str">
        <f>VLOOKUP(A125,'master barang'!$D$5:$E$3259,2,0)</f>
        <v>Kaporit</v>
      </c>
    </row>
    <row r="126" spans="1:7" x14ac:dyDescent="0.3">
      <c r="A126" s="52" t="s">
        <v>1902</v>
      </c>
      <c r="B126" s="213" t="s">
        <v>8514</v>
      </c>
      <c r="C126" s="213" t="s">
        <v>8515</v>
      </c>
      <c r="D126" s="213" t="s">
        <v>8353</v>
      </c>
      <c r="E126" s="213">
        <v>30000</v>
      </c>
      <c r="F126" t="s">
        <v>10942</v>
      </c>
      <c r="G126" t="str">
        <f>VLOOKUP(A126,'master barang'!$D$5:$E$3259,2,0)</f>
        <v>Kaporit</v>
      </c>
    </row>
    <row r="127" spans="1:7" x14ac:dyDescent="0.3">
      <c r="A127" s="52" t="s">
        <v>1902</v>
      </c>
      <c r="B127" s="213" t="s">
        <v>8518</v>
      </c>
      <c r="C127" s="213" t="s">
        <v>8519</v>
      </c>
      <c r="D127" s="213" t="s">
        <v>8353</v>
      </c>
      <c r="E127" s="213">
        <v>45000</v>
      </c>
      <c r="F127" t="s">
        <v>10942</v>
      </c>
      <c r="G127" t="str">
        <f>VLOOKUP(A127,'master barang'!$D$5:$E$3259,2,0)</f>
        <v>Kaporit</v>
      </c>
    </row>
    <row r="128" spans="1:7" x14ac:dyDescent="0.3">
      <c r="A128" t="s">
        <v>1904</v>
      </c>
      <c r="B128" s="213" t="s">
        <v>8521</v>
      </c>
      <c r="C128" s="213" t="s">
        <v>8522</v>
      </c>
      <c r="D128" s="213" t="s">
        <v>8353</v>
      </c>
      <c r="E128" s="450">
        <v>45000</v>
      </c>
      <c r="F128" t="s">
        <v>10942</v>
      </c>
      <c r="G128" t="str">
        <f>VLOOKUP(A128,'master barang'!$D$5:$E$3259,2,0)</f>
        <v>Terusi</v>
      </c>
    </row>
    <row r="129" spans="1:7" x14ac:dyDescent="0.3">
      <c r="A129" t="s">
        <v>1908</v>
      </c>
      <c r="B129" s="213" t="s">
        <v>8524</v>
      </c>
      <c r="C129" s="213" t="s">
        <v>8525</v>
      </c>
      <c r="D129" s="213" t="s">
        <v>8332</v>
      </c>
      <c r="E129" s="213">
        <v>18700</v>
      </c>
      <c r="F129" t="s">
        <v>10942</v>
      </c>
      <c r="G129" t="str">
        <f>VLOOKUP(A129,'master barang'!$D$5:$E$3259,2,0)</f>
        <v>Aquadest</v>
      </c>
    </row>
    <row r="130" spans="1:7" x14ac:dyDescent="0.3">
      <c r="A130" t="s">
        <v>1917</v>
      </c>
      <c r="B130" t="s">
        <v>10986</v>
      </c>
      <c r="C130" t="s">
        <v>10987</v>
      </c>
      <c r="D130" t="s">
        <v>8408</v>
      </c>
      <c r="E130" s="452">
        <v>2845073</v>
      </c>
      <c r="F130" t="s">
        <v>10942</v>
      </c>
      <c r="G130" t="str">
        <f>VLOOKUP(A130,'master barang'!$D$5:$E$3259,2,0)</f>
        <v>Iron(III) Nitrate Nonahydrate</v>
      </c>
    </row>
    <row r="131" spans="1:7" x14ac:dyDescent="0.3">
      <c r="A131" t="s">
        <v>1924</v>
      </c>
      <c r="B131" s="213" t="s">
        <v>8527</v>
      </c>
      <c r="C131" s="213" t="s">
        <v>8528</v>
      </c>
      <c r="D131" s="213" t="s">
        <v>8384</v>
      </c>
      <c r="E131" s="213">
        <v>1741000</v>
      </c>
      <c r="F131" t="s">
        <v>10942</v>
      </c>
      <c r="G131" t="str">
        <f>VLOOKUP(A131,'master barang'!$D$5:$E$3259,2,0)</f>
        <v>Folin-Ciocalteus Phenol Reagent</v>
      </c>
    </row>
    <row r="132" spans="1:7" x14ac:dyDescent="0.3">
      <c r="A132" t="s">
        <v>1930</v>
      </c>
      <c r="B132" t="s">
        <v>10988</v>
      </c>
      <c r="C132" t="s">
        <v>10989</v>
      </c>
      <c r="D132" t="s">
        <v>8408</v>
      </c>
      <c r="E132" s="452">
        <v>1452605</v>
      </c>
      <c r="F132" t="s">
        <v>10942</v>
      </c>
      <c r="G132" t="str">
        <f>VLOOKUP(A132,'master barang'!$D$5:$E$3259,2,0)</f>
        <v>Nickel(II) Chloride hexahydrate</v>
      </c>
    </row>
    <row r="133" spans="1:7" x14ac:dyDescent="0.3">
      <c r="A133" t="s">
        <v>1960</v>
      </c>
      <c r="B133" t="s">
        <v>10990</v>
      </c>
      <c r="C133" t="s">
        <v>10991</v>
      </c>
      <c r="D133" t="s">
        <v>8384</v>
      </c>
      <c r="E133" s="406">
        <v>881727</v>
      </c>
      <c r="F133" t="s">
        <v>10942</v>
      </c>
      <c r="G133" t="str">
        <f>VLOOKUP(A133,'master barang'!$D$5:$E$3259,2,0)</f>
        <v>Hydrogen Peroxide</v>
      </c>
    </row>
    <row r="134" spans="1:7" x14ac:dyDescent="0.3">
      <c r="A134" t="s">
        <v>1962</v>
      </c>
      <c r="B134" t="s">
        <v>10992</v>
      </c>
      <c r="C134" t="s">
        <v>10993</v>
      </c>
      <c r="D134" t="s">
        <v>8408</v>
      </c>
      <c r="E134" s="452">
        <v>1378916</v>
      </c>
      <c r="F134" t="s">
        <v>10942</v>
      </c>
      <c r="G134" t="str">
        <f>VLOOKUP(A134,'master barang'!$D$5:$E$3259,2,0)</f>
        <v xml:space="preserve">Magnesium Nitrate Hexahydrate </v>
      </c>
    </row>
    <row r="135" spans="1:7" x14ac:dyDescent="0.3">
      <c r="A135" t="s">
        <v>1966</v>
      </c>
      <c r="B135" t="s">
        <v>10994</v>
      </c>
      <c r="C135" t="s">
        <v>10995</v>
      </c>
      <c r="D135" t="s">
        <v>8408</v>
      </c>
      <c r="E135" s="400">
        <v>2075150</v>
      </c>
      <c r="F135" t="s">
        <v>10942</v>
      </c>
      <c r="G135" t="str">
        <f>VLOOKUP(A135,'master barang'!$D$5:$E$3259,2,0)</f>
        <v>POTASSIUM IODIDE</v>
      </c>
    </row>
    <row r="136" spans="1:7" x14ac:dyDescent="0.3">
      <c r="A136" t="s">
        <v>1974</v>
      </c>
      <c r="B136" t="s">
        <v>10996</v>
      </c>
      <c r="C136" t="s">
        <v>10997</v>
      </c>
      <c r="D136" t="s">
        <v>8408</v>
      </c>
      <c r="E136" s="400">
        <v>1909138</v>
      </c>
      <c r="F136" t="s">
        <v>10942</v>
      </c>
      <c r="G136" t="str">
        <f>VLOOKUP(A136,'master barang'!$D$5:$E$3259,2,0)</f>
        <v>Tin(II) Chloride Dihydrate</v>
      </c>
    </row>
    <row r="137" spans="1:7" x14ac:dyDescent="0.3">
      <c r="A137" t="s">
        <v>1978</v>
      </c>
      <c r="B137" t="s">
        <v>10998</v>
      </c>
      <c r="C137" t="s">
        <v>10999</v>
      </c>
      <c r="D137" t="s">
        <v>8408</v>
      </c>
      <c r="E137" s="452">
        <v>2308922</v>
      </c>
      <c r="F137" t="s">
        <v>10942</v>
      </c>
      <c r="G137" t="str">
        <f>VLOOKUP(A137,'master barang'!$D$5:$E$3259,2,0)</f>
        <v>Iron(II) Sulfate Heptahydrate</v>
      </c>
    </row>
    <row r="138" spans="1:7" x14ac:dyDescent="0.3">
      <c r="A138" t="s">
        <v>1992</v>
      </c>
      <c r="B138" s="213" t="s">
        <v>8530</v>
      </c>
      <c r="C138" s="213" t="s">
        <v>8531</v>
      </c>
      <c r="D138" s="213" t="s">
        <v>8408</v>
      </c>
      <c r="E138" s="213">
        <v>781000</v>
      </c>
      <c r="F138" t="s">
        <v>10942</v>
      </c>
      <c r="G138" t="str">
        <f>VLOOKUP(A138,'master barang'!$D$5:$E$3259,2,0)</f>
        <v>Boric Acid</v>
      </c>
    </row>
    <row r="139" spans="1:7" x14ac:dyDescent="0.3">
      <c r="A139" t="s">
        <v>1994</v>
      </c>
      <c r="B139" t="s">
        <v>11000</v>
      </c>
      <c r="C139" t="s">
        <v>11001</v>
      </c>
      <c r="D139" t="s">
        <v>8408</v>
      </c>
      <c r="E139" s="406">
        <v>4257022</v>
      </c>
      <c r="F139" t="s">
        <v>10942</v>
      </c>
      <c r="G139" t="str">
        <f>VLOOKUP(A139,'master barang'!$D$5:$E$3259,2,0)</f>
        <v>Chromium(III) Nitrate</v>
      </c>
    </row>
    <row r="140" spans="1:7" x14ac:dyDescent="0.3">
      <c r="A140" t="s">
        <v>1998</v>
      </c>
      <c r="B140" s="213" t="s">
        <v>8533</v>
      </c>
      <c r="C140" s="213" t="s">
        <v>8534</v>
      </c>
      <c r="D140" s="213" t="s">
        <v>8408</v>
      </c>
      <c r="E140" s="213">
        <v>1076900</v>
      </c>
      <c r="F140" t="s">
        <v>10942</v>
      </c>
      <c r="G140" t="str">
        <f>VLOOKUP(A140,'master barang'!$D$5:$E$3259,2,0)</f>
        <v>Di-sodium Hydrogen Phosphat</v>
      </c>
    </row>
    <row r="141" spans="1:7" x14ac:dyDescent="0.3">
      <c r="A141" t="s">
        <v>2000</v>
      </c>
      <c r="B141" s="213" t="s">
        <v>8537</v>
      </c>
      <c r="C141" s="213" t="s">
        <v>8538</v>
      </c>
      <c r="D141" s="213" t="s">
        <v>8353</v>
      </c>
      <c r="E141" s="213">
        <v>15000</v>
      </c>
      <c r="F141" t="s">
        <v>10942</v>
      </c>
      <c r="G141" t="str">
        <f>VLOOKUP(A141,'master barang'!$D$5:$E$3259,2,0)</f>
        <v>Poly Aluminium Chloride</v>
      </c>
    </row>
    <row r="142" spans="1:7" x14ac:dyDescent="0.3">
      <c r="A142" s="5" t="s">
        <v>2057</v>
      </c>
      <c r="B142" t="s">
        <v>11002</v>
      </c>
      <c r="C142" t="s">
        <v>11003</v>
      </c>
      <c r="D142" t="s">
        <v>8408</v>
      </c>
      <c r="E142" s="406">
        <v>1843919</v>
      </c>
      <c r="F142" t="s">
        <v>10942</v>
      </c>
      <c r="G142" t="str">
        <f>VLOOKUP(A142,'master barang'!$D$5:$E$3259,2,0)</f>
        <v>Aluminium Nitrate Nonahydrate</v>
      </c>
    </row>
    <row r="143" spans="1:7" x14ac:dyDescent="0.3">
      <c r="A143" s="52" t="s">
        <v>2245</v>
      </c>
      <c r="B143" s="213" t="s">
        <v>8540</v>
      </c>
      <c r="C143" s="213" t="s">
        <v>8541</v>
      </c>
      <c r="D143" s="213" t="s">
        <v>8269</v>
      </c>
      <c r="E143" s="213">
        <v>976000</v>
      </c>
      <c r="F143" t="s">
        <v>10942</v>
      </c>
      <c r="G143" t="str">
        <f>VLOOKUP(A143,'master barang'!$D$5:$E$3259,2,0)</f>
        <v>Tween</v>
      </c>
    </row>
    <row r="144" spans="1:7" ht="15.6" x14ac:dyDescent="0.3">
      <c r="A144" s="52" t="s">
        <v>2245</v>
      </c>
      <c r="B144" s="214" t="s">
        <v>8544</v>
      </c>
      <c r="C144" s="213" t="s">
        <v>8545</v>
      </c>
      <c r="D144" s="213" t="s">
        <v>8332</v>
      </c>
      <c r="E144" s="213">
        <v>1487000</v>
      </c>
      <c r="F144" t="s">
        <v>10942</v>
      </c>
      <c r="G144" t="str">
        <f>VLOOKUP(A144,'master barang'!$D$5:$E$3259,2,0)</f>
        <v>Tween</v>
      </c>
    </row>
    <row r="145" spans="1:7" x14ac:dyDescent="0.3">
      <c r="A145" s="52" t="s">
        <v>2245</v>
      </c>
      <c r="B145" s="213" t="s">
        <v>8547</v>
      </c>
      <c r="C145" s="213" t="s">
        <v>8548</v>
      </c>
      <c r="D145" s="213" t="s">
        <v>8269</v>
      </c>
      <c r="E145" s="213">
        <v>1013000</v>
      </c>
      <c r="F145" t="s">
        <v>10942</v>
      </c>
      <c r="G145" t="str">
        <f>VLOOKUP(A145,'master barang'!$D$5:$E$3259,2,0)</f>
        <v>Tween</v>
      </c>
    </row>
    <row r="146" spans="1:7" x14ac:dyDescent="0.3">
      <c r="A146" s="52" t="s">
        <v>2245</v>
      </c>
      <c r="B146" s="213" t="s">
        <v>8551</v>
      </c>
      <c r="C146" s="213" t="s">
        <v>8552</v>
      </c>
      <c r="D146" s="213" t="s">
        <v>8269</v>
      </c>
      <c r="E146" s="213">
        <v>887000</v>
      </c>
      <c r="F146" t="s">
        <v>10942</v>
      </c>
      <c r="G146" t="str">
        <f>VLOOKUP(A146,'master barang'!$D$5:$E$3259,2,0)</f>
        <v>Tween</v>
      </c>
    </row>
    <row r="147" spans="1:7" x14ac:dyDescent="0.3">
      <c r="A147" t="s">
        <v>2273</v>
      </c>
      <c r="B147" s="213" t="s">
        <v>8555</v>
      </c>
      <c r="C147" s="213" t="s">
        <v>8556</v>
      </c>
      <c r="D147" s="213" t="s">
        <v>6996</v>
      </c>
      <c r="E147" s="213">
        <v>1195000</v>
      </c>
      <c r="F147" t="s">
        <v>10942</v>
      </c>
      <c r="G147" t="str">
        <f>VLOOKUP(A147,'master barang'!$D$5:$E$3259,2,0)</f>
        <v>Buffer Solution</v>
      </c>
    </row>
    <row r="148" spans="1:7" x14ac:dyDescent="0.3">
      <c r="A148" t="s">
        <v>2518</v>
      </c>
      <c r="B148" s="213" t="s">
        <v>8559</v>
      </c>
      <c r="C148" s="213" t="s">
        <v>8560</v>
      </c>
      <c r="D148" s="213" t="s">
        <v>8269</v>
      </c>
      <c r="E148" s="213">
        <v>170681</v>
      </c>
      <c r="F148" t="s">
        <v>10942</v>
      </c>
      <c r="G148" t="str">
        <f>VLOOKUP(A148,'master barang'!$D$5:$E$3259,2,0)</f>
        <v>Bahan Habis Gigi</v>
      </c>
    </row>
    <row r="149" spans="1:7" x14ac:dyDescent="0.3">
      <c r="A149" s="52" t="s">
        <v>2538</v>
      </c>
      <c r="B149" s="213" t="s">
        <v>8562</v>
      </c>
      <c r="C149" s="213" t="s">
        <v>8563</v>
      </c>
      <c r="D149" s="213" t="s">
        <v>8269</v>
      </c>
      <c r="E149" s="213">
        <v>234000</v>
      </c>
      <c r="F149" t="s">
        <v>10942</v>
      </c>
      <c r="G149" t="str">
        <f>VLOOKUP(A149,'master barang'!$D$5:$E$3259,2,0)</f>
        <v>Obat-obatan P3K</v>
      </c>
    </row>
    <row r="150" spans="1:7" x14ac:dyDescent="0.3">
      <c r="A150" s="52" t="s">
        <v>2544</v>
      </c>
      <c r="B150" s="213" t="s">
        <v>8566</v>
      </c>
      <c r="C150" s="213" t="s">
        <v>8567</v>
      </c>
      <c r="D150" s="213" t="s">
        <v>8332</v>
      </c>
      <c r="E150" s="213">
        <v>210000</v>
      </c>
      <c r="F150" t="s">
        <v>10942</v>
      </c>
      <c r="G150" t="str">
        <f>VLOOKUP(A150,'master barang'!$D$5:$E$3259,2,0)</f>
        <v>Cairan Disinfektan</v>
      </c>
    </row>
    <row r="151" spans="1:7" x14ac:dyDescent="0.3">
      <c r="A151" s="5" t="s">
        <v>2544</v>
      </c>
      <c r="B151" s="213" t="s">
        <v>8570</v>
      </c>
      <c r="C151" s="213" t="s">
        <v>8571</v>
      </c>
      <c r="D151" s="213" t="s">
        <v>8572</v>
      </c>
      <c r="E151" s="213">
        <v>283080</v>
      </c>
      <c r="F151" t="s">
        <v>10942</v>
      </c>
      <c r="G151" t="str">
        <f>VLOOKUP(A151,'master barang'!$D$5:$E$3259,2,0)</f>
        <v>Cairan Disinfektan</v>
      </c>
    </row>
    <row r="152" spans="1:7" x14ac:dyDescent="0.3">
      <c r="A152" s="52" t="s">
        <v>2563</v>
      </c>
      <c r="B152" s="213" t="s">
        <v>8574</v>
      </c>
      <c r="C152" s="213" t="s">
        <v>8575</v>
      </c>
      <c r="D152" s="213" t="s">
        <v>8353</v>
      </c>
      <c r="E152" s="213">
        <v>5000</v>
      </c>
      <c r="F152" t="s">
        <v>10942</v>
      </c>
      <c r="G152" t="str">
        <f>VLOOKUP(A152,'master barang'!$D$5:$E$3259,2,0)</f>
        <v>Urea</v>
      </c>
    </row>
    <row r="153" spans="1:7" x14ac:dyDescent="0.3">
      <c r="A153" s="5" t="s">
        <v>2565</v>
      </c>
      <c r="B153" s="213" t="s">
        <v>8578</v>
      </c>
      <c r="C153" s="213" t="s">
        <v>8579</v>
      </c>
      <c r="D153" s="213" t="s">
        <v>8328</v>
      </c>
      <c r="E153" s="213">
        <v>84000</v>
      </c>
      <c r="F153" t="s">
        <v>10942</v>
      </c>
      <c r="G153" t="str">
        <f>VLOOKUP(A153,'master barang'!$D$5:$E$3259,2,0)</f>
        <v>Pestisida</v>
      </c>
    </row>
    <row r="154" spans="1:7" x14ac:dyDescent="0.3">
      <c r="A154" t="s">
        <v>2601</v>
      </c>
      <c r="B154" s="213" t="s">
        <v>8582</v>
      </c>
      <c r="C154" s="213" t="s">
        <v>8583</v>
      </c>
      <c r="D154" s="213" t="s">
        <v>7107</v>
      </c>
      <c r="E154" s="213">
        <v>27500</v>
      </c>
      <c r="F154" t="s">
        <v>10942</v>
      </c>
      <c r="G154" t="str">
        <f>VLOOKUP(A154,'master barang'!$D$5:$E$3259,2,0)</f>
        <v>Tinta Stempel</v>
      </c>
    </row>
    <row r="155" spans="1:7" x14ac:dyDescent="0.3">
      <c r="A155" t="s">
        <v>2601</v>
      </c>
      <c r="B155" s="213" t="s">
        <v>8588</v>
      </c>
      <c r="C155" s="213" t="s">
        <v>8589</v>
      </c>
      <c r="D155" s="213" t="s">
        <v>6996</v>
      </c>
      <c r="E155" s="213">
        <v>38540</v>
      </c>
      <c r="F155" t="s">
        <v>10942</v>
      </c>
      <c r="G155" t="str">
        <f>VLOOKUP(A155,'master barang'!$D$5:$E$3259,2,0)</f>
        <v>Tinta Stempel</v>
      </c>
    </row>
    <row r="156" spans="1:7" x14ac:dyDescent="0.3">
      <c r="A156" t="s">
        <v>2615</v>
      </c>
      <c r="B156" s="213" t="s">
        <v>8592</v>
      </c>
      <c r="C156" s="213" t="s">
        <v>8593</v>
      </c>
      <c r="D156" s="213" t="s">
        <v>7107</v>
      </c>
      <c r="E156" s="213">
        <v>44000</v>
      </c>
      <c r="F156" t="s">
        <v>10942</v>
      </c>
      <c r="G156" t="str">
        <f>VLOOKUP(A156,'master barang'!$D$5:$E$3259,2,0)</f>
        <v>Lampu</v>
      </c>
    </row>
    <row r="157" spans="1:7" x14ac:dyDescent="0.3">
      <c r="A157" t="s">
        <v>2615</v>
      </c>
      <c r="B157" s="213" t="s">
        <v>8595</v>
      </c>
      <c r="C157" s="213" t="s">
        <v>8596</v>
      </c>
      <c r="D157" s="213" t="s">
        <v>7107</v>
      </c>
      <c r="E157" s="213">
        <v>57000</v>
      </c>
      <c r="F157" t="s">
        <v>10942</v>
      </c>
      <c r="G157" t="str">
        <f>VLOOKUP(A157,'master barang'!$D$5:$E$3259,2,0)</f>
        <v>Lampu</v>
      </c>
    </row>
    <row r="158" spans="1:7" x14ac:dyDescent="0.3">
      <c r="A158" t="s">
        <v>2615</v>
      </c>
      <c r="B158" s="213" t="s">
        <v>8598</v>
      </c>
      <c r="C158" s="213" t="s">
        <v>8599</v>
      </c>
      <c r="D158" s="213" t="s">
        <v>7107</v>
      </c>
      <c r="E158" s="213">
        <v>50000</v>
      </c>
      <c r="F158" t="s">
        <v>10942</v>
      </c>
      <c r="G158" t="str">
        <f>VLOOKUP(A158,'master barang'!$D$5:$E$3259,2,0)</f>
        <v>Lampu</v>
      </c>
    </row>
    <row r="159" spans="1:7" x14ac:dyDescent="0.3">
      <c r="A159" t="s">
        <v>2615</v>
      </c>
      <c r="B159" s="213" t="s">
        <v>8602</v>
      </c>
      <c r="C159" s="213" t="s">
        <v>8603</v>
      </c>
      <c r="D159" s="213" t="s">
        <v>7107</v>
      </c>
      <c r="E159" s="213">
        <v>47000</v>
      </c>
      <c r="F159" t="s">
        <v>10942</v>
      </c>
      <c r="G159" t="str">
        <f>VLOOKUP(A159,'master barang'!$D$5:$E$3259,2,0)</f>
        <v>Lampu</v>
      </c>
    </row>
    <row r="160" spans="1:7" x14ac:dyDescent="0.3">
      <c r="A160" t="s">
        <v>2615</v>
      </c>
      <c r="B160" s="213" t="s">
        <v>8605</v>
      </c>
      <c r="C160" s="213" t="s">
        <v>8606</v>
      </c>
      <c r="D160" s="213" t="s">
        <v>7107</v>
      </c>
      <c r="E160" s="213">
        <v>41975</v>
      </c>
      <c r="F160" t="s">
        <v>10942</v>
      </c>
      <c r="G160" t="str">
        <f>VLOOKUP(A160,'master barang'!$D$5:$E$3259,2,0)</f>
        <v>Lampu</v>
      </c>
    </row>
    <row r="161" spans="1:7" x14ac:dyDescent="0.3">
      <c r="A161" t="s">
        <v>2615</v>
      </c>
      <c r="B161" s="213" t="s">
        <v>8608</v>
      </c>
      <c r="C161" s="213" t="s">
        <v>8609</v>
      </c>
      <c r="D161" s="213" t="s">
        <v>7189</v>
      </c>
      <c r="E161" s="213">
        <v>75000</v>
      </c>
      <c r="F161" t="s">
        <v>10942</v>
      </c>
      <c r="G161" t="str">
        <f>VLOOKUP(A161,'master barang'!$D$5:$E$3259,2,0)</f>
        <v>Lampu</v>
      </c>
    </row>
    <row r="162" spans="1:7" x14ac:dyDescent="0.3">
      <c r="A162" t="s">
        <v>2615</v>
      </c>
      <c r="B162" s="213" t="s">
        <v>8612</v>
      </c>
      <c r="C162" s="213" t="s">
        <v>8613</v>
      </c>
      <c r="D162" s="213" t="s">
        <v>7189</v>
      </c>
      <c r="E162" s="213">
        <v>27000</v>
      </c>
      <c r="F162" t="s">
        <v>10942</v>
      </c>
      <c r="G162" t="str">
        <f>VLOOKUP(A162,'master barang'!$D$5:$E$3259,2,0)</f>
        <v>Lampu</v>
      </c>
    </row>
    <row r="163" spans="1:7" x14ac:dyDescent="0.3">
      <c r="A163" t="s">
        <v>2615</v>
      </c>
      <c r="B163" s="213" t="s">
        <v>8615</v>
      </c>
      <c r="C163" s="213" t="s">
        <v>8616</v>
      </c>
      <c r="D163" s="213" t="s">
        <v>7107</v>
      </c>
      <c r="E163" s="213">
        <v>45000</v>
      </c>
      <c r="F163" t="s">
        <v>10942</v>
      </c>
      <c r="G163" t="str">
        <f>VLOOKUP(A163,'master barang'!$D$5:$E$3259,2,0)</f>
        <v>Lampu</v>
      </c>
    </row>
    <row r="164" spans="1:7" x14ac:dyDescent="0.3">
      <c r="A164" t="s">
        <v>2615</v>
      </c>
      <c r="B164" s="213" t="s">
        <v>8619</v>
      </c>
      <c r="C164" s="213" t="s">
        <v>8620</v>
      </c>
      <c r="D164" s="213" t="s">
        <v>7189</v>
      </c>
      <c r="E164" s="213">
        <v>205000</v>
      </c>
      <c r="F164" t="s">
        <v>10942</v>
      </c>
      <c r="G164" t="str">
        <f>VLOOKUP(A164,'master barang'!$D$5:$E$3259,2,0)</f>
        <v>Lampu</v>
      </c>
    </row>
    <row r="165" spans="1:7" x14ac:dyDescent="0.3">
      <c r="A165" t="s">
        <v>2615</v>
      </c>
      <c r="B165" s="213" t="s">
        <v>8623</v>
      </c>
      <c r="C165" s="213" t="s">
        <v>8624</v>
      </c>
      <c r="D165" s="213" t="s">
        <v>7107</v>
      </c>
      <c r="E165" s="213">
        <v>300000</v>
      </c>
      <c r="F165" t="s">
        <v>10942</v>
      </c>
      <c r="G165" t="str">
        <f>VLOOKUP(A165,'master barang'!$D$5:$E$3259,2,0)</f>
        <v>Lampu</v>
      </c>
    </row>
    <row r="166" spans="1:7" x14ac:dyDescent="0.3">
      <c r="A166" s="52" t="s">
        <v>2615</v>
      </c>
      <c r="B166" s="213" t="s">
        <v>8627</v>
      </c>
      <c r="C166" s="213" t="s">
        <v>8628</v>
      </c>
      <c r="D166" s="213" t="s">
        <v>7107</v>
      </c>
      <c r="E166" s="213">
        <v>50000</v>
      </c>
      <c r="F166" t="s">
        <v>10942</v>
      </c>
      <c r="G166" t="str">
        <f>VLOOKUP(A166,'master barang'!$D$5:$E$3259,2,0)</f>
        <v>Lampu</v>
      </c>
    </row>
    <row r="167" spans="1:7" x14ac:dyDescent="0.3">
      <c r="A167" t="s">
        <v>2615</v>
      </c>
      <c r="B167" s="213" t="s">
        <v>8630</v>
      </c>
      <c r="C167" s="213" t="s">
        <v>8631</v>
      </c>
      <c r="D167" s="213" t="s">
        <v>7107</v>
      </c>
      <c r="E167" s="213">
        <v>105000</v>
      </c>
      <c r="F167" t="s">
        <v>10942</v>
      </c>
      <c r="G167" t="str">
        <f>VLOOKUP(A167,'master barang'!$D$5:$E$3259,2,0)</f>
        <v>Lampu</v>
      </c>
    </row>
    <row r="168" spans="1:7" x14ac:dyDescent="0.3">
      <c r="A168" t="s">
        <v>2615</v>
      </c>
      <c r="B168" s="213" t="s">
        <v>8633</v>
      </c>
      <c r="C168" s="213" t="s">
        <v>8634</v>
      </c>
      <c r="D168" s="213" t="s">
        <v>7107</v>
      </c>
      <c r="E168" s="213">
        <v>85000</v>
      </c>
      <c r="F168" t="s">
        <v>10942</v>
      </c>
      <c r="G168" t="str">
        <f>VLOOKUP(A168,'master barang'!$D$5:$E$3259,2,0)</f>
        <v>Lampu</v>
      </c>
    </row>
    <row r="169" spans="1:7" x14ac:dyDescent="0.3">
      <c r="A169" t="s">
        <v>2615</v>
      </c>
      <c r="B169" s="213" t="s">
        <v>8636</v>
      </c>
      <c r="C169" s="213" t="s">
        <v>8637</v>
      </c>
      <c r="D169" s="213" t="s">
        <v>7107</v>
      </c>
      <c r="E169" s="213">
        <v>75000</v>
      </c>
      <c r="F169" t="s">
        <v>10942</v>
      </c>
      <c r="G169" t="str">
        <f>VLOOKUP(A169,'master barang'!$D$5:$E$3259,2,0)</f>
        <v>Lampu</v>
      </c>
    </row>
    <row r="170" spans="1:7" x14ac:dyDescent="0.3">
      <c r="A170" t="s">
        <v>2615</v>
      </c>
      <c r="B170" s="213" t="s">
        <v>8639</v>
      </c>
      <c r="C170" s="213" t="s">
        <v>8640</v>
      </c>
      <c r="D170" s="213" t="s">
        <v>7107</v>
      </c>
      <c r="E170" s="213">
        <v>50000</v>
      </c>
      <c r="F170" t="s">
        <v>10942</v>
      </c>
      <c r="G170" t="str">
        <f>VLOOKUP(A170,'master barang'!$D$5:$E$3259,2,0)</f>
        <v>Lampu</v>
      </c>
    </row>
    <row r="171" spans="1:7" x14ac:dyDescent="0.3">
      <c r="A171" t="s">
        <v>2615</v>
      </c>
      <c r="B171" s="213" t="s">
        <v>8642</v>
      </c>
      <c r="C171" s="213" t="s">
        <v>8643</v>
      </c>
      <c r="D171" s="213" t="s">
        <v>7107</v>
      </c>
      <c r="E171" s="213">
        <v>43800</v>
      </c>
      <c r="F171" t="s">
        <v>10942</v>
      </c>
      <c r="G171" t="str">
        <f>VLOOKUP(A171,'master barang'!$D$5:$E$3259,2,0)</f>
        <v>Lampu</v>
      </c>
    </row>
    <row r="172" spans="1:7" x14ac:dyDescent="0.3">
      <c r="A172" t="s">
        <v>2615</v>
      </c>
      <c r="B172" s="213" t="s">
        <v>8645</v>
      </c>
      <c r="C172" s="213" t="s">
        <v>8646</v>
      </c>
      <c r="D172" s="213" t="s">
        <v>7107</v>
      </c>
      <c r="E172" s="213">
        <v>31000</v>
      </c>
      <c r="F172" t="s">
        <v>10942</v>
      </c>
      <c r="G172" t="str">
        <f>VLOOKUP(A172,'master barang'!$D$5:$E$3259,2,0)</f>
        <v>Lampu</v>
      </c>
    </row>
    <row r="173" spans="1:7" x14ac:dyDescent="0.3">
      <c r="A173" t="s">
        <v>2615</v>
      </c>
      <c r="B173" s="213" t="s">
        <v>8648</v>
      </c>
      <c r="C173" s="213" t="s">
        <v>8649</v>
      </c>
      <c r="D173" s="213" t="s">
        <v>7107</v>
      </c>
      <c r="E173" s="213">
        <v>40000</v>
      </c>
      <c r="F173" t="s">
        <v>10942</v>
      </c>
      <c r="G173" t="str">
        <f>VLOOKUP(A173,'master barang'!$D$5:$E$3259,2,0)</f>
        <v>Lampu</v>
      </c>
    </row>
    <row r="174" spans="1:7" x14ac:dyDescent="0.3">
      <c r="A174" t="s">
        <v>2615</v>
      </c>
      <c r="B174" s="213" t="s">
        <v>8651</v>
      </c>
      <c r="C174" s="213" t="s">
        <v>8652</v>
      </c>
      <c r="D174" s="213" t="s">
        <v>7107</v>
      </c>
      <c r="E174" s="213">
        <v>95000</v>
      </c>
      <c r="F174" t="s">
        <v>10942</v>
      </c>
      <c r="G174" t="str">
        <f>VLOOKUP(A174,'master barang'!$D$5:$E$3259,2,0)</f>
        <v>Lampu</v>
      </c>
    </row>
    <row r="175" spans="1:7" x14ac:dyDescent="0.3">
      <c r="A175" t="s">
        <v>2615</v>
      </c>
      <c r="B175" s="213" t="s">
        <v>8654</v>
      </c>
      <c r="C175" s="213" t="s">
        <v>8655</v>
      </c>
      <c r="D175" s="213" t="s">
        <v>7107</v>
      </c>
      <c r="E175" s="213">
        <v>25000</v>
      </c>
      <c r="F175" t="s">
        <v>10942</v>
      </c>
      <c r="G175" t="str">
        <f>VLOOKUP(A175,'master barang'!$D$5:$E$3259,2,0)</f>
        <v>Lampu</v>
      </c>
    </row>
    <row r="176" spans="1:7" x14ac:dyDescent="0.3">
      <c r="A176" t="s">
        <v>2615</v>
      </c>
      <c r="B176" s="213" t="s">
        <v>8657</v>
      </c>
      <c r="C176" s="213" t="s">
        <v>8658</v>
      </c>
      <c r="D176" s="213" t="s">
        <v>7107</v>
      </c>
      <c r="E176" s="213">
        <v>38100</v>
      </c>
      <c r="F176" t="s">
        <v>10942</v>
      </c>
      <c r="G176" t="str">
        <f>VLOOKUP(A176,'master barang'!$D$5:$E$3259,2,0)</f>
        <v>Lampu</v>
      </c>
    </row>
    <row r="177" spans="1:7" x14ac:dyDescent="0.3">
      <c r="A177" t="s">
        <v>2615</v>
      </c>
      <c r="B177" s="213" t="s">
        <v>8660</v>
      </c>
      <c r="C177" s="213" t="s">
        <v>8661</v>
      </c>
      <c r="D177" s="213" t="s">
        <v>7107</v>
      </c>
      <c r="E177" s="213">
        <v>44280</v>
      </c>
      <c r="F177" t="s">
        <v>10942</v>
      </c>
      <c r="G177" t="str">
        <f>VLOOKUP(A177,'master barang'!$D$5:$E$3259,2,0)</f>
        <v>Lampu</v>
      </c>
    </row>
    <row r="178" spans="1:7" x14ac:dyDescent="0.3">
      <c r="A178" t="s">
        <v>2615</v>
      </c>
      <c r="B178" s="213" t="s">
        <v>8663</v>
      </c>
      <c r="C178" s="213" t="s">
        <v>8664</v>
      </c>
      <c r="D178" s="213" t="s">
        <v>7107</v>
      </c>
      <c r="E178" s="213">
        <v>30000</v>
      </c>
      <c r="F178" t="s">
        <v>10942</v>
      </c>
      <c r="G178" t="str">
        <f>VLOOKUP(A178,'master barang'!$D$5:$E$3259,2,0)</f>
        <v>Lampu</v>
      </c>
    </row>
    <row r="179" spans="1:7" x14ac:dyDescent="0.3">
      <c r="A179" t="s">
        <v>2615</v>
      </c>
      <c r="B179" s="213" t="s">
        <v>8666</v>
      </c>
      <c r="C179" s="213" t="s">
        <v>8667</v>
      </c>
      <c r="D179" s="213" t="s">
        <v>7107</v>
      </c>
      <c r="E179" s="213">
        <v>35000</v>
      </c>
      <c r="F179" t="s">
        <v>10942</v>
      </c>
      <c r="G179" t="str">
        <f>VLOOKUP(A179,'master barang'!$D$5:$E$3259,2,0)</f>
        <v>Lampu</v>
      </c>
    </row>
    <row r="180" spans="1:7" x14ac:dyDescent="0.3">
      <c r="A180" t="s">
        <v>2615</v>
      </c>
      <c r="B180" s="213" t="s">
        <v>8669</v>
      </c>
      <c r="C180" s="213" t="s">
        <v>8670</v>
      </c>
      <c r="D180" s="213" t="s">
        <v>7107</v>
      </c>
      <c r="E180" s="213">
        <v>63500</v>
      </c>
      <c r="F180" t="s">
        <v>10942</v>
      </c>
      <c r="G180" t="str">
        <f>VLOOKUP(A180,'master barang'!$D$5:$E$3259,2,0)</f>
        <v>Lampu</v>
      </c>
    </row>
    <row r="181" spans="1:7" x14ac:dyDescent="0.3">
      <c r="A181" t="s">
        <v>2615</v>
      </c>
      <c r="B181" s="213" t="s">
        <v>8672</v>
      </c>
      <c r="C181" s="213" t="s">
        <v>8673</v>
      </c>
      <c r="D181" s="213" t="s">
        <v>7107</v>
      </c>
      <c r="E181" s="213">
        <v>37000</v>
      </c>
      <c r="F181" t="s">
        <v>10942</v>
      </c>
      <c r="G181" t="str">
        <f>VLOOKUP(A181,'master barang'!$D$5:$E$3259,2,0)</f>
        <v>Lampu</v>
      </c>
    </row>
    <row r="182" spans="1:7" x14ac:dyDescent="0.3">
      <c r="A182" s="52" t="s">
        <v>2617</v>
      </c>
      <c r="B182" s="213" t="s">
        <v>8675</v>
      </c>
      <c r="C182" s="213" t="s">
        <v>8676</v>
      </c>
      <c r="D182" s="213" t="s">
        <v>6996</v>
      </c>
      <c r="E182" s="213">
        <v>2405700</v>
      </c>
      <c r="F182" t="s">
        <v>10942</v>
      </c>
      <c r="G182" t="str">
        <f>VLOOKUP(A182,'master barang'!$D$5:$E$3259,2,0)</f>
        <v>Accu</v>
      </c>
    </row>
    <row r="183" spans="1:7" x14ac:dyDescent="0.3">
      <c r="A183" s="52" t="s">
        <v>2619</v>
      </c>
      <c r="B183" s="213" t="s">
        <v>8678</v>
      </c>
      <c r="C183" s="213" t="s">
        <v>8679</v>
      </c>
      <c r="D183" s="213" t="s">
        <v>8249</v>
      </c>
      <c r="E183" s="213">
        <v>13565</v>
      </c>
      <c r="F183" t="s">
        <v>10942</v>
      </c>
      <c r="G183" t="str">
        <f>VLOOKUP(A183,'master barang'!$D$5:$E$3259,2,0)</f>
        <v>Baterai</v>
      </c>
    </row>
    <row r="184" spans="1:7" x14ac:dyDescent="0.3">
      <c r="A184" s="52" t="s">
        <v>2619</v>
      </c>
      <c r="B184" s="213" t="s">
        <v>8681</v>
      </c>
      <c r="C184" s="213" t="s">
        <v>8682</v>
      </c>
      <c r="D184" s="213" t="s">
        <v>7107</v>
      </c>
      <c r="E184" s="213">
        <v>31878</v>
      </c>
      <c r="F184" t="s">
        <v>10942</v>
      </c>
      <c r="G184" t="str">
        <f>VLOOKUP(A184,'master barang'!$D$5:$E$3259,2,0)</f>
        <v>Baterai</v>
      </c>
    </row>
    <row r="185" spans="1:7" x14ac:dyDescent="0.3">
      <c r="A185" s="52" t="s">
        <v>2619</v>
      </c>
      <c r="B185" s="213" t="s">
        <v>8684</v>
      </c>
      <c r="C185" s="213" t="s">
        <v>8685</v>
      </c>
      <c r="D185" s="213" t="s">
        <v>8686</v>
      </c>
      <c r="E185" s="213">
        <v>17300</v>
      </c>
      <c r="F185" t="s">
        <v>10942</v>
      </c>
      <c r="G185" t="str">
        <f>VLOOKUP(A185,'master barang'!$D$5:$E$3259,2,0)</f>
        <v>Baterai</v>
      </c>
    </row>
    <row r="186" spans="1:7" x14ac:dyDescent="0.3">
      <c r="A186" s="52" t="s">
        <v>2619</v>
      </c>
      <c r="B186" s="213" t="s">
        <v>8688</v>
      </c>
      <c r="C186" s="213" t="s">
        <v>8689</v>
      </c>
      <c r="D186" s="213" t="s">
        <v>8686</v>
      </c>
      <c r="E186" s="213">
        <v>21500</v>
      </c>
      <c r="F186" t="s">
        <v>10942</v>
      </c>
      <c r="G186" t="str">
        <f>VLOOKUP(A186,'master barang'!$D$5:$E$3259,2,0)</f>
        <v>Baterai</v>
      </c>
    </row>
    <row r="187" spans="1:7" x14ac:dyDescent="0.3">
      <c r="A187" t="s">
        <v>2619</v>
      </c>
      <c r="B187" s="213" t="s">
        <v>8691</v>
      </c>
      <c r="C187" s="213" t="s">
        <v>8692</v>
      </c>
      <c r="D187" s="213" t="s">
        <v>6996</v>
      </c>
      <c r="E187" s="213">
        <v>1437500</v>
      </c>
      <c r="F187" t="s">
        <v>10942</v>
      </c>
      <c r="G187" t="str">
        <f>VLOOKUP(A187,'master barang'!$D$5:$E$3259,2,0)</f>
        <v>Baterai</v>
      </c>
    </row>
    <row r="188" spans="1:7" x14ac:dyDescent="0.3">
      <c r="A188" s="52" t="s">
        <v>2619</v>
      </c>
      <c r="B188" s="213" t="s">
        <v>8694</v>
      </c>
      <c r="C188" s="213" t="s">
        <v>8695</v>
      </c>
      <c r="D188" s="213" t="s">
        <v>7107</v>
      </c>
      <c r="E188" s="213">
        <v>15000</v>
      </c>
      <c r="F188" t="s">
        <v>10942</v>
      </c>
      <c r="G188" t="str">
        <f>VLOOKUP(A188,'master barang'!$D$5:$E$3259,2,0)</f>
        <v>Baterai</v>
      </c>
    </row>
    <row r="189" spans="1:7" x14ac:dyDescent="0.3">
      <c r="A189" s="52" t="s">
        <v>2619</v>
      </c>
      <c r="B189" s="213" t="s">
        <v>8697</v>
      </c>
      <c r="C189" s="213" t="s">
        <v>8698</v>
      </c>
      <c r="D189" s="213" t="s">
        <v>7107</v>
      </c>
      <c r="E189" s="213">
        <v>2160</v>
      </c>
      <c r="F189" t="s">
        <v>10942</v>
      </c>
      <c r="G189" t="str">
        <f>VLOOKUP(A189,'master barang'!$D$5:$E$3259,2,0)</f>
        <v>Baterai</v>
      </c>
    </row>
    <row r="190" spans="1:7" x14ac:dyDescent="0.3">
      <c r="A190" s="52" t="s">
        <v>2619</v>
      </c>
      <c r="B190" s="213" t="s">
        <v>8700</v>
      </c>
      <c r="C190" s="213" t="s">
        <v>8701</v>
      </c>
      <c r="D190" s="213" t="s">
        <v>7107</v>
      </c>
      <c r="E190" s="213">
        <v>3566</v>
      </c>
      <c r="F190" t="s">
        <v>10942</v>
      </c>
      <c r="G190" t="str">
        <f>VLOOKUP(A190,'master barang'!$D$5:$E$3259,2,0)</f>
        <v>Baterai</v>
      </c>
    </row>
    <row r="191" spans="1:7" x14ac:dyDescent="0.3">
      <c r="A191" s="52" t="s">
        <v>2619</v>
      </c>
      <c r="B191" s="213" t="s">
        <v>8703</v>
      </c>
      <c r="C191" s="213" t="s">
        <v>8704</v>
      </c>
      <c r="D191" s="213" t="s">
        <v>7107</v>
      </c>
      <c r="E191" s="213">
        <v>6783</v>
      </c>
      <c r="F191" t="s">
        <v>10942</v>
      </c>
      <c r="G191" t="str">
        <f>VLOOKUP(A191,'master barang'!$D$5:$E$3259,2,0)</f>
        <v>Baterai</v>
      </c>
    </row>
    <row r="192" spans="1:7" x14ac:dyDescent="0.3">
      <c r="A192" s="52" t="s">
        <v>2619</v>
      </c>
      <c r="B192" s="213" t="s">
        <v>8706</v>
      </c>
      <c r="C192" s="213" t="s">
        <v>8707</v>
      </c>
      <c r="D192" s="213" t="s">
        <v>8273</v>
      </c>
      <c r="E192" s="213">
        <v>244800</v>
      </c>
      <c r="F192" t="s">
        <v>10942</v>
      </c>
      <c r="G192" t="str">
        <f>VLOOKUP(A192,'master barang'!$D$5:$E$3259,2,0)</f>
        <v>Baterai</v>
      </c>
    </row>
    <row r="193" spans="1:7" x14ac:dyDescent="0.3">
      <c r="A193" s="52" t="s">
        <v>2619</v>
      </c>
      <c r="B193" s="213" t="s">
        <v>8709</v>
      </c>
      <c r="C193" s="213" t="s">
        <v>8710</v>
      </c>
      <c r="D193" s="213" t="s">
        <v>8711</v>
      </c>
      <c r="E193" s="213">
        <v>200000</v>
      </c>
      <c r="F193" t="s">
        <v>10942</v>
      </c>
      <c r="G193" t="str">
        <f>VLOOKUP(A193,'master barang'!$D$5:$E$3259,2,0)</f>
        <v>Baterai</v>
      </c>
    </row>
    <row r="194" spans="1:7" x14ac:dyDescent="0.3">
      <c r="A194" s="52" t="s">
        <v>2619</v>
      </c>
      <c r="B194" s="213" t="s">
        <v>8713</v>
      </c>
      <c r="C194" s="213" t="s">
        <v>8714</v>
      </c>
      <c r="D194" s="213" t="s">
        <v>6996</v>
      </c>
      <c r="E194" s="213">
        <v>115700</v>
      </c>
      <c r="F194" t="s">
        <v>10942</v>
      </c>
      <c r="G194" t="str">
        <f>VLOOKUP(A194,'master barang'!$D$5:$E$3259,2,0)</f>
        <v>Baterai</v>
      </c>
    </row>
    <row r="195" spans="1:7" x14ac:dyDescent="0.3">
      <c r="A195" s="52" t="s">
        <v>2619</v>
      </c>
      <c r="B195" s="213" t="s">
        <v>8716</v>
      </c>
      <c r="C195" s="213" t="s">
        <v>8717</v>
      </c>
      <c r="D195" s="213" t="s">
        <v>7107</v>
      </c>
      <c r="E195" s="213">
        <v>5000</v>
      </c>
      <c r="F195" t="s">
        <v>10942</v>
      </c>
      <c r="G195" t="str">
        <f>VLOOKUP(A195,'master barang'!$D$5:$E$3259,2,0)</f>
        <v>Baterai</v>
      </c>
    </row>
    <row r="196" spans="1:7" x14ac:dyDescent="0.3">
      <c r="A196" s="52" t="s">
        <v>2619</v>
      </c>
      <c r="B196" s="213" t="s">
        <v>8719</v>
      </c>
      <c r="C196" s="213" t="s">
        <v>8720</v>
      </c>
      <c r="D196" s="213" t="s">
        <v>8686</v>
      </c>
      <c r="E196" s="213">
        <v>11950</v>
      </c>
      <c r="F196" t="s">
        <v>10942</v>
      </c>
      <c r="G196" t="str">
        <f>VLOOKUP(A196,'master barang'!$D$5:$E$3259,2,0)</f>
        <v>Baterai</v>
      </c>
    </row>
    <row r="197" spans="1:7" x14ac:dyDescent="0.3">
      <c r="A197" s="52" t="s">
        <v>2619</v>
      </c>
      <c r="B197" s="213" t="s">
        <v>8722</v>
      </c>
      <c r="C197" s="213" t="s">
        <v>8723</v>
      </c>
      <c r="D197" s="213" t="s">
        <v>8724</v>
      </c>
      <c r="E197" s="213">
        <v>176600</v>
      </c>
      <c r="F197" t="s">
        <v>10942</v>
      </c>
      <c r="G197" t="str">
        <f>VLOOKUP(A197,'master barang'!$D$5:$E$3259,2,0)</f>
        <v>Baterai</v>
      </c>
    </row>
    <row r="198" spans="1:7" x14ac:dyDescent="0.3">
      <c r="A198" s="52" t="s">
        <v>2619</v>
      </c>
      <c r="B198" s="213" t="s">
        <v>8726</v>
      </c>
      <c r="C198" s="213" t="s">
        <v>8727</v>
      </c>
      <c r="D198" s="213" t="s">
        <v>7107</v>
      </c>
      <c r="E198" s="213">
        <v>24000</v>
      </c>
      <c r="F198" t="s">
        <v>10942</v>
      </c>
      <c r="G198" t="str">
        <f>VLOOKUP(A198,'master barang'!$D$5:$E$3259,2,0)</f>
        <v>Baterai</v>
      </c>
    </row>
    <row r="199" spans="1:7" x14ac:dyDescent="0.3">
      <c r="A199" s="52" t="s">
        <v>2619</v>
      </c>
      <c r="B199" s="213" t="s">
        <v>8729</v>
      </c>
      <c r="C199" s="213" t="s">
        <v>8730</v>
      </c>
      <c r="D199" s="213" t="s">
        <v>8249</v>
      </c>
      <c r="E199" s="213">
        <v>25000</v>
      </c>
      <c r="F199" t="s">
        <v>10942</v>
      </c>
      <c r="G199" t="str">
        <f>VLOOKUP(A199,'master barang'!$D$5:$E$3259,2,0)</f>
        <v>Baterai</v>
      </c>
    </row>
    <row r="200" spans="1:7" x14ac:dyDescent="0.3">
      <c r="A200" s="52" t="s">
        <v>2619</v>
      </c>
      <c r="B200" s="213" t="s">
        <v>8732</v>
      </c>
      <c r="C200" s="213" t="s">
        <v>8733</v>
      </c>
      <c r="D200" s="213" t="s">
        <v>8249</v>
      </c>
      <c r="E200" s="213">
        <v>25000</v>
      </c>
      <c r="F200" t="s">
        <v>10942</v>
      </c>
      <c r="G200" t="str">
        <f>VLOOKUP(A200,'master barang'!$D$5:$E$3259,2,0)</f>
        <v>Baterai</v>
      </c>
    </row>
    <row r="201" spans="1:7" x14ac:dyDescent="0.3">
      <c r="A201" t="s">
        <v>2619</v>
      </c>
      <c r="B201" s="213" t="s">
        <v>8735</v>
      </c>
      <c r="C201" s="213" t="s">
        <v>8736</v>
      </c>
      <c r="D201" s="213" t="s">
        <v>7107</v>
      </c>
      <c r="E201" s="213">
        <v>6000</v>
      </c>
      <c r="F201" t="s">
        <v>10942</v>
      </c>
      <c r="G201" t="str">
        <f>VLOOKUP(A201,'master barang'!$D$5:$E$3259,2,0)</f>
        <v>Baterai</v>
      </c>
    </row>
    <row r="202" spans="1:7" x14ac:dyDescent="0.3">
      <c r="A202" s="52" t="s">
        <v>2619</v>
      </c>
      <c r="B202" s="213" t="s">
        <v>8738</v>
      </c>
      <c r="C202" s="213" t="s">
        <v>8739</v>
      </c>
      <c r="D202" s="213" t="s">
        <v>6996</v>
      </c>
      <c r="E202" s="213">
        <v>426525</v>
      </c>
      <c r="F202" t="s">
        <v>10942</v>
      </c>
      <c r="G202" t="str">
        <f>VLOOKUP(A202,'master barang'!$D$5:$E$3259,2,0)</f>
        <v>Baterai</v>
      </c>
    </row>
    <row r="203" spans="1:7" x14ac:dyDescent="0.3">
      <c r="A203" t="s">
        <v>2619</v>
      </c>
      <c r="B203" s="213" t="s">
        <v>8741</v>
      </c>
      <c r="C203" s="213" t="s">
        <v>8742</v>
      </c>
      <c r="D203" s="213" t="s">
        <v>6996</v>
      </c>
      <c r="E203" s="213">
        <v>3617900</v>
      </c>
      <c r="F203" t="s">
        <v>10942</v>
      </c>
      <c r="G203" t="str">
        <f>VLOOKUP(A203,'master barang'!$D$5:$E$3259,2,0)</f>
        <v>Baterai</v>
      </c>
    </row>
    <row r="204" spans="1:7" x14ac:dyDescent="0.3">
      <c r="A204" s="52" t="s">
        <v>2619</v>
      </c>
      <c r="B204" s="213" t="s">
        <v>8744</v>
      </c>
      <c r="C204" s="213" t="s">
        <v>8745</v>
      </c>
      <c r="D204" s="213" t="s">
        <v>7189</v>
      </c>
      <c r="E204" s="213">
        <v>25080</v>
      </c>
      <c r="F204" t="s">
        <v>10942</v>
      </c>
      <c r="G204" t="str">
        <f>VLOOKUP(A204,'master barang'!$D$5:$E$3259,2,0)</f>
        <v>Baterai</v>
      </c>
    </row>
    <row r="205" spans="1:7" x14ac:dyDescent="0.3">
      <c r="A205" s="52" t="s">
        <v>2619</v>
      </c>
      <c r="B205" s="213" t="s">
        <v>8747</v>
      </c>
      <c r="C205" s="213" t="s">
        <v>8748</v>
      </c>
      <c r="D205" s="213" t="s">
        <v>8749</v>
      </c>
      <c r="E205" s="213">
        <v>126000</v>
      </c>
      <c r="F205" t="s">
        <v>10942</v>
      </c>
      <c r="G205" t="str">
        <f>VLOOKUP(A205,'master barang'!$D$5:$E$3259,2,0)</f>
        <v>Baterai</v>
      </c>
    </row>
    <row r="206" spans="1:7" x14ac:dyDescent="0.3">
      <c r="A206" s="5" t="s">
        <v>2619</v>
      </c>
      <c r="B206" s="213" t="s">
        <v>8752</v>
      </c>
      <c r="C206" s="213" t="s">
        <v>8753</v>
      </c>
      <c r="D206" s="213" t="s">
        <v>7107</v>
      </c>
      <c r="E206" s="213">
        <v>7200</v>
      </c>
      <c r="F206" t="s">
        <v>10942</v>
      </c>
      <c r="G206" t="str">
        <f>VLOOKUP(A206,'master barang'!$D$5:$E$3259,2,0)</f>
        <v>Baterai</v>
      </c>
    </row>
    <row r="207" spans="1:7" x14ac:dyDescent="0.3">
      <c r="A207" t="s">
        <v>2695</v>
      </c>
      <c r="B207" s="213" t="s">
        <v>8756</v>
      </c>
      <c r="C207" s="213" t="s">
        <v>8757</v>
      </c>
      <c r="D207" s="213" t="s">
        <v>7107</v>
      </c>
      <c r="E207" s="213">
        <v>16000</v>
      </c>
      <c r="F207" t="s">
        <v>10942</v>
      </c>
      <c r="G207" t="str">
        <f>VLOOKUP(A207,'master barang'!$D$5:$E$3259,2,0)</f>
        <v>Corong Kaca</v>
      </c>
    </row>
    <row r="208" spans="1:7" x14ac:dyDescent="0.3">
      <c r="A208" s="5" t="s">
        <v>2701</v>
      </c>
      <c r="B208" s="213" t="s">
        <v>8760</v>
      </c>
      <c r="C208" s="213" t="s">
        <v>8761</v>
      </c>
      <c r="D208" s="213" t="s">
        <v>7107</v>
      </c>
      <c r="E208" s="213">
        <v>51040</v>
      </c>
      <c r="F208" t="s">
        <v>10942</v>
      </c>
      <c r="G208" t="str">
        <f>VLOOKUP(A208,'master barang'!$D$5:$E$3259,2,0)</f>
        <v>Gelas Kimia</v>
      </c>
    </row>
    <row r="209" spans="1:7" x14ac:dyDescent="0.3">
      <c r="A209" s="5" t="s">
        <v>2701</v>
      </c>
      <c r="B209" s="213" t="s">
        <v>8763</v>
      </c>
      <c r="C209" s="213" t="s">
        <v>8764</v>
      </c>
      <c r="D209" s="213" t="s">
        <v>7107</v>
      </c>
      <c r="E209" s="213">
        <v>69684</v>
      </c>
      <c r="F209" t="s">
        <v>10942</v>
      </c>
      <c r="G209" t="str">
        <f>VLOOKUP(A209,'master barang'!$D$5:$E$3259,2,0)</f>
        <v>Gelas Kimia</v>
      </c>
    </row>
    <row r="210" spans="1:7" x14ac:dyDescent="0.3">
      <c r="A210" s="52" t="s">
        <v>2703</v>
      </c>
      <c r="B210" s="213" t="s">
        <v>8766</v>
      </c>
      <c r="C210" s="213" t="s">
        <v>8767</v>
      </c>
      <c r="D210" s="213" t="s">
        <v>7189</v>
      </c>
      <c r="E210" s="213">
        <v>72600</v>
      </c>
      <c r="F210" t="s">
        <v>10942</v>
      </c>
      <c r="G210" t="str">
        <f>VLOOKUP(A210,'master barang'!$D$5:$E$3259,2,0)</f>
        <v>Gelas Ukur</v>
      </c>
    </row>
    <row r="211" spans="1:7" x14ac:dyDescent="0.3">
      <c r="A211" s="5" t="s">
        <v>2703</v>
      </c>
      <c r="B211" s="213" t="s">
        <v>8769</v>
      </c>
      <c r="C211" s="213" t="s">
        <v>8770</v>
      </c>
      <c r="D211" s="213" t="s">
        <v>7107</v>
      </c>
      <c r="E211" s="213">
        <v>51700</v>
      </c>
      <c r="F211" t="s">
        <v>10942</v>
      </c>
      <c r="G211" t="str">
        <f>VLOOKUP(A211,'master barang'!$D$5:$E$3259,2,0)</f>
        <v>Gelas Ukur</v>
      </c>
    </row>
    <row r="212" spans="1:7" x14ac:dyDescent="0.3">
      <c r="A212" t="s">
        <v>2703</v>
      </c>
      <c r="B212" s="213" t="s">
        <v>8772</v>
      </c>
      <c r="C212" s="213" t="s">
        <v>8773</v>
      </c>
      <c r="D212" s="213" t="s">
        <v>7107</v>
      </c>
      <c r="E212" s="213">
        <v>60000</v>
      </c>
      <c r="F212" t="s">
        <v>10942</v>
      </c>
      <c r="G212" t="str">
        <f>VLOOKUP(A212,'master barang'!$D$5:$E$3259,2,0)</f>
        <v>Gelas Ukur</v>
      </c>
    </row>
    <row r="213" spans="1:7" x14ac:dyDescent="0.3">
      <c r="A213" t="s">
        <v>2876</v>
      </c>
      <c r="B213" s="213" t="s">
        <v>8775</v>
      </c>
      <c r="C213" s="213" t="s">
        <v>8776</v>
      </c>
      <c r="D213" s="213" t="s">
        <v>7189</v>
      </c>
      <c r="E213" s="213">
        <v>50000</v>
      </c>
      <c r="F213" t="s">
        <v>10942</v>
      </c>
      <c r="G213" t="str">
        <f>VLOOKUP(A213,'master barang'!$D$5:$E$3259,2,0)</f>
        <v>Sarung Tangan</v>
      </c>
    </row>
    <row r="214" spans="1:7" x14ac:dyDescent="0.3">
      <c r="A214" t="s">
        <v>2876</v>
      </c>
      <c r="B214" s="213" t="s">
        <v>8779</v>
      </c>
      <c r="C214" s="213" t="s">
        <v>8780</v>
      </c>
      <c r="D214" s="213" t="s">
        <v>8711</v>
      </c>
      <c r="E214" s="213">
        <v>100000</v>
      </c>
      <c r="F214" t="s">
        <v>10942</v>
      </c>
      <c r="G214" t="str">
        <f>VLOOKUP(A214,'master barang'!$D$5:$E$3259,2,0)</f>
        <v>Sarung Tangan</v>
      </c>
    </row>
    <row r="215" spans="1:7" x14ac:dyDescent="0.3">
      <c r="A215" t="s">
        <v>2878</v>
      </c>
      <c r="B215" s="213" t="s">
        <v>8783</v>
      </c>
      <c r="C215" s="213" t="s">
        <v>8784</v>
      </c>
      <c r="D215" s="213" t="s">
        <v>8249</v>
      </c>
      <c r="E215" s="213">
        <v>12100</v>
      </c>
      <c r="F215" t="s">
        <v>10942</v>
      </c>
      <c r="G215" t="str">
        <f>VLOOKUP(A215,'master barang'!$D$5:$E$3259,2,0)</f>
        <v>Glucose Test</v>
      </c>
    </row>
    <row r="216" spans="1:7" x14ac:dyDescent="0.3">
      <c r="A216" t="s">
        <v>2876</v>
      </c>
      <c r="B216" s="213" t="s">
        <v>8787</v>
      </c>
      <c r="C216" s="213" t="s">
        <v>8788</v>
      </c>
      <c r="D216" s="213" t="s">
        <v>7189</v>
      </c>
      <c r="E216" s="213">
        <v>82500</v>
      </c>
      <c r="F216" t="s">
        <v>10942</v>
      </c>
      <c r="G216" t="str">
        <f>VLOOKUP(A216,'master barang'!$D$5:$E$3259,2,0)</f>
        <v>Sarung Tangan</v>
      </c>
    </row>
    <row r="217" spans="1:7" x14ac:dyDescent="0.3">
      <c r="A217" s="5" t="s">
        <v>2878</v>
      </c>
      <c r="B217" s="215" t="s">
        <v>8790</v>
      </c>
      <c r="C217" s="213" t="s">
        <v>8791</v>
      </c>
      <c r="D217" s="213" t="s">
        <v>8711</v>
      </c>
      <c r="E217" s="213">
        <v>55000</v>
      </c>
      <c r="F217" t="s">
        <v>10942</v>
      </c>
      <c r="G217" t="str">
        <f>VLOOKUP(A217,'master barang'!$D$5:$E$3259,2,0)</f>
        <v>Glucose Test</v>
      </c>
    </row>
    <row r="218" spans="1:7" x14ac:dyDescent="0.3">
      <c r="A218" s="5" t="s">
        <v>2876</v>
      </c>
      <c r="B218" s="213" t="s">
        <v>8794</v>
      </c>
      <c r="C218" s="213" t="s">
        <v>8795</v>
      </c>
      <c r="D218" s="213" t="s">
        <v>8249</v>
      </c>
      <c r="E218" s="213">
        <v>120000</v>
      </c>
      <c r="F218" t="s">
        <v>10942</v>
      </c>
      <c r="G218" t="str">
        <f>VLOOKUP(A218,'master barang'!$D$5:$E$3259,2,0)</f>
        <v>Sarung Tangan</v>
      </c>
    </row>
    <row r="219" spans="1:7" x14ac:dyDescent="0.3">
      <c r="A219" t="s">
        <v>2880</v>
      </c>
      <c r="B219" s="213" t="s">
        <v>8797</v>
      </c>
      <c r="C219" s="213" t="s">
        <v>8798</v>
      </c>
      <c r="D219" s="213" t="s">
        <v>7107</v>
      </c>
      <c r="E219" s="213">
        <v>687500</v>
      </c>
      <c r="F219" t="s">
        <v>10942</v>
      </c>
      <c r="G219" t="str">
        <f>VLOOKUP(A219,'master barang'!$D$5:$E$3259,2,0)</f>
        <v>Lampu Senter</v>
      </c>
    </row>
    <row r="220" spans="1:7" x14ac:dyDescent="0.3">
      <c r="A220" s="5" t="s">
        <v>2880</v>
      </c>
      <c r="B220" s="213" t="s">
        <v>8801</v>
      </c>
      <c r="C220" s="213" t="s">
        <v>8802</v>
      </c>
      <c r="D220" s="213" t="s">
        <v>6996</v>
      </c>
      <c r="E220" s="213">
        <v>210000</v>
      </c>
      <c r="F220" t="s">
        <v>10942</v>
      </c>
      <c r="G220" t="str">
        <f>VLOOKUP(A220,'master barang'!$D$5:$E$3259,2,0)</f>
        <v>Lampu Senter</v>
      </c>
    </row>
    <row r="221" spans="1:7" x14ac:dyDescent="0.3">
      <c r="A221" t="s">
        <v>2880</v>
      </c>
      <c r="B221" s="213" t="s">
        <v>8804</v>
      </c>
      <c r="C221" s="213" t="s">
        <v>8805</v>
      </c>
      <c r="D221" s="213" t="s">
        <v>6996</v>
      </c>
      <c r="E221" s="213">
        <v>350000</v>
      </c>
      <c r="F221" t="s">
        <v>10942</v>
      </c>
      <c r="G221" t="str">
        <f>VLOOKUP(A221,'master barang'!$D$5:$E$3259,2,0)</f>
        <v>Lampu Senter</v>
      </c>
    </row>
    <row r="222" spans="1:7" x14ac:dyDescent="0.3">
      <c r="A222" t="s">
        <v>2884</v>
      </c>
      <c r="B222" s="213" t="s">
        <v>8807</v>
      </c>
      <c r="C222" s="213" t="s">
        <v>8808</v>
      </c>
      <c r="D222" s="213" t="s">
        <v>6996</v>
      </c>
      <c r="E222" s="213">
        <v>2210000</v>
      </c>
      <c r="F222" t="s">
        <v>10942</v>
      </c>
      <c r="G222" t="str">
        <f>VLOOKUP(A222,'master barang'!$D$5:$E$3259,2,0)</f>
        <v>Stetoskop</v>
      </c>
    </row>
    <row r="223" spans="1:7" x14ac:dyDescent="0.3">
      <c r="A223" t="s">
        <v>2886</v>
      </c>
      <c r="B223" s="213" t="s">
        <v>8810</v>
      </c>
      <c r="C223" s="213" t="s">
        <v>8811</v>
      </c>
      <c r="D223" s="213" t="s">
        <v>8269</v>
      </c>
      <c r="E223" s="213">
        <v>40000</v>
      </c>
      <c r="F223" t="s">
        <v>10942</v>
      </c>
      <c r="G223" t="str">
        <f>VLOOKUP(A223,'master barang'!$D$5:$E$3259,2,0)</f>
        <v>Kapas</v>
      </c>
    </row>
    <row r="224" spans="1:7" x14ac:dyDescent="0.3">
      <c r="A224" s="5" t="s">
        <v>2890</v>
      </c>
      <c r="B224" s="213" t="s">
        <v>8814</v>
      </c>
      <c r="C224" s="213" t="s">
        <v>8815</v>
      </c>
      <c r="D224" s="213" t="s">
        <v>8273</v>
      </c>
      <c r="E224" s="213">
        <v>50000</v>
      </c>
      <c r="F224" t="s">
        <v>10942</v>
      </c>
      <c r="G224" t="str">
        <f>VLOOKUP(A224,'master barang'!$D$5:$E$3259,2,0)</f>
        <v>Masker</v>
      </c>
    </row>
    <row r="225" spans="1:7" x14ac:dyDescent="0.3">
      <c r="A225" t="s">
        <v>2890</v>
      </c>
      <c r="B225" s="213" t="s">
        <v>8817</v>
      </c>
      <c r="C225" s="213" t="s">
        <v>8818</v>
      </c>
      <c r="D225" s="213" t="s">
        <v>8249</v>
      </c>
      <c r="E225" s="213">
        <v>250000</v>
      </c>
      <c r="F225" t="s">
        <v>10942</v>
      </c>
      <c r="G225" t="str">
        <f>VLOOKUP(A225,'master barang'!$D$5:$E$3259,2,0)</f>
        <v>Masker</v>
      </c>
    </row>
    <row r="226" spans="1:7" x14ac:dyDescent="0.3">
      <c r="A226" s="5" t="s">
        <v>2892</v>
      </c>
      <c r="B226" s="213" t="s">
        <v>8820</v>
      </c>
      <c r="C226" s="213" t="s">
        <v>8821</v>
      </c>
      <c r="D226" s="213" t="s">
        <v>7107</v>
      </c>
      <c r="E226" s="213">
        <v>225000</v>
      </c>
      <c r="F226" t="s">
        <v>10942</v>
      </c>
      <c r="G226" t="str">
        <f>VLOOKUP(A226,'master barang'!$D$5:$E$3259,2,0)</f>
        <v>Hand Sanitizer</v>
      </c>
    </row>
    <row r="227" spans="1:7" x14ac:dyDescent="0.3">
      <c r="A227" t="s">
        <v>2892</v>
      </c>
      <c r="B227" s="213" t="s">
        <v>8823</v>
      </c>
      <c r="C227" s="213" t="s">
        <v>8824</v>
      </c>
      <c r="D227" s="213" t="s">
        <v>8328</v>
      </c>
      <c r="E227" s="213">
        <v>64900</v>
      </c>
      <c r="F227" t="s">
        <v>10942</v>
      </c>
      <c r="G227" t="str">
        <f>VLOOKUP(A227,'master barang'!$D$5:$E$3259,2,0)</f>
        <v>Hand Sanitizer</v>
      </c>
    </row>
    <row r="228" spans="1:7" x14ac:dyDescent="0.3">
      <c r="A228" t="s">
        <v>2892</v>
      </c>
      <c r="B228" s="213" t="s">
        <v>8826</v>
      </c>
      <c r="C228" s="213" t="s">
        <v>8827</v>
      </c>
      <c r="D228" s="213" t="s">
        <v>8828</v>
      </c>
      <c r="E228" s="213">
        <v>522500</v>
      </c>
      <c r="F228" t="s">
        <v>10942</v>
      </c>
      <c r="G228" t="str">
        <f>VLOOKUP(A228,'master barang'!$D$5:$E$3259,2,0)</f>
        <v>Hand Sanitizer</v>
      </c>
    </row>
    <row r="229" spans="1:7" x14ac:dyDescent="0.3">
      <c r="A229" s="52" t="s">
        <v>2892</v>
      </c>
      <c r="B229" s="213" t="s">
        <v>8830</v>
      </c>
      <c r="C229" s="213" t="s">
        <v>8831</v>
      </c>
      <c r="D229" s="213" t="s">
        <v>8686</v>
      </c>
      <c r="E229" s="213">
        <v>143000</v>
      </c>
      <c r="F229" t="s">
        <v>10942</v>
      </c>
      <c r="G229" t="str">
        <f>VLOOKUP(A229,'master barang'!$D$5:$E$3259,2,0)</f>
        <v>Hand Sanitizer</v>
      </c>
    </row>
    <row r="230" spans="1:7" x14ac:dyDescent="0.3">
      <c r="A230" s="52" t="s">
        <v>2894</v>
      </c>
      <c r="B230" s="213" t="s">
        <v>8834</v>
      </c>
      <c r="C230" s="213" t="s">
        <v>8835</v>
      </c>
      <c r="D230" s="213" t="s">
        <v>7189</v>
      </c>
      <c r="E230" s="444">
        <v>330000</v>
      </c>
      <c r="F230" t="s">
        <v>10942</v>
      </c>
      <c r="G230" t="str">
        <f>VLOOKUP(A230,'master barang'!$D$5:$E$3259,2,0)</f>
        <v>Baju APD</v>
      </c>
    </row>
    <row r="231" spans="1:7" x14ac:dyDescent="0.3">
      <c r="A231" s="52" t="s">
        <v>2898</v>
      </c>
      <c r="B231" s="213" t="s">
        <v>8837</v>
      </c>
      <c r="C231" s="213" t="s">
        <v>8838</v>
      </c>
      <c r="D231" s="213" t="s">
        <v>8711</v>
      </c>
      <c r="E231" s="444">
        <v>3720000</v>
      </c>
      <c r="F231" t="s">
        <v>10942</v>
      </c>
      <c r="G231" t="str">
        <f>VLOOKUP(A231,'master barang'!$D$5:$E$3259,2,0)</f>
        <v>Rapid Test Kit COVID-19</v>
      </c>
    </row>
    <row r="232" spans="1:7" x14ac:dyDescent="0.3">
      <c r="A232" t="s">
        <v>2906</v>
      </c>
      <c r="B232" s="213" t="s">
        <v>8840</v>
      </c>
      <c r="C232" s="213" t="s">
        <v>8841</v>
      </c>
      <c r="D232" s="213" t="s">
        <v>6996</v>
      </c>
      <c r="E232" s="444">
        <v>1350000</v>
      </c>
      <c r="F232" t="s">
        <v>10942</v>
      </c>
      <c r="G232" t="str">
        <f>VLOOKUP(A232,'master barang'!$D$5:$E$3259,2,0)</f>
        <v>Otoskop</v>
      </c>
    </row>
    <row r="233" spans="1:7" x14ac:dyDescent="0.3">
      <c r="A233" t="s">
        <v>2942</v>
      </c>
      <c r="B233" s="213" t="s">
        <v>8843</v>
      </c>
      <c r="C233" s="213" t="s">
        <v>8844</v>
      </c>
      <c r="D233" s="213" t="s">
        <v>7107</v>
      </c>
      <c r="E233" s="444">
        <v>90720</v>
      </c>
      <c r="F233" t="s">
        <v>10942</v>
      </c>
      <c r="G233" t="str">
        <f>VLOOKUP(A233,'master barang'!$D$5:$E$3259,2,0)</f>
        <v>Helmet</v>
      </c>
    </row>
    <row r="234" spans="1:7" x14ac:dyDescent="0.3">
      <c r="A234" s="5" t="s">
        <v>2944</v>
      </c>
      <c r="B234" s="213" t="s">
        <v>8846</v>
      </c>
      <c r="C234" s="213" t="s">
        <v>8847</v>
      </c>
      <c r="D234" s="213" t="s">
        <v>8253</v>
      </c>
      <c r="E234" s="444">
        <v>150000</v>
      </c>
      <c r="F234" t="s">
        <v>10942</v>
      </c>
      <c r="G234" t="str">
        <f>VLOOKUP(A234,'master barang'!$D$5:$E$3259,2,0)</f>
        <v>Police Line</v>
      </c>
    </row>
    <row r="235" spans="1:7" x14ac:dyDescent="0.3">
      <c r="A235" t="s">
        <v>2948</v>
      </c>
      <c r="B235" s="213" t="s">
        <v>8849</v>
      </c>
      <c r="C235" s="213" t="s">
        <v>8850</v>
      </c>
      <c r="D235" s="213" t="s">
        <v>8749</v>
      </c>
      <c r="E235" s="444">
        <v>443625</v>
      </c>
      <c r="F235" t="s">
        <v>10942</v>
      </c>
      <c r="G235" t="str">
        <f>VLOOKUP(A235,'master barang'!$D$5:$E$3259,2,0)</f>
        <v>Sepatu Safety</v>
      </c>
    </row>
    <row r="236" spans="1:7" x14ac:dyDescent="0.3">
      <c r="A236" s="5" t="s">
        <v>2952</v>
      </c>
      <c r="B236" s="213" t="s">
        <v>8853</v>
      </c>
      <c r="C236" s="213" t="s">
        <v>8854</v>
      </c>
      <c r="D236" s="213" t="s">
        <v>8269</v>
      </c>
      <c r="E236" s="444">
        <v>299184</v>
      </c>
      <c r="F236" t="s">
        <v>10942</v>
      </c>
      <c r="G236" t="str">
        <f>VLOOKUP(A236,'master barang'!$D$5:$E$3259,2,0)</f>
        <v>New Normal Kit</v>
      </c>
    </row>
    <row r="237" spans="1:7" x14ac:dyDescent="0.3">
      <c r="A237" t="s">
        <v>2956</v>
      </c>
      <c r="B237" s="213" t="s">
        <v>8856</v>
      </c>
      <c r="C237" s="213" t="s">
        <v>8857</v>
      </c>
      <c r="D237" s="213" t="s">
        <v>8858</v>
      </c>
      <c r="E237" s="444">
        <v>275000</v>
      </c>
      <c r="F237" t="s">
        <v>10942</v>
      </c>
      <c r="G237" t="str">
        <f>VLOOKUP(A237,'master barang'!$D$5:$E$3259,2,0)</f>
        <v>APAR</v>
      </c>
    </row>
    <row r="238" spans="1:7" x14ac:dyDescent="0.3">
      <c r="A238" s="5" t="s">
        <v>2966</v>
      </c>
      <c r="B238" s="213" t="s">
        <v>8860</v>
      </c>
      <c r="C238" s="213" t="s">
        <v>8861</v>
      </c>
      <c r="D238" s="213" t="s">
        <v>8253</v>
      </c>
      <c r="E238" s="444">
        <v>100000</v>
      </c>
      <c r="F238" t="s">
        <v>10942</v>
      </c>
      <c r="G238" t="str">
        <f>VLOOKUP(A238,'master barang'!$D$5:$E$3259,2,0)</f>
        <v>Stiker Police Line</v>
      </c>
    </row>
    <row r="239" spans="1:7" x14ac:dyDescent="0.3">
      <c r="A239" t="s">
        <v>2984</v>
      </c>
      <c r="B239" s="213" t="s">
        <v>8863</v>
      </c>
      <c r="C239" s="213" t="s">
        <v>8864</v>
      </c>
      <c r="D239" s="213" t="s">
        <v>6996</v>
      </c>
      <c r="E239" s="444">
        <v>1150000</v>
      </c>
      <c r="F239" t="s">
        <v>10942</v>
      </c>
      <c r="G239" t="str">
        <f>VLOOKUP(A239,'master barang'!$D$5:$E$3259,2,0)</f>
        <v>Thermometer &amp; Hand Sanitizer Disenfection</v>
      </c>
    </row>
    <row r="240" spans="1:7" x14ac:dyDescent="0.3">
      <c r="A240" s="5" t="s">
        <v>3009</v>
      </c>
      <c r="B240" s="5" t="s">
        <v>11688</v>
      </c>
      <c r="C240" t="s">
        <v>3010</v>
      </c>
      <c r="D240" t="s">
        <v>7107</v>
      </c>
      <c r="E240" s="459">
        <v>8000</v>
      </c>
      <c r="F240" t="s">
        <v>10942</v>
      </c>
      <c r="G240" t="str">
        <f>VLOOKUP(A240,'master barang'!$D$5:$E$3259,2,0)</f>
        <v>Kardus</v>
      </c>
    </row>
    <row r="241" spans="1:7" x14ac:dyDescent="0.3">
      <c r="A241" t="s">
        <v>3011</v>
      </c>
      <c r="B241" s="213" t="s">
        <v>8866</v>
      </c>
      <c r="C241" s="213" t="s">
        <v>8867</v>
      </c>
      <c r="D241" s="213" t="s">
        <v>8868</v>
      </c>
      <c r="E241" s="444">
        <v>222210</v>
      </c>
      <c r="F241" t="s">
        <v>10942</v>
      </c>
      <c r="G241" t="str">
        <f>VLOOKUP(A241,'master barang'!$D$5:$E$3259,2,0)</f>
        <v>Kertas Concorde</v>
      </c>
    </row>
    <row r="242" spans="1:7" x14ac:dyDescent="0.3">
      <c r="A242" t="s">
        <v>3011</v>
      </c>
      <c r="B242" s="213" t="s">
        <v>8870</v>
      </c>
      <c r="C242" s="213" t="s">
        <v>8871</v>
      </c>
      <c r="D242" s="213" t="s">
        <v>8868</v>
      </c>
      <c r="E242" s="448">
        <v>572400</v>
      </c>
      <c r="F242" t="s">
        <v>10942</v>
      </c>
      <c r="G242" t="str">
        <f>VLOOKUP(A242,'master barang'!$D$5:$E$3259,2,0)</f>
        <v>Kertas Concorde</v>
      </c>
    </row>
    <row r="243" spans="1:7" x14ac:dyDescent="0.3">
      <c r="A243" s="67" t="s">
        <v>3011</v>
      </c>
      <c r="B243" s="213" t="s">
        <v>8873</v>
      </c>
      <c r="C243" s="213" t="s">
        <v>8874</v>
      </c>
      <c r="D243" s="213" t="s">
        <v>8868</v>
      </c>
      <c r="E243" s="444">
        <v>225000</v>
      </c>
      <c r="F243" t="s">
        <v>10942</v>
      </c>
      <c r="G243" t="str">
        <f>VLOOKUP(A243,'master barang'!$D$5:$E$3259,2,0)</f>
        <v>Kertas Concorde</v>
      </c>
    </row>
    <row r="244" spans="1:7" x14ac:dyDescent="0.3">
      <c r="A244" s="5" t="s">
        <v>3019</v>
      </c>
      <c r="B244" s="5" t="s">
        <v>8877</v>
      </c>
      <c r="C244" t="s">
        <v>8878</v>
      </c>
      <c r="D244" t="s">
        <v>8249</v>
      </c>
      <c r="E244" s="410">
        <v>48090</v>
      </c>
      <c r="F244" t="s">
        <v>10942</v>
      </c>
      <c r="G244" t="str">
        <f>VLOOKUP(A244,'master barang'!$D$5:$E$3259,2,0)</f>
        <v>Kertas HVS</v>
      </c>
    </row>
    <row r="245" spans="1:7" x14ac:dyDescent="0.3">
      <c r="A245" s="5" t="s">
        <v>3019</v>
      </c>
      <c r="B245" s="5" t="s">
        <v>11689</v>
      </c>
      <c r="C245" t="s">
        <v>11690</v>
      </c>
      <c r="D245" t="s">
        <v>8249</v>
      </c>
      <c r="E245" s="410">
        <v>41230</v>
      </c>
      <c r="F245" t="s">
        <v>10942</v>
      </c>
      <c r="G245" t="str">
        <f>VLOOKUP(A245,'master barang'!$D$5:$E$3259,2,0)</f>
        <v>Kertas HVS</v>
      </c>
    </row>
    <row r="246" spans="1:7" x14ac:dyDescent="0.3">
      <c r="A246" s="5" t="s">
        <v>3019</v>
      </c>
      <c r="B246" s="5" t="s">
        <v>8880</v>
      </c>
      <c r="C246" t="s">
        <v>8881</v>
      </c>
      <c r="D246" t="s">
        <v>8249</v>
      </c>
      <c r="E246" s="410">
        <v>53820</v>
      </c>
      <c r="F246" t="s">
        <v>10942</v>
      </c>
      <c r="G246" t="str">
        <f>VLOOKUP(A246,'master barang'!$D$5:$E$3259,2,0)</f>
        <v>Kertas HVS</v>
      </c>
    </row>
    <row r="247" spans="1:7" x14ac:dyDescent="0.3">
      <c r="A247" s="5" t="s">
        <v>3019</v>
      </c>
      <c r="B247" s="5" t="s">
        <v>8883</v>
      </c>
      <c r="C247" t="s">
        <v>8884</v>
      </c>
      <c r="D247" t="s">
        <v>8249</v>
      </c>
      <c r="E247" s="411">
        <v>42250</v>
      </c>
      <c r="F247" t="s">
        <v>10942</v>
      </c>
      <c r="G247" t="str">
        <f>VLOOKUP(A247,'master barang'!$D$5:$E$3259,2,0)</f>
        <v>Kertas HVS</v>
      </c>
    </row>
    <row r="248" spans="1:7" x14ac:dyDescent="0.3">
      <c r="A248" s="5" t="s">
        <v>3019</v>
      </c>
      <c r="B248" s="5" t="s">
        <v>8886</v>
      </c>
      <c r="C248" t="s">
        <v>8887</v>
      </c>
      <c r="D248" t="s">
        <v>8249</v>
      </c>
      <c r="E248" s="411">
        <v>47340</v>
      </c>
      <c r="F248" t="s">
        <v>10942</v>
      </c>
      <c r="G248" t="str">
        <f>VLOOKUP(A248,'master barang'!$D$5:$E$3259,2,0)</f>
        <v>Kertas HVS</v>
      </c>
    </row>
    <row r="249" spans="1:7" x14ac:dyDescent="0.3">
      <c r="A249" s="5" t="s">
        <v>3019</v>
      </c>
      <c r="B249" s="5" t="s">
        <v>8889</v>
      </c>
      <c r="C249" t="s">
        <v>8890</v>
      </c>
      <c r="D249" t="s">
        <v>8249</v>
      </c>
      <c r="E249" s="411">
        <v>48370</v>
      </c>
      <c r="F249" t="s">
        <v>10942</v>
      </c>
      <c r="G249" t="str">
        <f>VLOOKUP(A249,'master barang'!$D$5:$E$3259,2,0)</f>
        <v>Kertas HVS</v>
      </c>
    </row>
    <row r="250" spans="1:7" x14ac:dyDescent="0.3">
      <c r="A250" s="5" t="s">
        <v>3019</v>
      </c>
      <c r="B250" s="5" t="s">
        <v>8892</v>
      </c>
      <c r="C250" t="s">
        <v>8893</v>
      </c>
      <c r="D250" t="s">
        <v>8249</v>
      </c>
      <c r="E250" s="454">
        <v>41810</v>
      </c>
      <c r="F250" t="s">
        <v>10942</v>
      </c>
      <c r="G250" t="str">
        <f>VLOOKUP(A250,'master barang'!$D$5:$E$3259,2,0)</f>
        <v>Kertas HVS</v>
      </c>
    </row>
    <row r="251" spans="1:7" x14ac:dyDescent="0.3">
      <c r="A251" s="5" t="s">
        <v>3019</v>
      </c>
      <c r="B251" s="5" t="s">
        <v>8895</v>
      </c>
      <c r="C251" t="s">
        <v>8896</v>
      </c>
      <c r="D251" t="s">
        <v>8249</v>
      </c>
      <c r="E251" s="446">
        <v>94680</v>
      </c>
      <c r="F251" t="s">
        <v>10942</v>
      </c>
      <c r="G251" t="str">
        <f>VLOOKUP(A251,'master barang'!$D$5:$E$3259,2,0)</f>
        <v>Kertas HVS</v>
      </c>
    </row>
    <row r="252" spans="1:7" x14ac:dyDescent="0.3">
      <c r="A252" s="5" t="s">
        <v>3019</v>
      </c>
      <c r="B252" s="5" t="s">
        <v>8898</v>
      </c>
      <c r="C252" t="s">
        <v>8899</v>
      </c>
      <c r="D252" t="s">
        <v>8249</v>
      </c>
      <c r="E252" s="446">
        <v>47340</v>
      </c>
      <c r="F252" t="s">
        <v>10942</v>
      </c>
      <c r="G252" t="str">
        <f>VLOOKUP(A252,'master barang'!$D$5:$E$3259,2,0)</f>
        <v>Kertas HVS</v>
      </c>
    </row>
    <row r="253" spans="1:7" x14ac:dyDescent="0.3">
      <c r="A253" s="5" t="s">
        <v>3019</v>
      </c>
      <c r="B253" s="5" t="s">
        <v>8901</v>
      </c>
      <c r="C253" t="s">
        <v>8902</v>
      </c>
      <c r="D253" t="s">
        <v>8249</v>
      </c>
      <c r="E253" s="410">
        <v>42250</v>
      </c>
      <c r="F253" t="s">
        <v>10942</v>
      </c>
      <c r="G253" t="str">
        <f>VLOOKUP(A253,'master barang'!$D$5:$E$3259,2,0)</f>
        <v>Kertas HVS</v>
      </c>
    </row>
    <row r="254" spans="1:7" x14ac:dyDescent="0.3">
      <c r="A254" s="5" t="s">
        <v>3019</v>
      </c>
      <c r="B254" s="5" t="s">
        <v>8904</v>
      </c>
      <c r="C254" t="s">
        <v>8905</v>
      </c>
      <c r="D254" t="s">
        <v>8249</v>
      </c>
      <c r="E254" s="410">
        <v>41810</v>
      </c>
      <c r="F254" t="s">
        <v>10942</v>
      </c>
      <c r="G254" t="str">
        <f>VLOOKUP(A254,'master barang'!$D$5:$E$3259,2,0)</f>
        <v>Kertas HVS</v>
      </c>
    </row>
    <row r="255" spans="1:7" x14ac:dyDescent="0.3">
      <c r="A255" s="5" t="s">
        <v>3019</v>
      </c>
      <c r="B255" s="5" t="s">
        <v>11691</v>
      </c>
      <c r="C255" t="s">
        <v>11692</v>
      </c>
      <c r="D255" t="s">
        <v>8249</v>
      </c>
      <c r="E255" s="460">
        <v>48370</v>
      </c>
      <c r="F255" t="s">
        <v>10942</v>
      </c>
      <c r="G255" t="str">
        <f>VLOOKUP(A255,'master barang'!$D$5:$E$3259,2,0)</f>
        <v>Kertas HVS</v>
      </c>
    </row>
    <row r="256" spans="1:7" x14ac:dyDescent="0.3">
      <c r="A256" s="5" t="s">
        <v>3019</v>
      </c>
      <c r="B256" s="5" t="s">
        <v>8907</v>
      </c>
      <c r="C256" t="s">
        <v>8908</v>
      </c>
      <c r="D256" t="s">
        <v>8249</v>
      </c>
      <c r="E256" s="410">
        <v>94680</v>
      </c>
      <c r="F256" t="s">
        <v>10942</v>
      </c>
      <c r="G256" t="str">
        <f>VLOOKUP(A256,'master barang'!$D$5:$E$3259,2,0)</f>
        <v>Kertas HVS</v>
      </c>
    </row>
    <row r="257" spans="1:7" x14ac:dyDescent="0.3">
      <c r="A257" s="5" t="s">
        <v>3019</v>
      </c>
      <c r="B257" s="5" t="s">
        <v>8912</v>
      </c>
      <c r="C257" t="s">
        <v>8913</v>
      </c>
      <c r="D257" t="s">
        <v>8249</v>
      </c>
      <c r="E257" s="412">
        <v>53820</v>
      </c>
      <c r="F257" t="s">
        <v>10942</v>
      </c>
      <c r="G257" t="str">
        <f>VLOOKUP(A257,'master barang'!$D$5:$E$3259,2,0)</f>
        <v>Kertas HVS</v>
      </c>
    </row>
    <row r="258" spans="1:7" x14ac:dyDescent="0.3">
      <c r="A258" s="5" t="s">
        <v>3019</v>
      </c>
      <c r="B258" s="5" t="s">
        <v>8915</v>
      </c>
      <c r="C258" t="s">
        <v>8916</v>
      </c>
      <c r="D258" t="s">
        <v>8249</v>
      </c>
      <c r="E258" s="412">
        <v>48090</v>
      </c>
      <c r="F258" t="s">
        <v>10942</v>
      </c>
      <c r="G258" t="str">
        <f>VLOOKUP(A258,'master barang'!$D$5:$E$3259,2,0)</f>
        <v>Kertas HVS</v>
      </c>
    </row>
    <row r="259" spans="1:7" x14ac:dyDescent="0.3">
      <c r="A259" t="s">
        <v>3019</v>
      </c>
      <c r="B259" s="5" t="s">
        <v>8918</v>
      </c>
      <c r="C259" s="186" t="s">
        <v>8919</v>
      </c>
      <c r="D259" s="186" t="s">
        <v>8249</v>
      </c>
      <c r="E259" s="446">
        <v>57900</v>
      </c>
      <c r="F259" t="s">
        <v>10942</v>
      </c>
      <c r="G259" t="str">
        <f>VLOOKUP(A259,'master barang'!$D$5:$E$3259,2,0)</f>
        <v>Kertas HVS</v>
      </c>
    </row>
    <row r="260" spans="1:7" x14ac:dyDescent="0.3">
      <c r="A260" t="s">
        <v>3019</v>
      </c>
      <c r="B260" s="5" t="s">
        <v>8921</v>
      </c>
      <c r="C260" s="186" t="s">
        <v>8922</v>
      </c>
      <c r="D260" s="186" t="s">
        <v>8249</v>
      </c>
      <c r="E260" s="446">
        <v>65850</v>
      </c>
      <c r="F260" t="s">
        <v>10942</v>
      </c>
      <c r="G260" t="str">
        <f>VLOOKUP(A260,'master barang'!$D$5:$E$3259,2,0)</f>
        <v>Kertas HVS</v>
      </c>
    </row>
    <row r="261" spans="1:7" x14ac:dyDescent="0.3">
      <c r="A261" t="s">
        <v>3019</v>
      </c>
      <c r="B261" s="5" t="s">
        <v>8924</v>
      </c>
      <c r="C261" s="186" t="s">
        <v>8925</v>
      </c>
      <c r="D261" s="186" t="s">
        <v>8249</v>
      </c>
      <c r="E261" s="446">
        <v>65850</v>
      </c>
      <c r="F261" t="s">
        <v>10942</v>
      </c>
      <c r="G261" t="str">
        <f>VLOOKUP(A261,'master barang'!$D$5:$E$3259,2,0)</f>
        <v>Kertas HVS</v>
      </c>
    </row>
    <row r="262" spans="1:7" x14ac:dyDescent="0.3">
      <c r="A262" t="s">
        <v>3019</v>
      </c>
      <c r="B262" s="5" t="s">
        <v>8930</v>
      </c>
      <c r="C262" s="186" t="s">
        <v>8931</v>
      </c>
      <c r="D262" s="186" t="s">
        <v>8249</v>
      </c>
      <c r="E262" s="446">
        <v>57900</v>
      </c>
      <c r="F262" t="s">
        <v>10942</v>
      </c>
      <c r="G262" t="str">
        <f>VLOOKUP(A262,'master barang'!$D$5:$E$3259,2,0)</f>
        <v>Kertas HVS</v>
      </c>
    </row>
    <row r="263" spans="1:7" x14ac:dyDescent="0.3">
      <c r="A263" t="s">
        <v>3019</v>
      </c>
      <c r="B263" s="5" t="s">
        <v>8933</v>
      </c>
      <c r="C263" s="186" t="s">
        <v>8934</v>
      </c>
      <c r="D263" s="186" t="s">
        <v>8249</v>
      </c>
      <c r="E263" s="446">
        <v>57900</v>
      </c>
      <c r="F263" t="s">
        <v>10942</v>
      </c>
      <c r="G263" t="str">
        <f>VLOOKUP(A263,'master barang'!$D$5:$E$3259,2,0)</f>
        <v>Kertas HVS</v>
      </c>
    </row>
    <row r="264" spans="1:7" x14ac:dyDescent="0.3">
      <c r="A264" t="s">
        <v>3019</v>
      </c>
      <c r="B264" s="5" t="s">
        <v>8927</v>
      </c>
      <c r="C264" s="186" t="s">
        <v>8928</v>
      </c>
      <c r="D264" s="186" t="s">
        <v>8249</v>
      </c>
      <c r="E264" s="187">
        <v>48026</v>
      </c>
      <c r="F264" t="s">
        <v>10942</v>
      </c>
      <c r="G264" t="str">
        <f>VLOOKUP(A264,'master barang'!$D$5:$E$3259,2,0)</f>
        <v>Kertas HVS</v>
      </c>
    </row>
    <row r="265" spans="1:7" x14ac:dyDescent="0.3">
      <c r="A265" t="s">
        <v>3019</v>
      </c>
      <c r="B265" s="5" t="s">
        <v>8936</v>
      </c>
      <c r="C265" s="186" t="s">
        <v>8937</v>
      </c>
      <c r="D265" s="186" t="s">
        <v>8249</v>
      </c>
      <c r="E265" s="187">
        <v>54620</v>
      </c>
      <c r="F265" t="s">
        <v>10942</v>
      </c>
      <c r="G265" t="str">
        <f>VLOOKUP(A265,'master barang'!$D$5:$E$3259,2,0)</f>
        <v>Kertas HVS</v>
      </c>
    </row>
    <row r="266" spans="1:7" x14ac:dyDescent="0.3">
      <c r="A266" t="s">
        <v>3019</v>
      </c>
      <c r="B266" s="213" t="s">
        <v>8939</v>
      </c>
      <c r="C266" s="213" t="s">
        <v>8940</v>
      </c>
      <c r="D266" s="213" t="s">
        <v>8868</v>
      </c>
      <c r="E266" s="213">
        <v>38500</v>
      </c>
      <c r="F266" t="s">
        <v>10942</v>
      </c>
      <c r="G266" t="str">
        <f>VLOOKUP(A266,'master barang'!$D$5:$E$3259,2,0)</f>
        <v>Kertas HVS</v>
      </c>
    </row>
    <row r="267" spans="1:7" x14ac:dyDescent="0.3">
      <c r="A267" s="195" t="s">
        <v>3027</v>
      </c>
      <c r="B267" s="195" t="s">
        <v>8942</v>
      </c>
      <c r="C267" s="186" t="s">
        <v>8946</v>
      </c>
      <c r="D267" s="186" t="s">
        <v>8249</v>
      </c>
      <c r="E267" s="446">
        <v>42680</v>
      </c>
      <c r="F267" t="s">
        <v>10942</v>
      </c>
      <c r="G267" t="str">
        <f>VLOOKUP(A267,'master barang'!$D$5:$E$3259,2,0)</f>
        <v>Kertas Bergaris</v>
      </c>
    </row>
    <row r="268" spans="1:7" x14ac:dyDescent="0.3">
      <c r="A268" s="195" t="s">
        <v>3027</v>
      </c>
      <c r="B268" s="195" t="s">
        <v>8949</v>
      </c>
      <c r="C268" s="186" t="s">
        <v>8950</v>
      </c>
      <c r="D268" s="186" t="s">
        <v>8249</v>
      </c>
      <c r="E268" s="446">
        <v>21340</v>
      </c>
      <c r="F268" t="s">
        <v>10942</v>
      </c>
      <c r="G268" t="str">
        <f>VLOOKUP(A268,'master barang'!$D$5:$E$3259,2,0)</f>
        <v>Kertas Bergaris</v>
      </c>
    </row>
    <row r="269" spans="1:7" x14ac:dyDescent="0.3">
      <c r="A269" s="52" t="s">
        <v>3028</v>
      </c>
      <c r="B269" s="213" t="s">
        <v>8954</v>
      </c>
      <c r="C269" s="213" t="s">
        <v>8955</v>
      </c>
      <c r="D269" s="213" t="s">
        <v>7107</v>
      </c>
      <c r="E269" s="213">
        <v>7200</v>
      </c>
      <c r="F269" t="s">
        <v>10942</v>
      </c>
      <c r="G269" t="str">
        <f>VLOOKUP(A269,'master barang'!$D$5:$E$3259,2,0)</f>
        <v>Kertas Milimeter Blok</v>
      </c>
    </row>
    <row r="270" spans="1:7" x14ac:dyDescent="0.3">
      <c r="A270" s="195" t="s">
        <v>3032</v>
      </c>
      <c r="B270" s="195" t="s">
        <v>11004</v>
      </c>
      <c r="C270" s="186" t="s">
        <v>11005</v>
      </c>
      <c r="D270" s="186" t="s">
        <v>8711</v>
      </c>
      <c r="E270" s="446">
        <v>431670</v>
      </c>
      <c r="F270" t="s">
        <v>10942</v>
      </c>
      <c r="G270" t="str">
        <f>VLOOKUP(A270,'master barang'!$D$5:$E$3259,2,0)</f>
        <v>Kertas Continuous</v>
      </c>
    </row>
    <row r="271" spans="1:7" x14ac:dyDescent="0.3">
      <c r="A271" s="195" t="s">
        <v>3032</v>
      </c>
      <c r="B271" s="195" t="s">
        <v>8958</v>
      </c>
      <c r="C271" s="186" t="s">
        <v>8959</v>
      </c>
      <c r="D271" s="186" t="s">
        <v>8711</v>
      </c>
      <c r="E271" s="446">
        <v>282990</v>
      </c>
      <c r="F271" t="s">
        <v>10942</v>
      </c>
      <c r="G271" t="str">
        <f>VLOOKUP(A271,'master barang'!$D$5:$E$3259,2,0)</f>
        <v>Kertas Continuous</v>
      </c>
    </row>
    <row r="272" spans="1:7" x14ac:dyDescent="0.3">
      <c r="A272" s="195" t="s">
        <v>3032</v>
      </c>
      <c r="B272" s="195" t="s">
        <v>8962</v>
      </c>
      <c r="C272" s="186" t="s">
        <v>8963</v>
      </c>
      <c r="D272" s="186" t="s">
        <v>8711</v>
      </c>
      <c r="E272" s="446">
        <v>445670</v>
      </c>
      <c r="F272" t="s">
        <v>10942</v>
      </c>
      <c r="G272" t="str">
        <f>VLOOKUP(A272,'master barang'!$D$5:$E$3259,2,0)</f>
        <v>Kertas Continuous</v>
      </c>
    </row>
    <row r="273" spans="1:7" x14ac:dyDescent="0.3">
      <c r="A273" s="52" t="s">
        <v>3032</v>
      </c>
      <c r="B273" s="213" t="s">
        <v>8965</v>
      </c>
      <c r="C273" s="213" t="s">
        <v>8966</v>
      </c>
      <c r="D273" s="213" t="s">
        <v>8273</v>
      </c>
      <c r="E273" s="213">
        <v>371000</v>
      </c>
      <c r="F273" t="s">
        <v>10942</v>
      </c>
      <c r="G273" t="str">
        <f>VLOOKUP(A273,'master barang'!$D$5:$E$3259,2,0)</f>
        <v>Kertas Continuous</v>
      </c>
    </row>
    <row r="274" spans="1:7" x14ac:dyDescent="0.3">
      <c r="A274" t="s">
        <v>3032</v>
      </c>
      <c r="B274" s="213" t="s">
        <v>8969</v>
      </c>
      <c r="C274" s="213" t="s">
        <v>8970</v>
      </c>
      <c r="D274" s="213" t="s">
        <v>8711</v>
      </c>
      <c r="E274" s="213">
        <v>241000</v>
      </c>
      <c r="F274" t="s">
        <v>10942</v>
      </c>
      <c r="G274" t="str">
        <f>VLOOKUP(A274,'master barang'!$D$5:$E$3259,2,0)</f>
        <v>Kertas Continuous</v>
      </c>
    </row>
    <row r="275" spans="1:7" x14ac:dyDescent="0.3">
      <c r="A275" t="s">
        <v>3037</v>
      </c>
      <c r="B275" s="213" t="s">
        <v>8972</v>
      </c>
      <c r="C275" s="213" t="s">
        <v>8973</v>
      </c>
      <c r="D275" s="213" t="s">
        <v>8868</v>
      </c>
      <c r="E275" s="213">
        <v>330000</v>
      </c>
      <c r="F275" t="s">
        <v>10942</v>
      </c>
      <c r="G275" t="str">
        <f>VLOOKUP(A275,'master barang'!$D$5:$E$3259,2,0)</f>
        <v>Kertas Gambar</v>
      </c>
    </row>
    <row r="276" spans="1:7" x14ac:dyDescent="0.3">
      <c r="A276" s="5" t="s">
        <v>3037</v>
      </c>
      <c r="B276" s="213" t="s">
        <v>8975</v>
      </c>
      <c r="C276" s="213" t="s">
        <v>8976</v>
      </c>
      <c r="D276" s="213" t="s">
        <v>7107</v>
      </c>
      <c r="E276" s="213">
        <v>27550</v>
      </c>
      <c r="F276" t="s">
        <v>10942</v>
      </c>
      <c r="G276" t="str">
        <f>VLOOKUP(A276,'master barang'!$D$5:$E$3259,2,0)</f>
        <v>Kertas Gambar</v>
      </c>
    </row>
    <row r="277" spans="1:7" x14ac:dyDescent="0.3">
      <c r="A277" s="195" t="s">
        <v>3041</v>
      </c>
      <c r="B277" s="195" t="s">
        <v>11006</v>
      </c>
      <c r="C277" s="186" t="s">
        <v>11007</v>
      </c>
      <c r="D277" s="186" t="s">
        <v>8868</v>
      </c>
      <c r="E277" s="187">
        <v>1000000</v>
      </c>
      <c r="F277" t="s">
        <v>10942</v>
      </c>
      <c r="G277" t="str">
        <f>VLOOKUP(A277,'master barang'!$D$5:$E$3259,2,0)</f>
        <v>Kertas Sertifikat</v>
      </c>
    </row>
    <row r="278" spans="1:7" x14ac:dyDescent="0.3">
      <c r="A278" t="s">
        <v>3043</v>
      </c>
      <c r="B278" s="213" t="s">
        <v>8979</v>
      </c>
      <c r="C278" s="213" t="s">
        <v>8980</v>
      </c>
      <c r="D278" s="213" t="s">
        <v>8233</v>
      </c>
      <c r="E278" s="213">
        <v>5000</v>
      </c>
      <c r="F278" t="s">
        <v>10942</v>
      </c>
      <c r="G278" t="str">
        <f>VLOOKUP(A278,'master barang'!$D$5:$E$3259,2,0)</f>
        <v>Kertas Kado</v>
      </c>
    </row>
    <row r="279" spans="1:7" x14ac:dyDescent="0.3">
      <c r="A279" t="s">
        <v>3100</v>
      </c>
      <c r="B279" s="213" t="s">
        <v>8982</v>
      </c>
      <c r="C279" s="213" t="s">
        <v>8983</v>
      </c>
      <c r="D279" s="213" t="s">
        <v>7107</v>
      </c>
      <c r="E279" s="213">
        <v>136563</v>
      </c>
      <c r="F279" t="s">
        <v>10942</v>
      </c>
      <c r="G279" t="str">
        <f>VLOOKUP(A279,'master barang'!$D$5:$E$3259,2,0)</f>
        <v>Flashdisk</v>
      </c>
    </row>
    <row r="280" spans="1:7" x14ac:dyDescent="0.3">
      <c r="A280" t="s">
        <v>3100</v>
      </c>
      <c r="B280" s="213" t="s">
        <v>8986</v>
      </c>
      <c r="C280" s="213" t="s">
        <v>8987</v>
      </c>
      <c r="D280" s="213" t="s">
        <v>7107</v>
      </c>
      <c r="E280" s="213">
        <v>136563</v>
      </c>
      <c r="F280" t="s">
        <v>10942</v>
      </c>
      <c r="G280" t="str">
        <f>VLOOKUP(A280,'master barang'!$D$5:$E$3259,2,0)</f>
        <v>Flashdisk</v>
      </c>
    </row>
    <row r="281" spans="1:7" x14ac:dyDescent="0.3">
      <c r="A281" t="s">
        <v>3100</v>
      </c>
      <c r="B281" s="213" t="s">
        <v>8989</v>
      </c>
      <c r="C281" s="213" t="s">
        <v>8990</v>
      </c>
      <c r="D281" s="213" t="s">
        <v>7107</v>
      </c>
      <c r="E281" s="213">
        <v>140000</v>
      </c>
      <c r="F281" t="s">
        <v>10942</v>
      </c>
      <c r="G281" t="str">
        <f>VLOOKUP(A281,'master barang'!$D$5:$E$3259,2,0)</f>
        <v>Flashdisk</v>
      </c>
    </row>
    <row r="282" spans="1:7" x14ac:dyDescent="0.3">
      <c r="A282" s="5" t="s">
        <v>3100</v>
      </c>
      <c r="B282" s="213" t="s">
        <v>8993</v>
      </c>
      <c r="C282" s="213" t="s">
        <v>8994</v>
      </c>
      <c r="D282" s="213" t="s">
        <v>7107</v>
      </c>
      <c r="E282" s="213">
        <v>150000</v>
      </c>
      <c r="F282" t="s">
        <v>10942</v>
      </c>
      <c r="G282" t="str">
        <f>VLOOKUP(A282,'master barang'!$D$5:$E$3259,2,0)</f>
        <v>Flashdisk</v>
      </c>
    </row>
    <row r="283" spans="1:7" x14ac:dyDescent="0.3">
      <c r="A283" t="s">
        <v>3100</v>
      </c>
      <c r="B283" s="213" t="s">
        <v>8997</v>
      </c>
      <c r="C283" s="213" t="s">
        <v>8998</v>
      </c>
      <c r="D283" s="213" t="s">
        <v>7107</v>
      </c>
      <c r="E283" s="213">
        <v>156000</v>
      </c>
      <c r="F283" t="s">
        <v>10942</v>
      </c>
      <c r="G283" t="str">
        <f>VLOOKUP(A283,'master barang'!$D$5:$E$3259,2,0)</f>
        <v>Flashdisk</v>
      </c>
    </row>
    <row r="284" spans="1:7" x14ac:dyDescent="0.3">
      <c r="A284" t="s">
        <v>3100</v>
      </c>
      <c r="B284" s="213" t="s">
        <v>9000</v>
      </c>
      <c r="C284" s="213" t="s">
        <v>9001</v>
      </c>
      <c r="D284" s="213" t="s">
        <v>7107</v>
      </c>
      <c r="E284" s="213">
        <v>120250</v>
      </c>
      <c r="F284" t="s">
        <v>10942</v>
      </c>
      <c r="G284" t="str">
        <f>VLOOKUP(A284,'master barang'!$D$5:$E$3259,2,0)</f>
        <v>Flashdisk</v>
      </c>
    </row>
    <row r="285" spans="1:7" x14ac:dyDescent="0.3">
      <c r="A285" t="s">
        <v>3100</v>
      </c>
      <c r="B285" s="213" t="s">
        <v>9003</v>
      </c>
      <c r="C285" s="213" t="s">
        <v>9004</v>
      </c>
      <c r="D285" s="213" t="s">
        <v>7107</v>
      </c>
      <c r="E285" s="213">
        <v>128400</v>
      </c>
      <c r="F285" t="s">
        <v>10942</v>
      </c>
      <c r="G285" t="str">
        <f>VLOOKUP(A285,'master barang'!$D$5:$E$3259,2,0)</f>
        <v>Flashdisk</v>
      </c>
    </row>
    <row r="286" spans="1:7" x14ac:dyDescent="0.3">
      <c r="A286" t="s">
        <v>3100</v>
      </c>
      <c r="B286" s="213" t="s">
        <v>9006</v>
      </c>
      <c r="C286" s="213" t="s">
        <v>9007</v>
      </c>
      <c r="D286" s="213" t="s">
        <v>7107</v>
      </c>
      <c r="E286" s="213">
        <v>60000</v>
      </c>
      <c r="F286" t="s">
        <v>10942</v>
      </c>
      <c r="G286" t="str">
        <f>VLOOKUP(A286,'master barang'!$D$5:$E$3259,2,0)</f>
        <v>Flashdisk</v>
      </c>
    </row>
    <row r="287" spans="1:7" x14ac:dyDescent="0.3">
      <c r="A287" t="s">
        <v>3100</v>
      </c>
      <c r="B287" s="213" t="s">
        <v>9010</v>
      </c>
      <c r="C287" s="213" t="s">
        <v>9011</v>
      </c>
      <c r="D287" s="213" t="s">
        <v>7107</v>
      </c>
      <c r="E287" s="213">
        <v>168000</v>
      </c>
      <c r="F287" t="s">
        <v>10942</v>
      </c>
      <c r="G287" t="str">
        <f>VLOOKUP(A287,'master barang'!$D$5:$E$3259,2,0)</f>
        <v>Flashdisk</v>
      </c>
    </row>
    <row r="288" spans="1:7" x14ac:dyDescent="0.3">
      <c r="A288" t="s">
        <v>3100</v>
      </c>
      <c r="B288" s="213" t="s">
        <v>9013</v>
      </c>
      <c r="C288" s="213" t="s">
        <v>9014</v>
      </c>
      <c r="D288" s="213" t="s">
        <v>7107</v>
      </c>
      <c r="E288" s="213">
        <v>264000</v>
      </c>
      <c r="F288" t="s">
        <v>10942</v>
      </c>
      <c r="G288" t="str">
        <f>VLOOKUP(A288,'master barang'!$D$5:$E$3259,2,0)</f>
        <v>Flashdisk</v>
      </c>
    </row>
    <row r="289" spans="1:7" x14ac:dyDescent="0.3">
      <c r="A289" s="67" t="s">
        <v>3100</v>
      </c>
      <c r="B289" s="213" t="s">
        <v>9016</v>
      </c>
      <c r="C289" s="213" t="s">
        <v>9017</v>
      </c>
      <c r="D289" s="213" t="s">
        <v>6996</v>
      </c>
      <c r="E289" s="213">
        <v>695000</v>
      </c>
      <c r="F289" t="s">
        <v>10942</v>
      </c>
      <c r="G289" t="str">
        <f>VLOOKUP(A289,'master barang'!$D$5:$E$3259,2,0)</f>
        <v>Flashdisk</v>
      </c>
    </row>
    <row r="290" spans="1:7" x14ac:dyDescent="0.3">
      <c r="A290" t="s">
        <v>3100</v>
      </c>
      <c r="B290" s="213" t="s">
        <v>9019</v>
      </c>
      <c r="C290" s="213" t="s">
        <v>9020</v>
      </c>
      <c r="D290" s="213" t="s">
        <v>7189</v>
      </c>
      <c r="E290" s="213">
        <v>190000</v>
      </c>
      <c r="F290" t="s">
        <v>10942</v>
      </c>
      <c r="G290" t="str">
        <f>VLOOKUP(A290,'master barang'!$D$5:$E$3259,2,0)</f>
        <v>Flashdisk</v>
      </c>
    </row>
    <row r="291" spans="1:7" x14ac:dyDescent="0.3">
      <c r="A291" t="s">
        <v>3100</v>
      </c>
      <c r="B291" s="213" t="s">
        <v>9022</v>
      </c>
      <c r="C291" s="213" t="s">
        <v>9023</v>
      </c>
      <c r="D291" s="213" t="s">
        <v>7189</v>
      </c>
      <c r="E291" s="213">
        <v>880600</v>
      </c>
      <c r="F291" t="s">
        <v>10942</v>
      </c>
      <c r="G291" t="str">
        <f>VLOOKUP(A291,'master barang'!$D$5:$E$3259,2,0)</f>
        <v>Flashdisk</v>
      </c>
    </row>
    <row r="292" spans="1:7" x14ac:dyDescent="0.3">
      <c r="A292" t="s">
        <v>3100</v>
      </c>
      <c r="B292" s="213" t="s">
        <v>9025</v>
      </c>
      <c r="C292" s="213" t="s">
        <v>9026</v>
      </c>
      <c r="D292" s="213" t="s">
        <v>7107</v>
      </c>
      <c r="E292" s="213">
        <v>320000</v>
      </c>
      <c r="F292" t="s">
        <v>10942</v>
      </c>
      <c r="G292" t="str">
        <f>VLOOKUP(A292,'master barang'!$D$5:$E$3259,2,0)</f>
        <v>Flashdisk</v>
      </c>
    </row>
    <row r="293" spans="1:7" x14ac:dyDescent="0.3">
      <c r="A293" t="s">
        <v>3100</v>
      </c>
      <c r="B293" s="213" t="s">
        <v>9029</v>
      </c>
      <c r="C293" s="213" t="s">
        <v>9030</v>
      </c>
      <c r="D293" s="213" t="s">
        <v>7107</v>
      </c>
      <c r="E293" s="213">
        <v>138100</v>
      </c>
      <c r="F293" t="s">
        <v>10942</v>
      </c>
      <c r="G293" t="str">
        <f>VLOOKUP(A293,'master barang'!$D$5:$E$3259,2,0)</f>
        <v>Flashdisk</v>
      </c>
    </row>
    <row r="294" spans="1:7" x14ac:dyDescent="0.3">
      <c r="A294" s="52" t="s">
        <v>3104</v>
      </c>
      <c r="B294" s="213" t="s">
        <v>9032</v>
      </c>
      <c r="C294" s="213" t="s">
        <v>9033</v>
      </c>
      <c r="D294" s="213" t="s">
        <v>8711</v>
      </c>
      <c r="E294" s="213">
        <v>179400</v>
      </c>
      <c r="F294" t="s">
        <v>10942</v>
      </c>
      <c r="G294" t="str">
        <f>VLOOKUP(A294,'master barang'!$D$5:$E$3259,2,0)</f>
        <v>DVD Writer</v>
      </c>
    </row>
    <row r="295" spans="1:7" x14ac:dyDescent="0.3">
      <c r="A295" t="s">
        <v>3104</v>
      </c>
      <c r="B295" s="213" t="s">
        <v>9036</v>
      </c>
      <c r="C295" s="213" t="s">
        <v>9037</v>
      </c>
      <c r="D295" s="213" t="s">
        <v>8711</v>
      </c>
      <c r="E295" s="213">
        <v>221663</v>
      </c>
      <c r="F295" t="s">
        <v>10942</v>
      </c>
      <c r="G295" t="str">
        <f>VLOOKUP(A295,'master barang'!$D$5:$E$3259,2,0)</f>
        <v>DVD Writer</v>
      </c>
    </row>
    <row r="296" spans="1:7" x14ac:dyDescent="0.3">
      <c r="A296" s="67" t="s">
        <v>3104</v>
      </c>
      <c r="B296" s="213" t="s">
        <v>9039</v>
      </c>
      <c r="C296" s="213" t="s">
        <v>9040</v>
      </c>
      <c r="D296" s="213" t="s">
        <v>7107</v>
      </c>
      <c r="E296" s="213">
        <v>73425</v>
      </c>
      <c r="F296" t="s">
        <v>10942</v>
      </c>
      <c r="G296" t="str">
        <f>VLOOKUP(A296,'master barang'!$D$5:$E$3259,2,0)</f>
        <v>DVD Writer</v>
      </c>
    </row>
    <row r="297" spans="1:7" x14ac:dyDescent="0.3">
      <c r="A297" s="52" t="s">
        <v>3104</v>
      </c>
      <c r="B297" s="213" t="s">
        <v>9043</v>
      </c>
      <c r="C297" s="213" t="s">
        <v>9044</v>
      </c>
      <c r="D297" s="213" t="s">
        <v>8711</v>
      </c>
      <c r="E297" s="213">
        <v>690359</v>
      </c>
      <c r="F297" t="s">
        <v>10942</v>
      </c>
      <c r="G297" t="str">
        <f>VLOOKUP(A297,'master barang'!$D$5:$E$3259,2,0)</f>
        <v>DVD Writer</v>
      </c>
    </row>
    <row r="298" spans="1:7" x14ac:dyDescent="0.3">
      <c r="A298" t="s">
        <v>3104</v>
      </c>
      <c r="B298" s="213" t="s">
        <v>9047</v>
      </c>
      <c r="C298" s="213" t="s">
        <v>9048</v>
      </c>
      <c r="D298" s="213" t="s">
        <v>8711</v>
      </c>
      <c r="E298" s="213">
        <v>698625</v>
      </c>
      <c r="F298" t="s">
        <v>10942</v>
      </c>
      <c r="G298" t="str">
        <f>VLOOKUP(A298,'master barang'!$D$5:$E$3259,2,0)</f>
        <v>DVD Writer</v>
      </c>
    </row>
    <row r="299" spans="1:7" x14ac:dyDescent="0.3">
      <c r="A299" t="s">
        <v>3104</v>
      </c>
      <c r="B299" s="213" t="s">
        <v>9050</v>
      </c>
      <c r="C299" s="213" t="s">
        <v>9051</v>
      </c>
      <c r="D299" s="213" t="s">
        <v>8711</v>
      </c>
      <c r="E299" s="213">
        <v>160000</v>
      </c>
      <c r="F299" t="s">
        <v>10942</v>
      </c>
      <c r="G299" t="str">
        <f>VLOOKUP(A299,'master barang'!$D$5:$E$3259,2,0)</f>
        <v>DVD Writer</v>
      </c>
    </row>
    <row r="300" spans="1:7" x14ac:dyDescent="0.3">
      <c r="A300" t="s">
        <v>3104</v>
      </c>
      <c r="B300" s="213" t="s">
        <v>9053</v>
      </c>
      <c r="C300" s="213" t="s">
        <v>9054</v>
      </c>
      <c r="D300" s="213" t="s">
        <v>8711</v>
      </c>
      <c r="E300" s="213">
        <v>250125</v>
      </c>
      <c r="F300" t="s">
        <v>10942</v>
      </c>
      <c r="G300" t="str">
        <f>VLOOKUP(A300,'master barang'!$D$5:$E$3259,2,0)</f>
        <v>DVD Writer</v>
      </c>
    </row>
    <row r="301" spans="1:7" x14ac:dyDescent="0.3">
      <c r="A301" t="s">
        <v>3104</v>
      </c>
      <c r="B301" s="213" t="s">
        <v>9056</v>
      </c>
      <c r="C301" s="213" t="s">
        <v>9057</v>
      </c>
      <c r="D301" s="213" t="s">
        <v>8711</v>
      </c>
      <c r="E301" s="213">
        <v>160000</v>
      </c>
      <c r="F301" t="s">
        <v>10942</v>
      </c>
      <c r="G301" t="str">
        <f>VLOOKUP(A301,'master barang'!$D$5:$E$3259,2,0)</f>
        <v>DVD Writer</v>
      </c>
    </row>
    <row r="302" spans="1:7" x14ac:dyDescent="0.3">
      <c r="A302" t="s">
        <v>3106</v>
      </c>
      <c r="B302" s="213" t="s">
        <v>9060</v>
      </c>
      <c r="C302" s="213" t="s">
        <v>9061</v>
      </c>
      <c r="D302" s="213" t="s">
        <v>8711</v>
      </c>
      <c r="E302" s="213">
        <v>135000</v>
      </c>
      <c r="F302" t="s">
        <v>10942</v>
      </c>
      <c r="G302" t="str">
        <f>VLOOKUP(A302,'master barang'!$D$5:$E$3259,2,0)</f>
        <v>CD-R</v>
      </c>
    </row>
    <row r="303" spans="1:7" x14ac:dyDescent="0.3">
      <c r="A303" t="s">
        <v>3110</v>
      </c>
      <c r="B303" s="213" t="s">
        <v>9064</v>
      </c>
      <c r="C303" s="213" t="s">
        <v>9065</v>
      </c>
      <c r="D303" s="213" t="s">
        <v>7107</v>
      </c>
      <c r="E303" s="213">
        <v>940000</v>
      </c>
      <c r="F303" t="s">
        <v>10942</v>
      </c>
      <c r="G303" t="str">
        <f>VLOOKUP(A303,'master barang'!$D$5:$E$3259,2,0)</f>
        <v>HDD Internal</v>
      </c>
    </row>
    <row r="304" spans="1:7" x14ac:dyDescent="0.3">
      <c r="A304" s="192" t="s">
        <v>3110</v>
      </c>
      <c r="B304" s="212" t="s">
        <v>9068</v>
      </c>
      <c r="C304" s="213" t="s">
        <v>9069</v>
      </c>
      <c r="D304" s="213" t="s">
        <v>6996</v>
      </c>
      <c r="E304" s="213">
        <v>912000</v>
      </c>
      <c r="F304" t="s">
        <v>10942</v>
      </c>
      <c r="G304" t="str">
        <f>VLOOKUP(A304,'master barang'!$D$5:$E$3259,2,0)</f>
        <v>HDD Internal</v>
      </c>
    </row>
    <row r="305" spans="1:7" x14ac:dyDescent="0.3">
      <c r="A305" t="s">
        <v>3110</v>
      </c>
      <c r="B305" s="213" t="s">
        <v>9071</v>
      </c>
      <c r="C305" s="213" t="s">
        <v>9072</v>
      </c>
      <c r="D305" s="213" t="s">
        <v>6996</v>
      </c>
      <c r="E305" s="213">
        <v>1104000</v>
      </c>
      <c r="F305" t="s">
        <v>10942</v>
      </c>
      <c r="G305" t="str">
        <f>VLOOKUP(A305,'master barang'!$D$5:$E$3259,2,0)</f>
        <v>HDD Internal</v>
      </c>
    </row>
    <row r="306" spans="1:7" x14ac:dyDescent="0.3">
      <c r="A306" t="s">
        <v>3110</v>
      </c>
      <c r="B306" s="213" t="s">
        <v>9075</v>
      </c>
      <c r="C306" s="213" t="s">
        <v>9076</v>
      </c>
      <c r="D306" s="213" t="s">
        <v>7107</v>
      </c>
      <c r="E306" s="213">
        <v>3135000</v>
      </c>
      <c r="F306" t="s">
        <v>10942</v>
      </c>
      <c r="G306" t="str">
        <f>VLOOKUP(A306,'master barang'!$D$5:$E$3259,2,0)</f>
        <v>HDD Internal</v>
      </c>
    </row>
    <row r="307" spans="1:7" x14ac:dyDescent="0.3">
      <c r="A307" t="s">
        <v>3110</v>
      </c>
      <c r="B307" s="213" t="s">
        <v>9079</v>
      </c>
      <c r="C307" s="213" t="s">
        <v>9080</v>
      </c>
      <c r="D307" s="213" t="s">
        <v>7107</v>
      </c>
      <c r="E307" s="213">
        <v>738100</v>
      </c>
      <c r="F307" t="s">
        <v>10942</v>
      </c>
      <c r="G307" t="str">
        <f>VLOOKUP(A307,'master barang'!$D$5:$E$3259,2,0)</f>
        <v>HDD Internal</v>
      </c>
    </row>
    <row r="308" spans="1:7" x14ac:dyDescent="0.3">
      <c r="A308" t="s">
        <v>3116</v>
      </c>
      <c r="B308" s="213" t="s">
        <v>9082</v>
      </c>
      <c r="C308" s="213" t="s">
        <v>9083</v>
      </c>
      <c r="D308" s="213" t="s">
        <v>6996</v>
      </c>
      <c r="E308" s="213">
        <v>322080</v>
      </c>
      <c r="F308" t="s">
        <v>10942</v>
      </c>
      <c r="G308" t="str">
        <f>VLOOKUP(A308,'master barang'!$D$5:$E$3259,2,0)</f>
        <v>Keyboard dan Mouse</v>
      </c>
    </row>
    <row r="309" spans="1:7" x14ac:dyDescent="0.3">
      <c r="A309" t="s">
        <v>3116</v>
      </c>
      <c r="B309" s="213" t="s">
        <v>9086</v>
      </c>
      <c r="C309" s="213" t="s">
        <v>9087</v>
      </c>
      <c r="D309" s="213" t="s">
        <v>8686</v>
      </c>
      <c r="E309" s="213">
        <v>385250</v>
      </c>
      <c r="F309" t="s">
        <v>10942</v>
      </c>
      <c r="G309" t="str">
        <f>VLOOKUP(A309,'master barang'!$D$5:$E$3259,2,0)</f>
        <v>Keyboard dan Mouse</v>
      </c>
    </row>
    <row r="310" spans="1:7" x14ac:dyDescent="0.3">
      <c r="A310" t="s">
        <v>3116</v>
      </c>
      <c r="B310" s="213" t="s">
        <v>9089</v>
      </c>
      <c r="C310" s="213" t="s">
        <v>9090</v>
      </c>
      <c r="D310" s="213" t="s">
        <v>6996</v>
      </c>
      <c r="E310" s="213">
        <v>238800</v>
      </c>
      <c r="F310" t="s">
        <v>10942</v>
      </c>
      <c r="G310" t="str">
        <f>VLOOKUP(A310,'master barang'!$D$5:$E$3259,2,0)</f>
        <v>Keyboard dan Mouse</v>
      </c>
    </row>
    <row r="311" spans="1:7" x14ac:dyDescent="0.3">
      <c r="A311" t="s">
        <v>3116</v>
      </c>
      <c r="B311" s="213" t="s">
        <v>9092</v>
      </c>
      <c r="C311" s="213" t="s">
        <v>9093</v>
      </c>
      <c r="D311" s="213" t="s">
        <v>8686</v>
      </c>
      <c r="E311" s="213">
        <v>390000</v>
      </c>
      <c r="F311" t="s">
        <v>10942</v>
      </c>
      <c r="G311" t="str">
        <f>VLOOKUP(A311,'master barang'!$D$5:$E$3259,2,0)</f>
        <v>Keyboard dan Mouse</v>
      </c>
    </row>
    <row r="312" spans="1:7" x14ac:dyDescent="0.3">
      <c r="A312" t="s">
        <v>3116</v>
      </c>
      <c r="B312" s="213" t="s">
        <v>9095</v>
      </c>
      <c r="C312" s="213" t="s">
        <v>9096</v>
      </c>
      <c r="D312" s="213" t="s">
        <v>6996</v>
      </c>
      <c r="E312" s="213">
        <v>510000</v>
      </c>
      <c r="F312" t="s">
        <v>10942</v>
      </c>
      <c r="G312" t="str">
        <f>VLOOKUP(A312,'master barang'!$D$5:$E$3259,2,0)</f>
        <v>Keyboard dan Mouse</v>
      </c>
    </row>
    <row r="313" spans="1:7" x14ac:dyDescent="0.3">
      <c r="A313" t="s">
        <v>3118</v>
      </c>
      <c r="B313" s="213" t="s">
        <v>9099</v>
      </c>
      <c r="C313" s="213" t="s">
        <v>9100</v>
      </c>
      <c r="D313" s="213" t="s">
        <v>7107</v>
      </c>
      <c r="E313" s="213">
        <v>93294</v>
      </c>
      <c r="F313" t="s">
        <v>10942</v>
      </c>
      <c r="G313" t="str">
        <f>VLOOKUP(A313,'master barang'!$D$5:$E$3259,2,0)</f>
        <v>Mouse</v>
      </c>
    </row>
    <row r="314" spans="1:7" x14ac:dyDescent="0.3">
      <c r="A314" t="s">
        <v>3118</v>
      </c>
      <c r="B314" s="213" t="s">
        <v>9102</v>
      </c>
      <c r="C314" s="213" t="s">
        <v>9103</v>
      </c>
      <c r="D314" s="213" t="s">
        <v>7107</v>
      </c>
      <c r="E314" s="213">
        <v>355000</v>
      </c>
      <c r="F314" t="s">
        <v>10942</v>
      </c>
      <c r="G314" t="str">
        <f>VLOOKUP(A314,'master barang'!$D$5:$E$3259,2,0)</f>
        <v>Mouse</v>
      </c>
    </row>
    <row r="315" spans="1:7" x14ac:dyDescent="0.3">
      <c r="A315" t="s">
        <v>3118</v>
      </c>
      <c r="B315" s="213" t="s">
        <v>9105</v>
      </c>
      <c r="C315" s="213" t="s">
        <v>9106</v>
      </c>
      <c r="D315" s="213" t="s">
        <v>7107</v>
      </c>
      <c r="E315" s="213">
        <v>66000</v>
      </c>
      <c r="F315" t="s">
        <v>10942</v>
      </c>
      <c r="G315" t="str">
        <f>VLOOKUP(A315,'master barang'!$D$5:$E$3259,2,0)</f>
        <v>Mouse</v>
      </c>
    </row>
    <row r="316" spans="1:7" x14ac:dyDescent="0.3">
      <c r="A316" t="s">
        <v>3118</v>
      </c>
      <c r="B316" s="213" t="s">
        <v>9108</v>
      </c>
      <c r="C316" s="213" t="s">
        <v>9109</v>
      </c>
      <c r="D316" s="213" t="s">
        <v>6996</v>
      </c>
      <c r="E316" s="213">
        <v>734470</v>
      </c>
      <c r="F316" t="s">
        <v>10942</v>
      </c>
      <c r="G316" t="str">
        <f>VLOOKUP(A316,'master barang'!$D$5:$E$3259,2,0)</f>
        <v>Mouse</v>
      </c>
    </row>
    <row r="317" spans="1:7" x14ac:dyDescent="0.3">
      <c r="A317" t="s">
        <v>3118</v>
      </c>
      <c r="B317" s="213" t="s">
        <v>9111</v>
      </c>
      <c r="C317" s="213" t="s">
        <v>9112</v>
      </c>
      <c r="D317" s="213" t="s">
        <v>6996</v>
      </c>
      <c r="E317" s="213">
        <v>174000</v>
      </c>
      <c r="F317" t="s">
        <v>10942</v>
      </c>
      <c r="G317" t="str">
        <f>VLOOKUP(A317,'master barang'!$D$5:$E$3259,2,0)</f>
        <v>Mouse</v>
      </c>
    </row>
    <row r="318" spans="1:7" x14ac:dyDescent="0.3">
      <c r="A318" s="5" t="s">
        <v>3118</v>
      </c>
      <c r="B318" s="213" t="s">
        <v>9115</v>
      </c>
      <c r="C318" s="213" t="s">
        <v>9116</v>
      </c>
      <c r="D318" s="213" t="s">
        <v>6996</v>
      </c>
      <c r="E318" s="213">
        <v>156000</v>
      </c>
      <c r="F318" t="s">
        <v>10942</v>
      </c>
      <c r="G318" t="str">
        <f>VLOOKUP(A318,'master barang'!$D$5:$E$3259,2,0)</f>
        <v>Mouse</v>
      </c>
    </row>
    <row r="319" spans="1:7" x14ac:dyDescent="0.3">
      <c r="A319" s="67" t="s">
        <v>3120</v>
      </c>
      <c r="B319" s="213" t="s">
        <v>9118</v>
      </c>
      <c r="C319" s="213" t="s">
        <v>9119</v>
      </c>
      <c r="D319" s="213" t="s">
        <v>6996</v>
      </c>
      <c r="E319" s="213">
        <v>89998</v>
      </c>
      <c r="F319" t="s">
        <v>10942</v>
      </c>
      <c r="G319" t="str">
        <f>VLOOKUP(A319,'master barang'!$D$5:$E$3259,2,0)</f>
        <v>Mouse Pad</v>
      </c>
    </row>
    <row r="320" spans="1:7" x14ac:dyDescent="0.3">
      <c r="A320" t="s">
        <v>3120</v>
      </c>
      <c r="B320" s="213" t="s">
        <v>9121</v>
      </c>
      <c r="C320" s="213" t="s">
        <v>9122</v>
      </c>
      <c r="D320" s="213" t="s">
        <v>7107</v>
      </c>
      <c r="E320" s="213">
        <v>11500</v>
      </c>
      <c r="F320" t="s">
        <v>10942</v>
      </c>
      <c r="G320" t="str">
        <f>VLOOKUP(A320,'master barang'!$D$5:$E$3259,2,0)</f>
        <v>Mouse Pad</v>
      </c>
    </row>
    <row r="321" spans="1:7" x14ac:dyDescent="0.3">
      <c r="A321" t="s">
        <v>3122</v>
      </c>
      <c r="B321" s="213" t="s">
        <v>9125</v>
      </c>
      <c r="C321" s="213" t="s">
        <v>9126</v>
      </c>
      <c r="D321" s="213" t="s">
        <v>6996</v>
      </c>
      <c r="E321" s="213">
        <v>234600</v>
      </c>
      <c r="F321" t="s">
        <v>10942</v>
      </c>
      <c r="G321" t="str">
        <f>VLOOKUP(A321,'master barang'!$D$5:$E$3259,2,0)</f>
        <v>Keyboard</v>
      </c>
    </row>
    <row r="322" spans="1:7" x14ac:dyDescent="0.3">
      <c r="A322" t="s">
        <v>3122</v>
      </c>
      <c r="B322" s="213" t="s">
        <v>9128</v>
      </c>
      <c r="C322" s="213" t="s">
        <v>9129</v>
      </c>
      <c r="D322" s="213" t="s">
        <v>6996</v>
      </c>
      <c r="E322" s="213">
        <v>163350</v>
      </c>
      <c r="F322" t="s">
        <v>10942</v>
      </c>
      <c r="G322" t="str">
        <f>VLOOKUP(A322,'master barang'!$D$5:$E$3259,2,0)</f>
        <v>Keyboard</v>
      </c>
    </row>
    <row r="323" spans="1:7" x14ac:dyDescent="0.3">
      <c r="A323" t="s">
        <v>3122</v>
      </c>
      <c r="B323" s="213" t="s">
        <v>9131</v>
      </c>
      <c r="C323" s="213" t="s">
        <v>9132</v>
      </c>
      <c r="D323" s="213" t="s">
        <v>6996</v>
      </c>
      <c r="E323" s="213">
        <v>168000</v>
      </c>
      <c r="F323" t="s">
        <v>10942</v>
      </c>
      <c r="G323" t="str">
        <f>VLOOKUP(A323,'master barang'!$D$5:$E$3259,2,0)</f>
        <v>Keyboard</v>
      </c>
    </row>
    <row r="324" spans="1:7" x14ac:dyDescent="0.3">
      <c r="A324" t="s">
        <v>3122</v>
      </c>
      <c r="B324" s="213" t="s">
        <v>9134</v>
      </c>
      <c r="C324" s="213" t="s">
        <v>9135</v>
      </c>
      <c r="D324" s="213" t="s">
        <v>6996</v>
      </c>
      <c r="E324" s="213">
        <v>378000</v>
      </c>
      <c r="F324" t="s">
        <v>10942</v>
      </c>
      <c r="G324" t="str">
        <f>VLOOKUP(A324,'master barang'!$D$5:$E$3259,2,0)</f>
        <v>Keyboard</v>
      </c>
    </row>
    <row r="325" spans="1:7" x14ac:dyDescent="0.3">
      <c r="A325" t="s">
        <v>3124</v>
      </c>
      <c r="B325" s="213" t="s">
        <v>9137</v>
      </c>
      <c r="C325" s="213" t="s">
        <v>9138</v>
      </c>
      <c r="D325" s="213" t="s">
        <v>6996</v>
      </c>
      <c r="E325" s="213">
        <v>695520</v>
      </c>
      <c r="F325" t="s">
        <v>10942</v>
      </c>
      <c r="G325" t="str">
        <f>VLOOKUP(A325,'master barang'!$D$5:$E$3259,2,0)</f>
        <v>Laser pointer</v>
      </c>
    </row>
    <row r="326" spans="1:7" x14ac:dyDescent="0.3">
      <c r="A326" t="s">
        <v>3124</v>
      </c>
      <c r="B326" s="213" t="s">
        <v>9141</v>
      </c>
      <c r="C326" s="213" t="s">
        <v>9142</v>
      </c>
      <c r="D326" s="213" t="s">
        <v>7107</v>
      </c>
      <c r="E326" s="213">
        <v>106800</v>
      </c>
      <c r="F326" t="s">
        <v>10942</v>
      </c>
      <c r="G326" t="str">
        <f>VLOOKUP(A326,'master barang'!$D$5:$E$3259,2,0)</f>
        <v>Laser pointer</v>
      </c>
    </row>
    <row r="327" spans="1:7" x14ac:dyDescent="0.3">
      <c r="A327" t="s">
        <v>3124</v>
      </c>
      <c r="B327" s="213" t="s">
        <v>9144</v>
      </c>
      <c r="C327" s="213" t="s">
        <v>9145</v>
      </c>
      <c r="D327" s="213" t="s">
        <v>6996</v>
      </c>
      <c r="E327" s="213">
        <v>610500</v>
      </c>
      <c r="F327" t="s">
        <v>10942</v>
      </c>
      <c r="G327" t="str">
        <f>VLOOKUP(A327,'master barang'!$D$5:$E$3259,2,0)</f>
        <v>Laser pointer</v>
      </c>
    </row>
    <row r="328" spans="1:7" x14ac:dyDescent="0.3">
      <c r="A328" t="s">
        <v>3124</v>
      </c>
      <c r="B328" s="213" t="s">
        <v>9148</v>
      </c>
      <c r="C328" s="213" t="s">
        <v>9149</v>
      </c>
      <c r="D328" s="213" t="s">
        <v>6996</v>
      </c>
      <c r="E328" s="213">
        <v>132000</v>
      </c>
      <c r="F328" t="s">
        <v>10942</v>
      </c>
      <c r="G328" t="str">
        <f>VLOOKUP(A328,'master barang'!$D$5:$E$3259,2,0)</f>
        <v>Laser pointer</v>
      </c>
    </row>
    <row r="329" spans="1:7" x14ac:dyDescent="0.3">
      <c r="A329" t="s">
        <v>3124</v>
      </c>
      <c r="B329" s="213" t="s">
        <v>9152</v>
      </c>
      <c r="C329" s="213" t="s">
        <v>9153</v>
      </c>
      <c r="D329" s="213" t="s">
        <v>6996</v>
      </c>
      <c r="E329" s="213">
        <v>2055790</v>
      </c>
      <c r="F329" t="s">
        <v>10942</v>
      </c>
      <c r="G329" t="str">
        <f>VLOOKUP(A329,'master barang'!$D$5:$E$3259,2,0)</f>
        <v>Laser pointer</v>
      </c>
    </row>
    <row r="330" spans="1:7" x14ac:dyDescent="0.3">
      <c r="A330" s="52" t="s">
        <v>3148</v>
      </c>
      <c r="B330" s="213" t="s">
        <v>9155</v>
      </c>
      <c r="C330" s="213" t="s">
        <v>9156</v>
      </c>
      <c r="D330" s="213" t="s">
        <v>7107</v>
      </c>
      <c r="E330" s="213">
        <v>130000</v>
      </c>
      <c r="F330" t="s">
        <v>10942</v>
      </c>
      <c r="G330" t="str">
        <f>VLOOKUP(A330,'master barang'!$D$5:$E$3259,2,0)</f>
        <v>Adapter</v>
      </c>
    </row>
    <row r="331" spans="1:7" x14ac:dyDescent="0.3">
      <c r="A331" s="5" t="s">
        <v>3148</v>
      </c>
      <c r="B331" s="213" t="s">
        <v>9158</v>
      </c>
      <c r="C331" s="213" t="s">
        <v>9159</v>
      </c>
      <c r="D331" s="213" t="s">
        <v>7107</v>
      </c>
      <c r="E331" s="213">
        <v>210000</v>
      </c>
      <c r="F331" t="s">
        <v>10942</v>
      </c>
      <c r="G331" t="str">
        <f>VLOOKUP(A331,'master barang'!$D$5:$E$3259,2,0)</f>
        <v>Adapter</v>
      </c>
    </row>
    <row r="332" spans="1:7" x14ac:dyDescent="0.3">
      <c r="A332" t="s">
        <v>3152</v>
      </c>
      <c r="B332" s="213" t="s">
        <v>9161</v>
      </c>
      <c r="C332" s="213" t="s">
        <v>9162</v>
      </c>
      <c r="D332" s="213" t="s">
        <v>8269</v>
      </c>
      <c r="E332" s="213">
        <v>2393438</v>
      </c>
      <c r="F332" t="s">
        <v>10942</v>
      </c>
      <c r="G332" t="str">
        <f>VLOOKUP(A332,'master barang'!$D$5:$E$3259,2,0)</f>
        <v>Kabel LAN</v>
      </c>
    </row>
    <row r="333" spans="1:7" x14ac:dyDescent="0.3">
      <c r="A333" t="s">
        <v>3152</v>
      </c>
      <c r="B333" s="213" t="s">
        <v>9164</v>
      </c>
      <c r="C333" s="213" t="s">
        <v>9165</v>
      </c>
      <c r="D333" s="213" t="s">
        <v>8253</v>
      </c>
      <c r="E333" s="213">
        <v>39000</v>
      </c>
      <c r="F333" t="s">
        <v>10942</v>
      </c>
      <c r="G333" t="str">
        <f>VLOOKUP(A333,'master barang'!$D$5:$E$3259,2,0)</f>
        <v>Kabel LAN</v>
      </c>
    </row>
    <row r="334" spans="1:7" x14ac:dyDescent="0.3">
      <c r="A334" s="52" t="s">
        <v>3202</v>
      </c>
      <c r="B334" s="213" t="s">
        <v>9167</v>
      </c>
      <c r="C334" s="213" t="s">
        <v>9168</v>
      </c>
      <c r="D334" s="213" t="s">
        <v>7107</v>
      </c>
      <c r="E334" s="213">
        <v>70000</v>
      </c>
      <c r="F334" t="s">
        <v>10942</v>
      </c>
      <c r="G334" t="str">
        <f>VLOOKUP(A334,'master barang'!$D$5:$E$3259,2,0)</f>
        <v>Kabel VGA</v>
      </c>
    </row>
    <row r="335" spans="1:7" x14ac:dyDescent="0.3">
      <c r="A335" s="52" t="s">
        <v>3206</v>
      </c>
      <c r="B335" s="213" t="s">
        <v>9171</v>
      </c>
      <c r="C335" s="213" t="s">
        <v>9172</v>
      </c>
      <c r="D335" s="213" t="s">
        <v>6996</v>
      </c>
      <c r="E335" s="213">
        <v>322000</v>
      </c>
      <c r="F335" t="s">
        <v>10942</v>
      </c>
      <c r="G335" t="str">
        <f>VLOOKUP(A335,'master barang'!$D$5:$E$3259,2,0)</f>
        <v>Kabel HDMI</v>
      </c>
    </row>
    <row r="336" spans="1:7" x14ac:dyDescent="0.3">
      <c r="A336" s="52" t="s">
        <v>3206</v>
      </c>
      <c r="B336" s="213" t="s">
        <v>9175</v>
      </c>
      <c r="C336" s="213" t="s">
        <v>9176</v>
      </c>
      <c r="D336" s="213" t="s">
        <v>8686</v>
      </c>
      <c r="E336" s="213">
        <v>360300</v>
      </c>
      <c r="F336" t="s">
        <v>10942</v>
      </c>
      <c r="G336" t="str">
        <f>VLOOKUP(A336,'master barang'!$D$5:$E$3259,2,0)</f>
        <v>Kabel HDMI</v>
      </c>
    </row>
    <row r="337" spans="1:7" x14ac:dyDescent="0.3">
      <c r="A337" s="52" t="s">
        <v>3206</v>
      </c>
      <c r="B337" s="213" t="s">
        <v>9178</v>
      </c>
      <c r="C337" s="213" t="s">
        <v>9179</v>
      </c>
      <c r="D337" s="213" t="s">
        <v>7107</v>
      </c>
      <c r="E337" s="213">
        <v>250000</v>
      </c>
      <c r="F337" t="s">
        <v>10942</v>
      </c>
      <c r="G337" t="str">
        <f>VLOOKUP(A337,'master barang'!$D$5:$E$3259,2,0)</f>
        <v>Kabel HDMI</v>
      </c>
    </row>
    <row r="338" spans="1:7" x14ac:dyDescent="0.3">
      <c r="A338" s="52" t="s">
        <v>3206</v>
      </c>
      <c r="B338" s="213" t="s">
        <v>9181</v>
      </c>
      <c r="C338" s="213" t="s">
        <v>9182</v>
      </c>
      <c r="D338" s="213" t="s">
        <v>6996</v>
      </c>
      <c r="E338" s="213">
        <v>444000</v>
      </c>
      <c r="F338" t="s">
        <v>10942</v>
      </c>
      <c r="G338" t="str">
        <f>VLOOKUP(A338,'master barang'!$D$5:$E$3259,2,0)</f>
        <v>Kabel HDMI</v>
      </c>
    </row>
    <row r="339" spans="1:7" x14ac:dyDescent="0.3">
      <c r="A339" t="s">
        <v>3206</v>
      </c>
      <c r="B339" s="213" t="s">
        <v>9184</v>
      </c>
      <c r="C339" s="213" t="s">
        <v>9185</v>
      </c>
      <c r="D339" s="213" t="s">
        <v>6996</v>
      </c>
      <c r="E339" s="213">
        <v>94000</v>
      </c>
      <c r="F339" t="s">
        <v>10942</v>
      </c>
      <c r="G339" t="str">
        <f>VLOOKUP(A339,'master barang'!$D$5:$E$3259,2,0)</f>
        <v>Kabel HDMI</v>
      </c>
    </row>
    <row r="340" spans="1:7" x14ac:dyDescent="0.3">
      <c r="A340" s="5" t="s">
        <v>3206</v>
      </c>
      <c r="B340" s="213" t="s">
        <v>9187</v>
      </c>
      <c r="C340" s="213" t="s">
        <v>9188</v>
      </c>
      <c r="D340" s="213" t="s">
        <v>8253</v>
      </c>
      <c r="E340" s="213">
        <v>300000</v>
      </c>
      <c r="F340" t="s">
        <v>10942</v>
      </c>
      <c r="G340" t="str">
        <f>VLOOKUP(A340,'master barang'!$D$5:$E$3259,2,0)</f>
        <v>Kabel HDMI</v>
      </c>
    </row>
    <row r="341" spans="1:7" x14ac:dyDescent="0.3">
      <c r="A341" t="s">
        <v>3206</v>
      </c>
      <c r="B341" s="213" t="s">
        <v>9190</v>
      </c>
      <c r="C341" s="213" t="s">
        <v>9191</v>
      </c>
      <c r="D341" s="213" t="s">
        <v>8253</v>
      </c>
      <c r="E341" s="213">
        <v>614800</v>
      </c>
      <c r="F341" t="s">
        <v>10942</v>
      </c>
      <c r="G341" t="str">
        <f>VLOOKUP(A341,'master barang'!$D$5:$E$3259,2,0)</f>
        <v>Kabel HDMI</v>
      </c>
    </row>
    <row r="342" spans="1:7" x14ac:dyDescent="0.3">
      <c r="A342" t="s">
        <v>3206</v>
      </c>
      <c r="B342" s="213" t="s">
        <v>9194</v>
      </c>
      <c r="C342" s="213" t="s">
        <v>9195</v>
      </c>
      <c r="D342" s="213" t="s">
        <v>6996</v>
      </c>
      <c r="E342" s="213">
        <v>2147750</v>
      </c>
      <c r="F342" t="s">
        <v>10942</v>
      </c>
      <c r="G342" t="str">
        <f>VLOOKUP(A342,'master barang'!$D$5:$E$3259,2,0)</f>
        <v>Kabel HDMI</v>
      </c>
    </row>
    <row r="343" spans="1:7" x14ac:dyDescent="0.3">
      <c r="A343" t="s">
        <v>3224</v>
      </c>
      <c r="B343" s="213" t="s">
        <v>9197</v>
      </c>
      <c r="C343" s="213" t="s">
        <v>9198</v>
      </c>
      <c r="D343" s="213" t="s">
        <v>6996</v>
      </c>
      <c r="E343" s="213">
        <v>526400</v>
      </c>
      <c r="F343" t="s">
        <v>10942</v>
      </c>
      <c r="G343" t="str">
        <f>VLOOKUP(A343,'master barang'!$D$5:$E$3259,2,0)</f>
        <v>Power Bank</v>
      </c>
    </row>
    <row r="344" spans="1:7" x14ac:dyDescent="0.3">
      <c r="A344" t="s">
        <v>3228</v>
      </c>
      <c r="B344" s="213" t="s">
        <v>9200</v>
      </c>
      <c r="C344" s="213" t="s">
        <v>9201</v>
      </c>
      <c r="D344" s="213" t="s">
        <v>7107</v>
      </c>
      <c r="E344" s="213">
        <v>1500</v>
      </c>
      <c r="F344" t="s">
        <v>10942</v>
      </c>
      <c r="G344" t="str">
        <f>VLOOKUP(A344,'master barang'!$D$5:$E$3259,2,0)</f>
        <v>Skun</v>
      </c>
    </row>
    <row r="345" spans="1:7" x14ac:dyDescent="0.3">
      <c r="A345" t="s">
        <v>3228</v>
      </c>
      <c r="B345" s="213" t="s">
        <v>9203</v>
      </c>
      <c r="C345" s="213" t="s">
        <v>9204</v>
      </c>
      <c r="D345" s="213" t="s">
        <v>7107</v>
      </c>
      <c r="E345" s="213">
        <v>2750</v>
      </c>
      <c r="F345" t="s">
        <v>10942</v>
      </c>
      <c r="G345" t="str">
        <f>VLOOKUP(A345,'master barang'!$D$5:$E$3259,2,0)</f>
        <v>Skun</v>
      </c>
    </row>
    <row r="346" spans="1:7" x14ac:dyDescent="0.3">
      <c r="A346" t="s">
        <v>3228</v>
      </c>
      <c r="B346" s="213" t="s">
        <v>9206</v>
      </c>
      <c r="C346" s="213" t="s">
        <v>9207</v>
      </c>
      <c r="D346" s="213" t="s">
        <v>7107</v>
      </c>
      <c r="E346" s="213">
        <v>3500</v>
      </c>
      <c r="F346" t="s">
        <v>10942</v>
      </c>
      <c r="G346" t="str">
        <f>VLOOKUP(A346,'master barang'!$D$5:$E$3259,2,0)</f>
        <v>Skun</v>
      </c>
    </row>
    <row r="347" spans="1:7" x14ac:dyDescent="0.3">
      <c r="A347" t="s">
        <v>3228</v>
      </c>
      <c r="B347" s="213" t="s">
        <v>9209</v>
      </c>
      <c r="C347" s="213" t="s">
        <v>9210</v>
      </c>
      <c r="D347" s="213" t="s">
        <v>8249</v>
      </c>
      <c r="E347" s="213">
        <v>10900</v>
      </c>
      <c r="F347" t="s">
        <v>10942</v>
      </c>
      <c r="G347" t="str">
        <f>VLOOKUP(A347,'master barang'!$D$5:$E$3259,2,0)</f>
        <v>Skun</v>
      </c>
    </row>
    <row r="348" spans="1:7" x14ac:dyDescent="0.3">
      <c r="A348" t="s">
        <v>3228</v>
      </c>
      <c r="B348" s="213" t="s">
        <v>9213</v>
      </c>
      <c r="C348" s="213" t="s">
        <v>9214</v>
      </c>
      <c r="D348" s="213" t="s">
        <v>8249</v>
      </c>
      <c r="E348" s="213">
        <v>15360</v>
      </c>
      <c r="F348" t="s">
        <v>10942</v>
      </c>
      <c r="G348" t="str">
        <f>VLOOKUP(A348,'master barang'!$D$5:$E$3259,2,0)</f>
        <v>Skun</v>
      </c>
    </row>
    <row r="349" spans="1:7" x14ac:dyDescent="0.3">
      <c r="A349" s="5" t="s">
        <v>3230</v>
      </c>
      <c r="B349" t="s">
        <v>11008</v>
      </c>
      <c r="C349" t="s">
        <v>11009</v>
      </c>
      <c r="D349" s="186" t="s">
        <v>6996</v>
      </c>
      <c r="E349" s="187">
        <v>3000000</v>
      </c>
      <c r="F349" t="s">
        <v>10942</v>
      </c>
      <c r="G349" t="str">
        <f>VLOOKUP(A349,'master barang'!$D$5:$E$3259,2,0)</f>
        <v>Stylus Pen</v>
      </c>
    </row>
    <row r="350" spans="1:7" x14ac:dyDescent="0.3">
      <c r="A350" t="s">
        <v>3244</v>
      </c>
      <c r="B350" s="213" t="s">
        <v>9217</v>
      </c>
      <c r="C350" s="213" t="s">
        <v>9218</v>
      </c>
      <c r="D350" s="213" t="s">
        <v>7107</v>
      </c>
      <c r="E350" s="213">
        <v>151800</v>
      </c>
      <c r="F350" t="s">
        <v>10942</v>
      </c>
      <c r="G350" t="str">
        <f>VLOOKUP(A350,'master barang'!$D$5:$E$3259,2,0)</f>
        <v>Thermal Paste</v>
      </c>
    </row>
    <row r="351" spans="1:7" x14ac:dyDescent="0.3">
      <c r="A351" s="52" t="s">
        <v>3246</v>
      </c>
      <c r="B351" s="213" t="s">
        <v>9220</v>
      </c>
      <c r="C351" s="213" t="s">
        <v>9221</v>
      </c>
      <c r="D351" s="213" t="s">
        <v>7189</v>
      </c>
      <c r="E351" s="213">
        <v>60000</v>
      </c>
      <c r="F351" t="s">
        <v>10942</v>
      </c>
      <c r="G351" t="str">
        <f>VLOOKUP(A351,'master barang'!$D$5:$E$3259,2,0)</f>
        <v>Cleaning Kit</v>
      </c>
    </row>
    <row r="352" spans="1:7" x14ac:dyDescent="0.3">
      <c r="A352" s="67" t="s">
        <v>3252</v>
      </c>
      <c r="B352" s="213" t="s">
        <v>9224</v>
      </c>
      <c r="C352" s="213" t="s">
        <v>9225</v>
      </c>
      <c r="D352" s="213" t="s">
        <v>7107</v>
      </c>
      <c r="E352" s="213">
        <v>158400</v>
      </c>
      <c r="F352" t="s">
        <v>10942</v>
      </c>
      <c r="G352" t="str">
        <f>VLOOKUP(A352,'master barang'!$D$5:$E$3259,2,0)</f>
        <v>Converter</v>
      </c>
    </row>
    <row r="353" spans="1:7" x14ac:dyDescent="0.3">
      <c r="A353" s="67" t="s">
        <v>3252</v>
      </c>
      <c r="B353" s="213" t="s">
        <v>9227</v>
      </c>
      <c r="C353" s="213" t="s">
        <v>9228</v>
      </c>
      <c r="D353" s="213" t="s">
        <v>7189</v>
      </c>
      <c r="E353" s="213">
        <v>200000</v>
      </c>
      <c r="F353" t="s">
        <v>10942</v>
      </c>
      <c r="G353" t="str">
        <f>VLOOKUP(A353,'master barang'!$D$5:$E$3259,2,0)</f>
        <v>Converter</v>
      </c>
    </row>
    <row r="354" spans="1:7" x14ac:dyDescent="0.3">
      <c r="A354" s="52" t="s">
        <v>3252</v>
      </c>
      <c r="B354" s="213" t="s">
        <v>9231</v>
      </c>
      <c r="C354" s="213" t="s">
        <v>9232</v>
      </c>
      <c r="D354" s="213" t="s">
        <v>6996</v>
      </c>
      <c r="E354" s="213">
        <v>1557270</v>
      </c>
      <c r="F354" t="s">
        <v>10942</v>
      </c>
      <c r="G354" t="str">
        <f>VLOOKUP(A354,'master barang'!$D$5:$E$3259,2,0)</f>
        <v>Converter</v>
      </c>
    </row>
    <row r="355" spans="1:7" x14ac:dyDescent="0.3">
      <c r="A355" s="52" t="s">
        <v>3252</v>
      </c>
      <c r="B355" s="213" t="s">
        <v>9234</v>
      </c>
      <c r="C355" s="213" t="s">
        <v>9235</v>
      </c>
      <c r="D355" s="213" t="s">
        <v>6996</v>
      </c>
      <c r="E355" s="213">
        <v>1476200</v>
      </c>
      <c r="F355" t="s">
        <v>10942</v>
      </c>
      <c r="G355" t="str">
        <f>VLOOKUP(A355,'master barang'!$D$5:$E$3259,2,0)</f>
        <v>Converter</v>
      </c>
    </row>
    <row r="356" spans="1:7" x14ac:dyDescent="0.3">
      <c r="A356" t="s">
        <v>3273</v>
      </c>
      <c r="B356" s="177" t="s">
        <v>11010</v>
      </c>
      <c r="C356" s="186" t="s">
        <v>11011</v>
      </c>
      <c r="D356" s="186" t="s">
        <v>7189</v>
      </c>
      <c r="E356" s="187">
        <v>90000</v>
      </c>
      <c r="F356" t="s">
        <v>10942</v>
      </c>
      <c r="G356" t="str">
        <f>VLOOKUP(A356,'master barang'!$D$5:$E$3259,2,0)</f>
        <v>Kaos</v>
      </c>
    </row>
    <row r="357" spans="1:7" x14ac:dyDescent="0.3">
      <c r="A357" t="s">
        <v>3273</v>
      </c>
      <c r="B357" s="177" t="s">
        <v>11012</v>
      </c>
      <c r="C357" s="186" t="s">
        <v>11013</v>
      </c>
      <c r="D357" s="186" t="s">
        <v>7189</v>
      </c>
      <c r="E357" s="187">
        <v>125000</v>
      </c>
      <c r="F357" t="s">
        <v>10942</v>
      </c>
      <c r="G357" t="str">
        <f>VLOOKUP(A357,'master barang'!$D$5:$E$3259,2,0)</f>
        <v>Kaos</v>
      </c>
    </row>
    <row r="358" spans="1:7" x14ac:dyDescent="0.3">
      <c r="A358" s="52" t="s">
        <v>3299</v>
      </c>
      <c r="B358" s="213" t="s">
        <v>9237</v>
      </c>
      <c r="C358" s="213" t="s">
        <v>9238</v>
      </c>
      <c r="D358" s="213" t="s">
        <v>8749</v>
      </c>
      <c r="E358" s="213">
        <v>103200</v>
      </c>
      <c r="F358" t="s">
        <v>10942</v>
      </c>
      <c r="G358" t="str">
        <f>VLOOKUP(A358,'master barang'!$D$5:$E$3259,2,0)</f>
        <v>Sepatu Boots</v>
      </c>
    </row>
    <row r="359" spans="1:7" x14ac:dyDescent="0.3">
      <c r="A359" t="s">
        <v>3299</v>
      </c>
      <c r="B359" s="213" t="s">
        <v>9241</v>
      </c>
      <c r="C359" s="213" t="s">
        <v>9242</v>
      </c>
      <c r="D359" s="213" t="s">
        <v>8749</v>
      </c>
      <c r="E359" s="213">
        <v>180000</v>
      </c>
      <c r="F359" t="s">
        <v>10942</v>
      </c>
      <c r="G359" t="str">
        <f>VLOOKUP(A359,'master barang'!$D$5:$E$3259,2,0)</f>
        <v>Sepatu Boots</v>
      </c>
    </row>
    <row r="360" spans="1:7" x14ac:dyDescent="0.3">
      <c r="A360" s="177" t="s">
        <v>3308</v>
      </c>
      <c r="B360" s="177" t="s">
        <v>11014</v>
      </c>
      <c r="C360" s="186" t="s">
        <v>11015</v>
      </c>
      <c r="D360" s="186" t="s">
        <v>7189</v>
      </c>
      <c r="E360" s="187">
        <v>12000</v>
      </c>
      <c r="F360" t="s">
        <v>10942</v>
      </c>
      <c r="G360" t="str">
        <f>VLOOKUP(A360,'master barang'!$D$5:$E$3259,2,0)</f>
        <v>Kantong Seminar</v>
      </c>
    </row>
    <row r="361" spans="1:7" x14ac:dyDescent="0.3">
      <c r="A361" s="196" t="s">
        <v>3346</v>
      </c>
      <c r="B361" s="196" t="s">
        <v>11016</v>
      </c>
      <c r="C361" s="186" t="s">
        <v>11017</v>
      </c>
      <c r="D361" s="186" t="s">
        <v>6996</v>
      </c>
      <c r="E361" s="187">
        <v>25000</v>
      </c>
      <c r="F361" t="s">
        <v>10942</v>
      </c>
      <c r="G361" t="str">
        <f>VLOOKUP(A361,'master barang'!$D$5:$E$3259,2,0)</f>
        <v>Kartu Mahasiswa</v>
      </c>
    </row>
    <row r="362" spans="1:7" x14ac:dyDescent="0.3">
      <c r="A362" s="196" t="s">
        <v>3346</v>
      </c>
      <c r="B362" s="196" t="s">
        <v>11018</v>
      </c>
      <c r="C362" s="186" t="s">
        <v>11019</v>
      </c>
      <c r="D362" s="186" t="s">
        <v>6996</v>
      </c>
      <c r="E362" s="187">
        <v>25000</v>
      </c>
      <c r="F362" t="s">
        <v>10942</v>
      </c>
      <c r="G362" t="str">
        <f>VLOOKUP(A362,'master barang'!$D$5:$E$3259,2,0)</f>
        <v>Kartu Mahasiswa</v>
      </c>
    </row>
    <row r="363" spans="1:7" x14ac:dyDescent="0.3">
      <c r="A363" s="196" t="s">
        <v>3346</v>
      </c>
      <c r="B363" s="196" t="s">
        <v>11020</v>
      </c>
      <c r="C363" s="186" t="s">
        <v>11021</v>
      </c>
      <c r="D363" s="186" t="s">
        <v>6996</v>
      </c>
      <c r="E363" s="187">
        <v>23000</v>
      </c>
      <c r="F363" t="s">
        <v>10942</v>
      </c>
      <c r="G363" t="str">
        <f>VLOOKUP(A363,'master barang'!$D$5:$E$3259,2,0)</f>
        <v>Kartu Mahasiswa</v>
      </c>
    </row>
    <row r="364" spans="1:7" x14ac:dyDescent="0.3">
      <c r="A364" s="196" t="s">
        <v>3346</v>
      </c>
      <c r="B364" s="196" t="s">
        <v>11022</v>
      </c>
      <c r="C364" s="186" t="s">
        <v>11023</v>
      </c>
      <c r="D364" s="186" t="s">
        <v>6996</v>
      </c>
      <c r="E364" s="187">
        <v>1</v>
      </c>
      <c r="F364" t="s">
        <v>10942</v>
      </c>
      <c r="G364" t="str">
        <f>VLOOKUP(A364,'master barang'!$D$5:$E$3259,2,0)</f>
        <v>Kartu Mahasiswa</v>
      </c>
    </row>
    <row r="365" spans="1:7" x14ac:dyDescent="0.3">
      <c r="A365" s="196" t="s">
        <v>3346</v>
      </c>
      <c r="B365" s="196" t="s">
        <v>11024</v>
      </c>
      <c r="C365" s="186" t="s">
        <v>11025</v>
      </c>
      <c r="D365" s="186" t="s">
        <v>6996</v>
      </c>
      <c r="E365" s="187">
        <v>25000</v>
      </c>
      <c r="F365" t="s">
        <v>10942</v>
      </c>
      <c r="G365" t="str">
        <f>VLOOKUP(A365,'master barang'!$D$5:$E$3259,2,0)</f>
        <v>Kartu Mahasiswa</v>
      </c>
    </row>
    <row r="366" spans="1:7" x14ac:dyDescent="0.3">
      <c r="A366" s="196" t="s">
        <v>3346</v>
      </c>
      <c r="B366" s="196" t="s">
        <v>11026</v>
      </c>
      <c r="C366" s="186" t="s">
        <v>11027</v>
      </c>
      <c r="D366" s="186" t="s">
        <v>6996</v>
      </c>
      <c r="E366" s="187">
        <v>23000</v>
      </c>
      <c r="F366" t="s">
        <v>10942</v>
      </c>
      <c r="G366" t="str">
        <f>VLOOKUP(A366,'master barang'!$D$5:$E$3259,2,0)</f>
        <v>Kartu Mahasiswa</v>
      </c>
    </row>
    <row r="367" spans="1:7" x14ac:dyDescent="0.3">
      <c r="A367" s="196" t="s">
        <v>3346</v>
      </c>
      <c r="B367" s="196" t="s">
        <v>11028</v>
      </c>
      <c r="C367" s="186" t="s">
        <v>11029</v>
      </c>
      <c r="D367" s="186" t="s">
        <v>6996</v>
      </c>
      <c r="E367" s="187">
        <v>25000</v>
      </c>
      <c r="F367" t="s">
        <v>10942</v>
      </c>
      <c r="G367" t="str">
        <f>VLOOKUP(A367,'master barang'!$D$5:$E$3259,2,0)</f>
        <v>Kartu Mahasiswa</v>
      </c>
    </row>
    <row r="368" spans="1:7" x14ac:dyDescent="0.3">
      <c r="A368" s="196" t="s">
        <v>3346</v>
      </c>
      <c r="B368" s="196" t="s">
        <v>11030</v>
      </c>
      <c r="C368" s="186" t="s">
        <v>11031</v>
      </c>
      <c r="D368" s="186" t="s">
        <v>6996</v>
      </c>
      <c r="E368" s="187">
        <v>23000</v>
      </c>
      <c r="F368" t="s">
        <v>10942</v>
      </c>
      <c r="G368" t="str">
        <f>VLOOKUP(A368,'master barang'!$D$5:$E$3259,2,0)</f>
        <v>Kartu Mahasiswa</v>
      </c>
    </row>
    <row r="369" spans="1:7" x14ac:dyDescent="0.3">
      <c r="A369" s="196" t="s">
        <v>3348</v>
      </c>
      <c r="B369" s="196" t="s">
        <v>11032</v>
      </c>
      <c r="C369" s="186" t="s">
        <v>11033</v>
      </c>
      <c r="D369" s="186" t="s">
        <v>8711</v>
      </c>
      <c r="E369" s="187">
        <v>30000</v>
      </c>
      <c r="F369" t="s">
        <v>10942</v>
      </c>
      <c r="G369" t="str">
        <f>VLOOKUP(A369,'master barang'!$D$5:$E$3259,2,0)</f>
        <v>Kartu Nama</v>
      </c>
    </row>
    <row r="370" spans="1:7" x14ac:dyDescent="0.3">
      <c r="A370" s="196" t="s">
        <v>3348</v>
      </c>
      <c r="B370" s="196" t="s">
        <v>11034</v>
      </c>
      <c r="C370" s="186" t="s">
        <v>11035</v>
      </c>
      <c r="D370" s="186" t="s">
        <v>8711</v>
      </c>
      <c r="E370" s="187">
        <v>60000</v>
      </c>
      <c r="F370" t="s">
        <v>10942</v>
      </c>
      <c r="G370" t="str">
        <f>VLOOKUP(A370,'master barang'!$D$5:$E$3259,2,0)</f>
        <v>Kartu Nama</v>
      </c>
    </row>
    <row r="371" spans="1:7" x14ac:dyDescent="0.3">
      <c r="A371" s="196" t="s">
        <v>3348</v>
      </c>
      <c r="B371" s="196" t="s">
        <v>11036</v>
      </c>
      <c r="C371" s="186" t="s">
        <v>11037</v>
      </c>
      <c r="D371" s="186" t="s">
        <v>8711</v>
      </c>
      <c r="E371" s="187">
        <v>58000</v>
      </c>
      <c r="F371" t="s">
        <v>10942</v>
      </c>
      <c r="G371" t="str">
        <f>VLOOKUP(A371,'master barang'!$D$5:$E$3259,2,0)</f>
        <v>Kartu Nama</v>
      </c>
    </row>
    <row r="372" spans="1:7" x14ac:dyDescent="0.3">
      <c r="A372" s="196" t="s">
        <v>3348</v>
      </c>
      <c r="B372" s="196" t="s">
        <v>11038</v>
      </c>
      <c r="C372" s="186" t="s">
        <v>11039</v>
      </c>
      <c r="D372" s="186" t="s">
        <v>8711</v>
      </c>
      <c r="E372" s="187">
        <v>70000</v>
      </c>
      <c r="F372" t="s">
        <v>10942</v>
      </c>
      <c r="G372" t="str">
        <f>VLOOKUP(A372,'master barang'!$D$5:$E$3259,2,0)</f>
        <v>Kartu Nama</v>
      </c>
    </row>
    <row r="373" spans="1:7" x14ac:dyDescent="0.3">
      <c r="A373" s="196" t="s">
        <v>3348</v>
      </c>
      <c r="B373" s="196" t="s">
        <v>11040</v>
      </c>
      <c r="C373" s="186" t="s">
        <v>11041</v>
      </c>
      <c r="D373" s="186" t="s">
        <v>8711</v>
      </c>
      <c r="E373" s="187">
        <v>85000</v>
      </c>
      <c r="F373" t="s">
        <v>10942</v>
      </c>
      <c r="G373" t="str">
        <f>VLOOKUP(A373,'master barang'!$D$5:$E$3259,2,0)</f>
        <v>Kartu Nama</v>
      </c>
    </row>
    <row r="374" spans="1:7" x14ac:dyDescent="0.3">
      <c r="A374" s="196" t="s">
        <v>3350</v>
      </c>
      <c r="B374" s="196" t="s">
        <v>11042</v>
      </c>
      <c r="C374" s="186" t="s">
        <v>11043</v>
      </c>
      <c r="D374" s="186" t="s">
        <v>8233</v>
      </c>
      <c r="E374" s="187">
        <v>1200</v>
      </c>
      <c r="F374" t="s">
        <v>10942</v>
      </c>
      <c r="G374" t="str">
        <f>VLOOKUP(A374,'master barang'!$D$5:$E$3259,2,0)</f>
        <v>Kartu Praktikum</v>
      </c>
    </row>
    <row r="375" spans="1:7" x14ac:dyDescent="0.3">
      <c r="A375" t="s">
        <v>3364</v>
      </c>
      <c r="B375" s="213" t="s">
        <v>9244</v>
      </c>
      <c r="C375" s="213" t="s">
        <v>9245</v>
      </c>
      <c r="D375" s="213" t="s">
        <v>7107</v>
      </c>
      <c r="E375" s="213">
        <v>40000</v>
      </c>
      <c r="F375" t="s">
        <v>10942</v>
      </c>
      <c r="G375" t="str">
        <f>VLOOKUP(A375,'master barang'!$D$5:$E$3259,2,0)</f>
        <v>Ijazah</v>
      </c>
    </row>
    <row r="376" spans="1:7" x14ac:dyDescent="0.3">
      <c r="A376" t="s">
        <v>3364</v>
      </c>
      <c r="B376" s="213" t="s">
        <v>9247</v>
      </c>
      <c r="C376" s="213" t="s">
        <v>9248</v>
      </c>
      <c r="D376" s="213" t="s">
        <v>7107</v>
      </c>
      <c r="E376" s="213">
        <v>40000</v>
      </c>
      <c r="F376" t="s">
        <v>10942</v>
      </c>
      <c r="G376" t="str">
        <f>VLOOKUP(A376,'master barang'!$D$5:$E$3259,2,0)</f>
        <v>Ijazah</v>
      </c>
    </row>
    <row r="377" spans="1:7" x14ac:dyDescent="0.3">
      <c r="A377" t="s">
        <v>3364</v>
      </c>
      <c r="B377" s="213" t="s">
        <v>9250</v>
      </c>
      <c r="C377" s="213" t="s">
        <v>9251</v>
      </c>
      <c r="D377" s="213" t="s">
        <v>7107</v>
      </c>
      <c r="E377" s="213">
        <v>40000</v>
      </c>
      <c r="F377" t="s">
        <v>10942</v>
      </c>
      <c r="G377" t="str">
        <f>VLOOKUP(A377,'master barang'!$D$5:$E$3259,2,0)</f>
        <v>Ijazah</v>
      </c>
    </row>
    <row r="378" spans="1:7" x14ac:dyDescent="0.3">
      <c r="A378" t="s">
        <v>3368</v>
      </c>
      <c r="B378" s="213" t="s">
        <v>9253</v>
      </c>
      <c r="C378" s="213" t="s">
        <v>9254</v>
      </c>
      <c r="D378" s="213" t="s">
        <v>7107</v>
      </c>
      <c r="E378" s="213">
        <v>13000</v>
      </c>
      <c r="F378" t="s">
        <v>10942</v>
      </c>
      <c r="G378" t="str">
        <f>VLOOKUP(A378,'master barang'!$D$5:$E$3259,2,0)</f>
        <v>Map Ijazah</v>
      </c>
    </row>
    <row r="379" spans="1:7" x14ac:dyDescent="0.3">
      <c r="A379" s="5" t="s">
        <v>3376</v>
      </c>
      <c r="B379" s="177" t="s">
        <v>9257</v>
      </c>
      <c r="C379" s="178" t="s">
        <v>9258</v>
      </c>
      <c r="D379" t="s">
        <v>8249</v>
      </c>
      <c r="E379" s="179">
        <v>22000</v>
      </c>
      <c r="F379" t="s">
        <v>10942</v>
      </c>
      <c r="G379" t="str">
        <f>VLOOKUP(A379,'master barang'!$D$5:$E$3259,2,0)</f>
        <v>Amplop</v>
      </c>
    </row>
    <row r="380" spans="1:7" x14ac:dyDescent="0.3">
      <c r="A380" s="5" t="s">
        <v>3376</v>
      </c>
      <c r="B380" s="177" t="s">
        <v>11693</v>
      </c>
      <c r="C380" s="178" t="s">
        <v>11694</v>
      </c>
      <c r="D380" s="178" t="s">
        <v>8249</v>
      </c>
      <c r="E380" s="413">
        <v>130000</v>
      </c>
      <c r="F380" t="s">
        <v>10942</v>
      </c>
      <c r="G380" t="str">
        <f>VLOOKUP(A380,'master barang'!$D$5:$E$3259,2,0)</f>
        <v>Amplop</v>
      </c>
    </row>
    <row r="381" spans="1:7" x14ac:dyDescent="0.3">
      <c r="A381" s="5" t="s">
        <v>3376</v>
      </c>
      <c r="B381" s="177" t="s">
        <v>9260</v>
      </c>
      <c r="C381" s="178" t="s">
        <v>9261</v>
      </c>
      <c r="D381" s="178" t="s">
        <v>8249</v>
      </c>
      <c r="E381" s="413">
        <v>24000</v>
      </c>
      <c r="F381" t="s">
        <v>10942</v>
      </c>
      <c r="G381" t="str">
        <f>VLOOKUP(A381,'master barang'!$D$5:$E$3259,2,0)</f>
        <v>Amplop</v>
      </c>
    </row>
    <row r="382" spans="1:7" x14ac:dyDescent="0.3">
      <c r="A382" s="5" t="s">
        <v>3376</v>
      </c>
      <c r="B382" s="177" t="s">
        <v>9263</v>
      </c>
      <c r="C382" s="178" t="s">
        <v>9264</v>
      </c>
      <c r="D382" s="178" t="s">
        <v>8273</v>
      </c>
      <c r="E382" s="413">
        <v>35000</v>
      </c>
      <c r="F382" t="s">
        <v>10942</v>
      </c>
      <c r="G382" t="str">
        <f>VLOOKUP(A382,'master barang'!$D$5:$E$3259,2,0)</f>
        <v>Amplop</v>
      </c>
    </row>
    <row r="383" spans="1:7" x14ac:dyDescent="0.3">
      <c r="A383" s="5" t="s">
        <v>3376</v>
      </c>
      <c r="B383" s="177" t="s">
        <v>9266</v>
      </c>
      <c r="C383" s="178" t="s">
        <v>9267</v>
      </c>
      <c r="D383" s="178" t="s">
        <v>8249</v>
      </c>
      <c r="E383" s="413">
        <v>65000</v>
      </c>
      <c r="F383" t="s">
        <v>10942</v>
      </c>
      <c r="G383" t="str">
        <f>VLOOKUP(A383,'master barang'!$D$5:$E$3259,2,0)</f>
        <v>Amplop</v>
      </c>
    </row>
    <row r="384" spans="1:7" x14ac:dyDescent="0.3">
      <c r="A384" s="5" t="s">
        <v>3376</v>
      </c>
      <c r="B384" s="177" t="s">
        <v>11695</v>
      </c>
      <c r="C384" s="178" t="s">
        <v>11696</v>
      </c>
      <c r="D384" s="178" t="s">
        <v>8249</v>
      </c>
      <c r="E384" s="413">
        <v>90000</v>
      </c>
      <c r="F384" t="s">
        <v>10942</v>
      </c>
      <c r="G384" t="str">
        <f>VLOOKUP(A384,'master barang'!$D$5:$E$3259,2,0)</f>
        <v>Amplop</v>
      </c>
    </row>
    <row r="385" spans="1:7" x14ac:dyDescent="0.3">
      <c r="A385" s="5" t="s">
        <v>3376</v>
      </c>
      <c r="B385" s="177" t="s">
        <v>9269</v>
      </c>
      <c r="C385" s="175" t="s">
        <v>9270</v>
      </c>
      <c r="D385" s="175" t="s">
        <v>8249</v>
      </c>
      <c r="E385" s="176">
        <v>90000</v>
      </c>
      <c r="F385" t="s">
        <v>10942</v>
      </c>
      <c r="G385" t="str">
        <f>VLOOKUP(A385,'master barang'!$D$5:$E$3259,2,0)</f>
        <v>Amplop</v>
      </c>
    </row>
    <row r="386" spans="1:7" x14ac:dyDescent="0.3">
      <c r="A386" s="5" t="s">
        <v>3376</v>
      </c>
      <c r="B386" s="177" t="s">
        <v>9272</v>
      </c>
      <c r="C386" s="175" t="s">
        <v>9273</v>
      </c>
      <c r="D386" s="175" t="s">
        <v>7107</v>
      </c>
      <c r="E386" s="176">
        <v>700</v>
      </c>
      <c r="F386" t="s">
        <v>10942</v>
      </c>
      <c r="G386" t="str">
        <f>VLOOKUP(A386,'master barang'!$D$5:$E$3259,2,0)</f>
        <v>Amplop</v>
      </c>
    </row>
    <row r="387" spans="1:7" x14ac:dyDescent="0.3">
      <c r="A387" s="5" t="s">
        <v>3376</v>
      </c>
      <c r="B387" s="177" t="s">
        <v>9275</v>
      </c>
      <c r="C387" s="175" t="s">
        <v>9276</v>
      </c>
      <c r="D387" s="175" t="s">
        <v>8249</v>
      </c>
      <c r="E387" s="176">
        <v>75000</v>
      </c>
      <c r="F387" t="s">
        <v>10942</v>
      </c>
      <c r="G387" t="str">
        <f>VLOOKUP(A387,'master barang'!$D$5:$E$3259,2,0)</f>
        <v>Amplop</v>
      </c>
    </row>
    <row r="388" spans="1:7" x14ac:dyDescent="0.3">
      <c r="A388" s="5" t="s">
        <v>3376</v>
      </c>
      <c r="B388" s="177" t="s">
        <v>11697</v>
      </c>
      <c r="C388" s="175" t="s">
        <v>11698</v>
      </c>
      <c r="D388" s="175" t="s">
        <v>8249</v>
      </c>
      <c r="E388" s="176">
        <v>55000</v>
      </c>
      <c r="F388" t="s">
        <v>10942</v>
      </c>
      <c r="G388" t="str">
        <f>VLOOKUP(A388,'master barang'!$D$5:$E$3259,2,0)</f>
        <v>Amplop</v>
      </c>
    </row>
    <row r="389" spans="1:7" x14ac:dyDescent="0.3">
      <c r="A389" s="5" t="s">
        <v>3376</v>
      </c>
      <c r="B389" s="177" t="s">
        <v>11699</v>
      </c>
      <c r="C389" s="175" t="s">
        <v>11700</v>
      </c>
      <c r="D389" s="175" t="s">
        <v>8249</v>
      </c>
      <c r="E389" s="176">
        <v>85000</v>
      </c>
      <c r="F389" t="s">
        <v>10942</v>
      </c>
      <c r="G389" t="str">
        <f>VLOOKUP(A389,'master barang'!$D$5:$E$3259,2,0)</f>
        <v>Amplop</v>
      </c>
    </row>
    <row r="390" spans="1:7" x14ac:dyDescent="0.3">
      <c r="A390" s="177" t="s">
        <v>3376</v>
      </c>
      <c r="B390" s="177" t="s">
        <v>11044</v>
      </c>
      <c r="C390" s="186" t="s">
        <v>11045</v>
      </c>
      <c r="D390" s="186" t="s">
        <v>7107</v>
      </c>
      <c r="E390" s="187">
        <v>2250</v>
      </c>
      <c r="F390" t="s">
        <v>10942</v>
      </c>
      <c r="G390" t="str">
        <f>VLOOKUP(A390,'master barang'!$D$5:$E$3259,2,0)</f>
        <v>Amplop</v>
      </c>
    </row>
    <row r="391" spans="1:7" x14ac:dyDescent="0.3">
      <c r="A391" s="177" t="s">
        <v>3376</v>
      </c>
      <c r="B391" s="177" t="s">
        <v>11046</v>
      </c>
      <c r="C391" s="186" t="s">
        <v>11047</v>
      </c>
      <c r="D391" s="186" t="s">
        <v>7107</v>
      </c>
      <c r="E391" s="187">
        <v>2750</v>
      </c>
      <c r="F391" t="s">
        <v>10942</v>
      </c>
      <c r="G391" t="str">
        <f>VLOOKUP(A391,'master barang'!$D$5:$E$3259,2,0)</f>
        <v>Amplop</v>
      </c>
    </row>
    <row r="392" spans="1:7" x14ac:dyDescent="0.3">
      <c r="A392" s="177" t="s">
        <v>3376</v>
      </c>
      <c r="B392" s="177" t="s">
        <v>11048</v>
      </c>
      <c r="C392" s="186" t="s">
        <v>11049</v>
      </c>
      <c r="D392" s="186" t="s">
        <v>7107</v>
      </c>
      <c r="E392" s="187">
        <v>3000</v>
      </c>
      <c r="F392" t="s">
        <v>10942</v>
      </c>
      <c r="G392" t="str">
        <f>VLOOKUP(A392,'master barang'!$D$5:$E$3259,2,0)</f>
        <v>Amplop</v>
      </c>
    </row>
    <row r="393" spans="1:7" x14ac:dyDescent="0.3">
      <c r="A393" s="177" t="s">
        <v>3376</v>
      </c>
      <c r="B393" s="177" t="s">
        <v>11050</v>
      </c>
      <c r="C393" s="186" t="s">
        <v>11051</v>
      </c>
      <c r="D393" s="186" t="s">
        <v>7107</v>
      </c>
      <c r="E393" s="187">
        <v>4000</v>
      </c>
      <c r="F393" t="s">
        <v>10942</v>
      </c>
      <c r="G393" t="str">
        <f>VLOOKUP(A393,'master barang'!$D$5:$E$3259,2,0)</f>
        <v>Amplop</v>
      </c>
    </row>
    <row r="394" spans="1:7" x14ac:dyDescent="0.3">
      <c r="A394" t="s">
        <v>3376</v>
      </c>
      <c r="B394" s="213" t="s">
        <v>9278</v>
      </c>
      <c r="C394" s="213" t="s">
        <v>9279</v>
      </c>
      <c r="D394" s="213" t="s">
        <v>8249</v>
      </c>
      <c r="E394" s="213">
        <v>47700</v>
      </c>
      <c r="F394" t="s">
        <v>10942</v>
      </c>
      <c r="G394" t="str">
        <f>VLOOKUP(A394,'master barang'!$D$5:$E$3259,2,0)</f>
        <v>Amplop</v>
      </c>
    </row>
    <row r="395" spans="1:7" x14ac:dyDescent="0.3">
      <c r="A395" t="s">
        <v>3376</v>
      </c>
      <c r="B395" s="213" t="s">
        <v>9281</v>
      </c>
      <c r="C395" s="213" t="s">
        <v>9282</v>
      </c>
      <c r="D395" s="213" t="s">
        <v>8249</v>
      </c>
      <c r="E395" s="213">
        <v>26500</v>
      </c>
      <c r="F395" t="s">
        <v>10942</v>
      </c>
      <c r="G395" t="str">
        <f>VLOOKUP(A395,'master barang'!$D$5:$E$3259,2,0)</f>
        <v>Amplop</v>
      </c>
    </row>
    <row r="396" spans="1:7" x14ac:dyDescent="0.3">
      <c r="A396" s="5" t="s">
        <v>3376</v>
      </c>
      <c r="B396" s="213" t="s">
        <v>9284</v>
      </c>
      <c r="C396" s="213" t="s">
        <v>9285</v>
      </c>
      <c r="D396" s="213" t="s">
        <v>8249</v>
      </c>
      <c r="E396" s="213">
        <v>63660</v>
      </c>
      <c r="F396" t="s">
        <v>10942</v>
      </c>
      <c r="G396" t="str">
        <f>VLOOKUP(A396,'master barang'!$D$5:$E$3259,2,0)</f>
        <v>Amplop</v>
      </c>
    </row>
    <row r="397" spans="1:7" x14ac:dyDescent="0.3">
      <c r="A397" s="5" t="s">
        <v>3376</v>
      </c>
      <c r="B397" s="213" t="s">
        <v>9287</v>
      </c>
      <c r="C397" s="213" t="s">
        <v>9288</v>
      </c>
      <c r="D397" s="213" t="s">
        <v>8273</v>
      </c>
      <c r="E397" s="213">
        <v>20520</v>
      </c>
      <c r="F397" t="s">
        <v>10942</v>
      </c>
      <c r="G397" t="str">
        <f>VLOOKUP(A397,'master barang'!$D$5:$E$3259,2,0)</f>
        <v>Amplop</v>
      </c>
    </row>
    <row r="398" spans="1:7" x14ac:dyDescent="0.3">
      <c r="A398" s="52" t="s">
        <v>3376</v>
      </c>
      <c r="B398" s="213" t="s">
        <v>9290</v>
      </c>
      <c r="C398" s="213" t="s">
        <v>9291</v>
      </c>
      <c r="D398" s="213" t="s">
        <v>8249</v>
      </c>
      <c r="E398" s="213">
        <v>47700</v>
      </c>
      <c r="F398" t="s">
        <v>10942</v>
      </c>
      <c r="G398" t="str">
        <f>VLOOKUP(A398,'master barang'!$D$5:$E$3259,2,0)</f>
        <v>Amplop</v>
      </c>
    </row>
    <row r="399" spans="1:7" x14ac:dyDescent="0.3">
      <c r="A399" s="5" t="s">
        <v>3379</v>
      </c>
      <c r="B399" s="259" t="s">
        <v>11701</v>
      </c>
      <c r="C399" s="175" t="s">
        <v>9339</v>
      </c>
      <c r="D399" s="175" t="s">
        <v>8273</v>
      </c>
      <c r="E399" s="176">
        <v>110000</v>
      </c>
      <c r="F399" t="s">
        <v>10942</v>
      </c>
      <c r="G399" t="str">
        <f>VLOOKUP(A399,'master barang'!$D$5:$E$3259,2,0)</f>
        <v>Ballpoint</v>
      </c>
    </row>
    <row r="400" spans="1:7" x14ac:dyDescent="0.3">
      <c r="A400" s="5" t="s">
        <v>3379</v>
      </c>
      <c r="B400" s="259" t="s">
        <v>9293</v>
      </c>
      <c r="C400" s="175" t="s">
        <v>9294</v>
      </c>
      <c r="D400" s="175" t="s">
        <v>8273</v>
      </c>
      <c r="E400" s="176">
        <v>77000</v>
      </c>
      <c r="F400" t="s">
        <v>10942</v>
      </c>
      <c r="G400" t="str">
        <f>VLOOKUP(A400,'master barang'!$D$5:$E$3259,2,0)</f>
        <v>Ballpoint</v>
      </c>
    </row>
    <row r="401" spans="1:7" x14ac:dyDescent="0.3">
      <c r="A401" s="5" t="s">
        <v>3379</v>
      </c>
      <c r="B401" s="259" t="s">
        <v>9296</v>
      </c>
      <c r="C401" s="175" t="s">
        <v>9297</v>
      </c>
      <c r="D401" s="175" t="s">
        <v>8724</v>
      </c>
      <c r="E401" s="176">
        <v>35000</v>
      </c>
      <c r="F401" t="s">
        <v>10942</v>
      </c>
      <c r="G401" t="str">
        <f>VLOOKUP(A401,'master barang'!$D$5:$E$3259,2,0)</f>
        <v>Ballpoint</v>
      </c>
    </row>
    <row r="402" spans="1:7" x14ac:dyDescent="0.3">
      <c r="A402" s="5" t="s">
        <v>3379</v>
      </c>
      <c r="B402" s="259" t="s">
        <v>9299</v>
      </c>
      <c r="C402" s="175" t="s">
        <v>9300</v>
      </c>
      <c r="D402" s="175" t="s">
        <v>8724</v>
      </c>
      <c r="E402" s="176">
        <v>230000</v>
      </c>
      <c r="F402" t="s">
        <v>10942</v>
      </c>
      <c r="G402" t="str">
        <f>VLOOKUP(A402,'master barang'!$D$5:$E$3259,2,0)</f>
        <v>Ballpoint</v>
      </c>
    </row>
    <row r="403" spans="1:7" x14ac:dyDescent="0.3">
      <c r="A403" s="5" t="s">
        <v>3379</v>
      </c>
      <c r="B403" s="259" t="s">
        <v>9302</v>
      </c>
      <c r="C403" s="175" t="s">
        <v>9303</v>
      </c>
      <c r="D403" s="175" t="s">
        <v>8724</v>
      </c>
      <c r="E403" s="176">
        <v>120000</v>
      </c>
      <c r="F403" t="s">
        <v>10942</v>
      </c>
      <c r="G403" t="str">
        <f>VLOOKUP(A403,'master barang'!$D$5:$E$3259,2,0)</f>
        <v>Ballpoint</v>
      </c>
    </row>
    <row r="404" spans="1:7" x14ac:dyDescent="0.3">
      <c r="A404" s="5" t="s">
        <v>3379</v>
      </c>
      <c r="B404" s="259" t="s">
        <v>9305</v>
      </c>
      <c r="C404" s="175" t="s">
        <v>9406</v>
      </c>
      <c r="D404" s="175" t="s">
        <v>8724</v>
      </c>
      <c r="E404" s="176">
        <v>190000</v>
      </c>
      <c r="F404" t="s">
        <v>10942</v>
      </c>
      <c r="G404" t="str">
        <f>VLOOKUP(A404,'master barang'!$D$5:$E$3259,2,0)</f>
        <v>Ballpoint</v>
      </c>
    </row>
    <row r="405" spans="1:7" x14ac:dyDescent="0.3">
      <c r="A405" s="5" t="s">
        <v>3379</v>
      </c>
      <c r="B405" s="259" t="s">
        <v>9308</v>
      </c>
      <c r="C405" s="175" t="s">
        <v>9309</v>
      </c>
      <c r="D405" s="175" t="s">
        <v>8724</v>
      </c>
      <c r="E405" s="176">
        <v>120000</v>
      </c>
      <c r="F405" t="s">
        <v>10942</v>
      </c>
      <c r="G405" t="str">
        <f>VLOOKUP(A405,'master barang'!$D$5:$E$3259,2,0)</f>
        <v>Ballpoint</v>
      </c>
    </row>
    <row r="406" spans="1:7" x14ac:dyDescent="0.3">
      <c r="A406" s="5" t="s">
        <v>3379</v>
      </c>
      <c r="B406" s="259" t="s">
        <v>9311</v>
      </c>
      <c r="C406" s="175" t="s">
        <v>9312</v>
      </c>
      <c r="D406" s="175" t="s">
        <v>8724</v>
      </c>
      <c r="E406" s="176">
        <v>22000</v>
      </c>
      <c r="F406" t="s">
        <v>10942</v>
      </c>
      <c r="G406" t="str">
        <f>VLOOKUP(A406,'master barang'!$D$5:$E$3259,2,0)</f>
        <v>Ballpoint</v>
      </c>
    </row>
    <row r="407" spans="1:7" x14ac:dyDescent="0.3">
      <c r="A407" s="5" t="s">
        <v>3379</v>
      </c>
      <c r="B407" s="259" t="s">
        <v>11702</v>
      </c>
      <c r="C407" s="175" t="s">
        <v>11703</v>
      </c>
      <c r="D407" s="175" t="s">
        <v>8724</v>
      </c>
      <c r="E407" s="176">
        <v>22000</v>
      </c>
      <c r="F407" t="s">
        <v>10942</v>
      </c>
      <c r="G407" t="str">
        <f>VLOOKUP(A407,'master barang'!$D$5:$E$3259,2,0)</f>
        <v>Ballpoint</v>
      </c>
    </row>
    <row r="408" spans="1:7" x14ac:dyDescent="0.3">
      <c r="A408" s="5" t="s">
        <v>3379</v>
      </c>
      <c r="B408" s="259" t="s">
        <v>11704</v>
      </c>
      <c r="C408" s="175" t="s">
        <v>11705</v>
      </c>
      <c r="D408" s="175" t="s">
        <v>8724</v>
      </c>
      <c r="E408" s="176">
        <v>27000</v>
      </c>
      <c r="F408" t="s">
        <v>10942</v>
      </c>
      <c r="G408" t="str">
        <f>VLOOKUP(A408,'master barang'!$D$5:$E$3259,2,0)</f>
        <v>Ballpoint</v>
      </c>
    </row>
    <row r="409" spans="1:7" x14ac:dyDescent="0.3">
      <c r="A409" s="5" t="s">
        <v>3379</v>
      </c>
      <c r="B409" s="259" t="s">
        <v>11706</v>
      </c>
      <c r="C409" s="175" t="s">
        <v>11707</v>
      </c>
      <c r="D409" s="175" t="s">
        <v>8273</v>
      </c>
      <c r="E409" s="176">
        <v>36000</v>
      </c>
      <c r="F409" t="s">
        <v>10942</v>
      </c>
      <c r="G409" t="str">
        <f>VLOOKUP(A409,'master barang'!$D$5:$E$3259,2,0)</f>
        <v>Ballpoint</v>
      </c>
    </row>
    <row r="410" spans="1:7" x14ac:dyDescent="0.3">
      <c r="A410" t="s">
        <v>3379</v>
      </c>
      <c r="B410" s="213" t="s">
        <v>9314</v>
      </c>
      <c r="C410" s="213" t="s">
        <v>9315</v>
      </c>
      <c r="D410" s="213" t="s">
        <v>8724</v>
      </c>
      <c r="E410" s="213">
        <v>174900</v>
      </c>
      <c r="F410" t="s">
        <v>10942</v>
      </c>
      <c r="G410" t="str">
        <f>VLOOKUP(A410,'master barang'!$D$5:$E$3259,2,0)</f>
        <v>Ballpoint</v>
      </c>
    </row>
    <row r="411" spans="1:7" x14ac:dyDescent="0.3">
      <c r="A411" s="67" t="s">
        <v>3379</v>
      </c>
      <c r="B411" s="213" t="s">
        <v>9317</v>
      </c>
      <c r="C411" s="213" t="s">
        <v>9318</v>
      </c>
      <c r="D411" s="213" t="s">
        <v>8724</v>
      </c>
      <c r="E411" s="213">
        <v>39750</v>
      </c>
      <c r="F411" t="s">
        <v>10942</v>
      </c>
      <c r="G411" t="str">
        <f>VLOOKUP(A411,'master barang'!$D$5:$E$3259,2,0)</f>
        <v>Ballpoint</v>
      </c>
    </row>
    <row r="412" spans="1:7" x14ac:dyDescent="0.3">
      <c r="A412" s="52" t="s">
        <v>3379</v>
      </c>
      <c r="B412" s="213" t="s">
        <v>9320</v>
      </c>
      <c r="C412" s="213" t="s">
        <v>9321</v>
      </c>
      <c r="D412" s="213" t="s">
        <v>8724</v>
      </c>
      <c r="E412" s="213">
        <v>87450</v>
      </c>
      <c r="F412" t="s">
        <v>10942</v>
      </c>
      <c r="G412" t="str">
        <f>VLOOKUP(A412,'master barang'!$D$5:$E$3259,2,0)</f>
        <v>Ballpoint</v>
      </c>
    </row>
    <row r="413" spans="1:7" x14ac:dyDescent="0.3">
      <c r="A413" s="52" t="s">
        <v>3379</v>
      </c>
      <c r="B413" s="213" t="s">
        <v>9323</v>
      </c>
      <c r="C413" s="213" t="s">
        <v>9324</v>
      </c>
      <c r="D413" s="213" t="s">
        <v>8724</v>
      </c>
      <c r="E413" s="213">
        <v>87450</v>
      </c>
      <c r="F413" t="s">
        <v>10942</v>
      </c>
      <c r="G413" t="str">
        <f>VLOOKUP(A413,'master barang'!$D$5:$E$3259,2,0)</f>
        <v>Ballpoint</v>
      </c>
    </row>
    <row r="414" spans="1:7" x14ac:dyDescent="0.3">
      <c r="A414" s="52" t="s">
        <v>3379</v>
      </c>
      <c r="B414" s="213" t="s">
        <v>9326</v>
      </c>
      <c r="C414" s="213" t="s">
        <v>9327</v>
      </c>
      <c r="D414" s="213" t="s">
        <v>8724</v>
      </c>
      <c r="E414" s="213">
        <v>143180</v>
      </c>
      <c r="F414" t="s">
        <v>10942</v>
      </c>
      <c r="G414" t="str">
        <f>VLOOKUP(A414,'master barang'!$D$5:$E$3259,2,0)</f>
        <v>Ballpoint</v>
      </c>
    </row>
    <row r="415" spans="1:7" x14ac:dyDescent="0.3">
      <c r="A415" s="52" t="s">
        <v>3379</v>
      </c>
      <c r="B415" s="213" t="s">
        <v>9329</v>
      </c>
      <c r="C415" s="213" t="s">
        <v>9330</v>
      </c>
      <c r="D415" s="213" t="s">
        <v>8724</v>
      </c>
      <c r="E415" s="213">
        <v>87450</v>
      </c>
      <c r="F415" t="s">
        <v>10942</v>
      </c>
      <c r="G415" t="str">
        <f>VLOOKUP(A415,'master barang'!$D$5:$E$3259,2,0)</f>
        <v>Ballpoint</v>
      </c>
    </row>
    <row r="416" spans="1:7" x14ac:dyDescent="0.3">
      <c r="A416" t="s">
        <v>3379</v>
      </c>
      <c r="B416" s="213" t="s">
        <v>9332</v>
      </c>
      <c r="C416" s="213" t="s">
        <v>9333</v>
      </c>
      <c r="D416" s="213" t="s">
        <v>8273</v>
      </c>
      <c r="E416" s="213">
        <v>30530</v>
      </c>
      <c r="F416" t="s">
        <v>10942</v>
      </c>
      <c r="G416" t="str">
        <f>VLOOKUP(A416,'master barang'!$D$5:$E$3259,2,0)</f>
        <v>Ballpoint</v>
      </c>
    </row>
    <row r="417" spans="1:7" x14ac:dyDescent="0.3">
      <c r="A417" t="s">
        <v>3379</v>
      </c>
      <c r="B417" s="213" t="s">
        <v>9335</v>
      </c>
      <c r="C417" s="213" t="s">
        <v>9336</v>
      </c>
      <c r="D417" s="213" t="s">
        <v>8273</v>
      </c>
      <c r="E417" s="213">
        <v>55650</v>
      </c>
      <c r="F417" t="s">
        <v>10942</v>
      </c>
      <c r="G417" t="str">
        <f>VLOOKUP(A417,'master barang'!$D$5:$E$3259,2,0)</f>
        <v>Ballpoint</v>
      </c>
    </row>
    <row r="418" spans="1:7" x14ac:dyDescent="0.3">
      <c r="A418" t="s">
        <v>3379</v>
      </c>
      <c r="B418" s="213" t="s">
        <v>9338</v>
      </c>
      <c r="C418" s="213" t="s">
        <v>9339</v>
      </c>
      <c r="D418" s="213" t="s">
        <v>8273</v>
      </c>
      <c r="E418" s="213">
        <v>55650</v>
      </c>
      <c r="F418" t="s">
        <v>10942</v>
      </c>
      <c r="G418" t="str">
        <f>VLOOKUP(A418,'master barang'!$D$5:$E$3259,2,0)</f>
        <v>Ballpoint</v>
      </c>
    </row>
    <row r="419" spans="1:7" x14ac:dyDescent="0.3">
      <c r="A419" t="s">
        <v>3379</v>
      </c>
      <c r="B419" s="213" t="s">
        <v>9341</v>
      </c>
      <c r="C419" s="213" t="s">
        <v>9342</v>
      </c>
      <c r="D419" s="213" t="s">
        <v>8273</v>
      </c>
      <c r="E419" s="213">
        <v>31800</v>
      </c>
      <c r="F419" t="s">
        <v>10942</v>
      </c>
      <c r="G419" t="str">
        <f>VLOOKUP(A419,'master barang'!$D$5:$E$3259,2,0)</f>
        <v>Ballpoint</v>
      </c>
    </row>
    <row r="420" spans="1:7" x14ac:dyDescent="0.3">
      <c r="A420" s="52" t="s">
        <v>3379</v>
      </c>
      <c r="B420" s="213" t="s">
        <v>9344</v>
      </c>
      <c r="C420" s="213" t="s">
        <v>9345</v>
      </c>
      <c r="D420" s="213" t="s">
        <v>8273</v>
      </c>
      <c r="E420" s="213">
        <v>87450</v>
      </c>
      <c r="F420" t="s">
        <v>10942</v>
      </c>
      <c r="G420" t="str">
        <f>VLOOKUP(A420,'master barang'!$D$5:$E$3259,2,0)</f>
        <v>Ballpoint</v>
      </c>
    </row>
    <row r="421" spans="1:7" x14ac:dyDescent="0.3">
      <c r="A421" t="s">
        <v>3379</v>
      </c>
      <c r="B421" s="213" t="s">
        <v>9347</v>
      </c>
      <c r="C421" s="213" t="s">
        <v>9348</v>
      </c>
      <c r="D421" s="213" t="s">
        <v>8273</v>
      </c>
      <c r="E421" s="213">
        <v>13910</v>
      </c>
      <c r="F421" t="s">
        <v>10942</v>
      </c>
      <c r="G421" t="str">
        <f>VLOOKUP(A421,'master barang'!$D$5:$E$3259,2,0)</f>
        <v>Ballpoint</v>
      </c>
    </row>
    <row r="422" spans="1:7" x14ac:dyDescent="0.3">
      <c r="A422" s="67" t="s">
        <v>3379</v>
      </c>
      <c r="B422" s="213" t="s">
        <v>9350</v>
      </c>
      <c r="C422" s="213" t="s">
        <v>9351</v>
      </c>
      <c r="D422" s="213" t="s">
        <v>8273</v>
      </c>
      <c r="E422" s="213">
        <v>31800</v>
      </c>
      <c r="F422" t="s">
        <v>10942</v>
      </c>
      <c r="G422" t="str">
        <f>VLOOKUP(A422,'master barang'!$D$5:$E$3259,2,0)</f>
        <v>Ballpoint</v>
      </c>
    </row>
    <row r="423" spans="1:7" x14ac:dyDescent="0.3">
      <c r="A423" s="67" t="s">
        <v>3379</v>
      </c>
      <c r="B423" s="213" t="s">
        <v>9353</v>
      </c>
      <c r="C423" s="213" t="s">
        <v>9354</v>
      </c>
      <c r="D423" s="213" t="s">
        <v>8273</v>
      </c>
      <c r="E423" s="213">
        <v>31800</v>
      </c>
      <c r="F423" t="s">
        <v>10942</v>
      </c>
      <c r="G423" t="str">
        <f>VLOOKUP(A423,'master barang'!$D$5:$E$3259,2,0)</f>
        <v>Ballpoint</v>
      </c>
    </row>
    <row r="424" spans="1:7" x14ac:dyDescent="0.3">
      <c r="A424" t="s">
        <v>3379</v>
      </c>
      <c r="B424" s="213" t="s">
        <v>9356</v>
      </c>
      <c r="C424" s="213" t="s">
        <v>9357</v>
      </c>
      <c r="D424" s="213" t="s">
        <v>8724</v>
      </c>
      <c r="E424" s="213">
        <v>20670</v>
      </c>
      <c r="F424" t="s">
        <v>10942</v>
      </c>
      <c r="G424" t="str">
        <f>VLOOKUP(A424,'master barang'!$D$5:$E$3259,2,0)</f>
        <v>Ballpoint</v>
      </c>
    </row>
    <row r="425" spans="1:7" x14ac:dyDescent="0.3">
      <c r="A425" t="s">
        <v>3379</v>
      </c>
      <c r="B425" s="213" t="s">
        <v>9359</v>
      </c>
      <c r="C425" s="213" t="s">
        <v>9360</v>
      </c>
      <c r="D425" s="213" t="s">
        <v>8724</v>
      </c>
      <c r="E425" s="213">
        <v>20670</v>
      </c>
      <c r="F425" t="s">
        <v>10942</v>
      </c>
      <c r="G425" t="str">
        <f>VLOOKUP(A425,'master barang'!$D$5:$E$3259,2,0)</f>
        <v>Ballpoint</v>
      </c>
    </row>
    <row r="426" spans="1:7" x14ac:dyDescent="0.3">
      <c r="A426" s="52" t="s">
        <v>3379</v>
      </c>
      <c r="B426" s="213" t="s">
        <v>9362</v>
      </c>
      <c r="C426" s="213" t="s">
        <v>9363</v>
      </c>
      <c r="D426" s="213" t="s">
        <v>7107</v>
      </c>
      <c r="E426" s="213">
        <v>10800</v>
      </c>
      <c r="F426" t="s">
        <v>10942</v>
      </c>
      <c r="G426" t="str">
        <f>VLOOKUP(A426,'master barang'!$D$5:$E$3259,2,0)</f>
        <v>Ballpoint</v>
      </c>
    </row>
    <row r="427" spans="1:7" x14ac:dyDescent="0.3">
      <c r="A427" t="s">
        <v>3379</v>
      </c>
      <c r="B427" s="213" t="s">
        <v>9365</v>
      </c>
      <c r="C427" s="213" t="s">
        <v>9366</v>
      </c>
      <c r="D427" s="213" t="s">
        <v>8724</v>
      </c>
      <c r="E427" s="213">
        <v>30530</v>
      </c>
      <c r="F427" t="s">
        <v>10942</v>
      </c>
      <c r="G427" t="str">
        <f>VLOOKUP(A427,'master barang'!$D$5:$E$3259,2,0)</f>
        <v>Ballpoint</v>
      </c>
    </row>
    <row r="428" spans="1:7" x14ac:dyDescent="0.3">
      <c r="A428" t="s">
        <v>3379</v>
      </c>
      <c r="B428" s="213" t="s">
        <v>9368</v>
      </c>
      <c r="C428" s="213" t="s">
        <v>9369</v>
      </c>
      <c r="D428" s="213" t="s">
        <v>8724</v>
      </c>
      <c r="E428" s="213">
        <v>138465</v>
      </c>
      <c r="F428" t="s">
        <v>10942</v>
      </c>
      <c r="G428" t="str">
        <f>VLOOKUP(A428,'master barang'!$D$5:$E$3259,2,0)</f>
        <v>Ballpoint</v>
      </c>
    </row>
    <row r="429" spans="1:7" x14ac:dyDescent="0.3">
      <c r="A429" s="67" t="s">
        <v>3379</v>
      </c>
      <c r="B429" s="213" t="s">
        <v>9371</v>
      </c>
      <c r="C429" s="213" t="s">
        <v>9372</v>
      </c>
      <c r="D429" s="213" t="s">
        <v>8724</v>
      </c>
      <c r="E429" s="213">
        <v>24148</v>
      </c>
      <c r="F429" t="s">
        <v>10942</v>
      </c>
      <c r="G429" t="str">
        <f>VLOOKUP(A429,'master barang'!$D$5:$E$3259,2,0)</f>
        <v>Ballpoint</v>
      </c>
    </row>
    <row r="430" spans="1:7" x14ac:dyDescent="0.3">
      <c r="A430" t="s">
        <v>3379</v>
      </c>
      <c r="B430" s="213" t="s">
        <v>9374</v>
      </c>
      <c r="C430" s="213" t="s">
        <v>9375</v>
      </c>
      <c r="D430" s="213" t="s">
        <v>7107</v>
      </c>
      <c r="E430" s="213">
        <v>21465</v>
      </c>
      <c r="F430" t="s">
        <v>10942</v>
      </c>
      <c r="G430" t="str">
        <f>VLOOKUP(A430,'master barang'!$D$5:$E$3259,2,0)</f>
        <v>Ballpoint</v>
      </c>
    </row>
    <row r="431" spans="1:7" x14ac:dyDescent="0.3">
      <c r="A431" t="s">
        <v>3379</v>
      </c>
      <c r="B431" s="213" t="s">
        <v>9377</v>
      </c>
      <c r="C431" s="213" t="s">
        <v>9378</v>
      </c>
      <c r="D431" s="213" t="s">
        <v>8724</v>
      </c>
      <c r="E431" s="213">
        <v>17170</v>
      </c>
      <c r="F431" t="s">
        <v>10942</v>
      </c>
      <c r="G431" t="str">
        <f>VLOOKUP(A431,'master barang'!$D$5:$E$3259,2,0)</f>
        <v>Ballpoint</v>
      </c>
    </row>
    <row r="432" spans="1:7" x14ac:dyDescent="0.3">
      <c r="A432" t="s">
        <v>3379</v>
      </c>
      <c r="B432" s="213" t="s">
        <v>9380</v>
      </c>
      <c r="C432" s="213" t="s">
        <v>9381</v>
      </c>
      <c r="D432" s="213" t="s">
        <v>8724</v>
      </c>
      <c r="E432" s="213">
        <v>48297</v>
      </c>
      <c r="F432" t="s">
        <v>10942</v>
      </c>
      <c r="G432" t="str">
        <f>VLOOKUP(A432,'master barang'!$D$5:$E$3259,2,0)</f>
        <v>Ballpoint</v>
      </c>
    </row>
    <row r="433" spans="1:7" x14ac:dyDescent="0.3">
      <c r="A433" t="s">
        <v>3379</v>
      </c>
      <c r="B433" s="213" t="s">
        <v>9383</v>
      </c>
      <c r="C433" s="213" t="s">
        <v>9384</v>
      </c>
      <c r="D433" s="213" t="s">
        <v>8724</v>
      </c>
      <c r="E433" s="213">
        <v>22817</v>
      </c>
      <c r="F433" t="s">
        <v>10942</v>
      </c>
      <c r="G433" t="str">
        <f>VLOOKUP(A433,'master barang'!$D$5:$E$3259,2,0)</f>
        <v>Ballpoint</v>
      </c>
    </row>
    <row r="434" spans="1:7" x14ac:dyDescent="0.3">
      <c r="A434" t="s">
        <v>3379</v>
      </c>
      <c r="B434" s="213" t="s">
        <v>9386</v>
      </c>
      <c r="C434" s="213" t="s">
        <v>9387</v>
      </c>
      <c r="D434" s="213" t="s">
        <v>8724</v>
      </c>
      <c r="E434" s="213">
        <v>15558</v>
      </c>
      <c r="F434" t="s">
        <v>10942</v>
      </c>
      <c r="G434" t="str">
        <f>VLOOKUP(A434,'master barang'!$D$5:$E$3259,2,0)</f>
        <v>Ballpoint</v>
      </c>
    </row>
    <row r="435" spans="1:7" x14ac:dyDescent="0.3">
      <c r="A435" t="s">
        <v>3379</v>
      </c>
      <c r="B435" s="213" t="s">
        <v>9389</v>
      </c>
      <c r="C435" s="213" t="s">
        <v>9390</v>
      </c>
      <c r="D435" s="213" t="s">
        <v>8724</v>
      </c>
      <c r="E435" s="213">
        <v>14487</v>
      </c>
      <c r="F435" t="s">
        <v>10942</v>
      </c>
      <c r="G435" t="str">
        <f>VLOOKUP(A435,'master barang'!$D$5:$E$3259,2,0)</f>
        <v>Ballpoint</v>
      </c>
    </row>
    <row r="436" spans="1:7" x14ac:dyDescent="0.3">
      <c r="A436" t="s">
        <v>3379</v>
      </c>
      <c r="B436" s="213" t="s">
        <v>9392</v>
      </c>
      <c r="C436" s="213" t="s">
        <v>9393</v>
      </c>
      <c r="D436" s="213" t="s">
        <v>8724</v>
      </c>
      <c r="E436" s="213">
        <v>50980</v>
      </c>
      <c r="F436" t="s">
        <v>10942</v>
      </c>
      <c r="G436" t="str">
        <f>VLOOKUP(A436,'master barang'!$D$5:$E$3259,2,0)</f>
        <v>Ballpoint</v>
      </c>
    </row>
    <row r="437" spans="1:7" x14ac:dyDescent="0.3">
      <c r="A437" t="s">
        <v>3379</v>
      </c>
      <c r="B437" s="213" t="s">
        <v>9395</v>
      </c>
      <c r="C437" s="213" t="s">
        <v>9396</v>
      </c>
      <c r="D437" s="213" t="s">
        <v>8724</v>
      </c>
      <c r="E437" s="213">
        <v>257760</v>
      </c>
      <c r="F437" t="s">
        <v>10942</v>
      </c>
      <c r="G437" t="str">
        <f>VLOOKUP(A437,'master barang'!$D$5:$E$3259,2,0)</f>
        <v>Ballpoint</v>
      </c>
    </row>
    <row r="438" spans="1:7" x14ac:dyDescent="0.3">
      <c r="A438" t="s">
        <v>3379</v>
      </c>
      <c r="B438" s="213" t="s">
        <v>9398</v>
      </c>
      <c r="C438" s="213" t="s">
        <v>9399</v>
      </c>
      <c r="D438" s="213" t="s">
        <v>8724</v>
      </c>
      <c r="E438" s="213">
        <v>257760</v>
      </c>
      <c r="F438" t="s">
        <v>10942</v>
      </c>
      <c r="G438" t="str">
        <f>VLOOKUP(A438,'master barang'!$D$5:$E$3259,2,0)</f>
        <v>Ballpoint</v>
      </c>
    </row>
    <row r="439" spans="1:7" x14ac:dyDescent="0.3">
      <c r="A439" t="s">
        <v>3379</v>
      </c>
      <c r="B439" s="213" t="s">
        <v>9401</v>
      </c>
      <c r="C439" s="213" t="s">
        <v>9404</v>
      </c>
      <c r="D439" s="213" t="s">
        <v>8724</v>
      </c>
      <c r="E439" s="213">
        <v>55650</v>
      </c>
      <c r="F439" t="s">
        <v>10942</v>
      </c>
      <c r="G439" t="str">
        <f>VLOOKUP(A439,'master barang'!$D$5:$E$3259,2,0)</f>
        <v>Ballpoint</v>
      </c>
    </row>
    <row r="440" spans="1:7" x14ac:dyDescent="0.3">
      <c r="A440" s="67" t="s">
        <v>3379</v>
      </c>
      <c r="B440" s="213" t="s">
        <v>9408</v>
      </c>
      <c r="C440" s="213" t="s">
        <v>9409</v>
      </c>
      <c r="D440" s="213" t="s">
        <v>8724</v>
      </c>
      <c r="E440" s="213">
        <v>39000</v>
      </c>
      <c r="F440" t="s">
        <v>10942</v>
      </c>
      <c r="G440" t="str">
        <f>VLOOKUP(A440,'master barang'!$D$5:$E$3259,2,0)</f>
        <v>Ballpoint</v>
      </c>
    </row>
    <row r="441" spans="1:7" x14ac:dyDescent="0.3">
      <c r="A441" s="67" t="s">
        <v>3379</v>
      </c>
      <c r="B441" s="213" t="s">
        <v>9411</v>
      </c>
      <c r="C441" s="213" t="s">
        <v>9412</v>
      </c>
      <c r="D441" s="213" t="s">
        <v>8249</v>
      </c>
      <c r="E441" s="213">
        <v>44900</v>
      </c>
      <c r="F441" t="s">
        <v>10942</v>
      </c>
      <c r="G441" t="str">
        <f>VLOOKUP(A441,'master barang'!$D$5:$E$3259,2,0)</f>
        <v>Ballpoint</v>
      </c>
    </row>
    <row r="442" spans="1:7" x14ac:dyDescent="0.3">
      <c r="A442" s="5" t="s">
        <v>3381</v>
      </c>
      <c r="B442" s="259" t="s">
        <v>9414</v>
      </c>
      <c r="C442" s="175" t="s">
        <v>9415</v>
      </c>
      <c r="D442" s="175" t="s">
        <v>8711</v>
      </c>
      <c r="E442" s="176">
        <v>87000</v>
      </c>
      <c r="F442" t="s">
        <v>10942</v>
      </c>
      <c r="G442" t="str">
        <f>VLOOKUP(A442,'master barang'!$D$5:$E$3259,2,0)</f>
        <v>Boardmarker</v>
      </c>
    </row>
    <row r="443" spans="1:7" x14ac:dyDescent="0.3">
      <c r="A443" s="5" t="s">
        <v>3381</v>
      </c>
      <c r="B443" s="259" t="s">
        <v>9417</v>
      </c>
      <c r="C443" s="175" t="s">
        <v>9418</v>
      </c>
      <c r="D443" s="175" t="s">
        <v>8711</v>
      </c>
      <c r="E443" s="176">
        <v>87000</v>
      </c>
      <c r="F443" t="s">
        <v>10942</v>
      </c>
      <c r="G443" t="str">
        <f>VLOOKUP(A443,'master barang'!$D$5:$E$3259,2,0)</f>
        <v>Boardmarker</v>
      </c>
    </row>
    <row r="444" spans="1:7" x14ac:dyDescent="0.3">
      <c r="A444" s="5" t="s">
        <v>3381</v>
      </c>
      <c r="B444" s="259" t="s">
        <v>9420</v>
      </c>
      <c r="C444" s="175" t="s">
        <v>9421</v>
      </c>
      <c r="D444" s="175" t="s">
        <v>8711</v>
      </c>
      <c r="E444" s="176">
        <v>87000</v>
      </c>
      <c r="F444" t="s">
        <v>10942</v>
      </c>
      <c r="G444" t="str">
        <f>VLOOKUP(A444,'master barang'!$D$5:$E$3259,2,0)</f>
        <v>Boardmarker</v>
      </c>
    </row>
    <row r="445" spans="1:7" x14ac:dyDescent="0.3">
      <c r="A445" s="5" t="s">
        <v>3381</v>
      </c>
      <c r="B445" s="259" t="s">
        <v>9423</v>
      </c>
      <c r="C445" s="175" t="s">
        <v>9424</v>
      </c>
      <c r="D445" s="175" t="s">
        <v>8711</v>
      </c>
      <c r="E445" s="176">
        <v>87000</v>
      </c>
      <c r="F445" t="s">
        <v>10942</v>
      </c>
      <c r="G445" t="str">
        <f>VLOOKUP(A445,'master barang'!$D$5:$E$3259,2,0)</f>
        <v>Boardmarker</v>
      </c>
    </row>
    <row r="446" spans="1:7" x14ac:dyDescent="0.3">
      <c r="A446" s="5" t="s">
        <v>3383</v>
      </c>
      <c r="B446" s="259" t="s">
        <v>9426</v>
      </c>
      <c r="C446" s="175" t="s">
        <v>9427</v>
      </c>
      <c r="D446" s="175" t="s">
        <v>7107</v>
      </c>
      <c r="E446" s="176">
        <v>11000</v>
      </c>
      <c r="F446" t="s">
        <v>10942</v>
      </c>
      <c r="G446" t="str">
        <f>VLOOKUP(A446,'master barang'!$D$5:$E$3259,2,0)</f>
        <v>Stabilo</v>
      </c>
    </row>
    <row r="447" spans="1:7" x14ac:dyDescent="0.3">
      <c r="A447" s="5" t="s">
        <v>3383</v>
      </c>
      <c r="B447" s="259" t="s">
        <v>11708</v>
      </c>
      <c r="C447" s="175" t="s">
        <v>11709</v>
      </c>
      <c r="D447" s="175" t="s">
        <v>7107</v>
      </c>
      <c r="E447" s="176">
        <v>3000</v>
      </c>
      <c r="F447" t="s">
        <v>10942</v>
      </c>
      <c r="G447" t="str">
        <f>VLOOKUP(A447,'master barang'!$D$5:$E$3259,2,0)</f>
        <v>Stabilo</v>
      </c>
    </row>
    <row r="448" spans="1:7" x14ac:dyDescent="0.3">
      <c r="A448" s="5" t="s">
        <v>3383</v>
      </c>
      <c r="B448" s="259" t="s">
        <v>9430</v>
      </c>
      <c r="C448" s="175" t="s">
        <v>9431</v>
      </c>
      <c r="D448" s="175" t="s">
        <v>7107</v>
      </c>
      <c r="E448" s="176">
        <v>7500</v>
      </c>
      <c r="F448" t="s">
        <v>10942</v>
      </c>
      <c r="G448" t="str">
        <f>VLOOKUP(A448,'master barang'!$D$5:$E$3259,2,0)</f>
        <v>Stabilo</v>
      </c>
    </row>
    <row r="449" spans="1:7" x14ac:dyDescent="0.3">
      <c r="A449" s="5" t="s">
        <v>3383</v>
      </c>
      <c r="B449" s="259" t="s">
        <v>9433</v>
      </c>
      <c r="C449" s="175" t="s">
        <v>9434</v>
      </c>
      <c r="D449" s="175" t="s">
        <v>7107</v>
      </c>
      <c r="E449" s="176">
        <v>11000</v>
      </c>
      <c r="F449" t="s">
        <v>10942</v>
      </c>
      <c r="G449" t="str">
        <f>VLOOKUP(A449,'master barang'!$D$5:$E$3259,2,0)</f>
        <v>Stabilo</v>
      </c>
    </row>
    <row r="450" spans="1:7" x14ac:dyDescent="0.3">
      <c r="A450" s="5" t="s">
        <v>3383</v>
      </c>
      <c r="B450" s="259" t="s">
        <v>9436</v>
      </c>
      <c r="C450" s="175" t="s">
        <v>9437</v>
      </c>
      <c r="D450" s="175" t="s">
        <v>7107</v>
      </c>
      <c r="E450" s="176">
        <v>11000</v>
      </c>
      <c r="F450" t="s">
        <v>10942</v>
      </c>
      <c r="G450" t="str">
        <f>VLOOKUP(A450,'master barang'!$D$5:$E$3259,2,0)</f>
        <v>Stabilo</v>
      </c>
    </row>
    <row r="451" spans="1:7" x14ac:dyDescent="0.3">
      <c r="A451" s="5" t="s">
        <v>3383</v>
      </c>
      <c r="B451" s="259" t="s">
        <v>9439</v>
      </c>
      <c r="C451" s="175" t="s">
        <v>11710</v>
      </c>
      <c r="D451" s="175" t="s">
        <v>7107</v>
      </c>
      <c r="E451" s="176">
        <v>11000</v>
      </c>
      <c r="F451" t="s">
        <v>10942</v>
      </c>
      <c r="G451" t="str">
        <f>VLOOKUP(A451,'master barang'!$D$5:$E$3259,2,0)</f>
        <v>Stabilo</v>
      </c>
    </row>
    <row r="452" spans="1:7" x14ac:dyDescent="0.3">
      <c r="A452" s="5" t="s">
        <v>3383</v>
      </c>
      <c r="B452" s="259" t="s">
        <v>9442</v>
      </c>
      <c r="C452" s="175" t="s">
        <v>9443</v>
      </c>
      <c r="D452" s="175" t="s">
        <v>7107</v>
      </c>
      <c r="E452" s="176">
        <v>11000</v>
      </c>
      <c r="F452" t="s">
        <v>10942</v>
      </c>
      <c r="G452" t="str">
        <f>VLOOKUP(A452,'master barang'!$D$5:$E$3259,2,0)</f>
        <v>Stabilo</v>
      </c>
    </row>
    <row r="453" spans="1:7" x14ac:dyDescent="0.3">
      <c r="A453" s="5" t="s">
        <v>3385</v>
      </c>
      <c r="B453" s="259" t="s">
        <v>9445</v>
      </c>
      <c r="C453" s="175" t="s">
        <v>9446</v>
      </c>
      <c r="D453" s="175" t="s">
        <v>7107</v>
      </c>
      <c r="E453" s="176">
        <v>20000</v>
      </c>
      <c r="F453" t="s">
        <v>10942</v>
      </c>
      <c r="G453" t="str">
        <f>VLOOKUP(A453,'master barang'!$D$5:$E$3259,2,0)</f>
        <v>Jangka Sorong</v>
      </c>
    </row>
    <row r="454" spans="1:7" x14ac:dyDescent="0.3">
      <c r="A454" s="5" t="s">
        <v>3387</v>
      </c>
      <c r="B454" s="259" t="s">
        <v>11711</v>
      </c>
      <c r="C454" s="175" t="s">
        <v>11712</v>
      </c>
      <c r="D454" s="175" t="s">
        <v>8711</v>
      </c>
      <c r="E454" s="176">
        <v>15000</v>
      </c>
      <c r="F454" t="s">
        <v>10942</v>
      </c>
      <c r="G454" t="str">
        <f>VLOOKUP(A454,'master barang'!$D$5:$E$3259,2,0)</f>
        <v>Kapur Tulis</v>
      </c>
    </row>
    <row r="455" spans="1:7" x14ac:dyDescent="0.3">
      <c r="A455" t="s">
        <v>3387</v>
      </c>
      <c r="B455" s="213" t="s">
        <v>9449</v>
      </c>
      <c r="C455" s="213" t="s">
        <v>9450</v>
      </c>
      <c r="D455" s="213" t="s">
        <v>8273</v>
      </c>
      <c r="E455" s="213">
        <v>3730</v>
      </c>
      <c r="F455" t="s">
        <v>10942</v>
      </c>
      <c r="G455" t="str">
        <f>VLOOKUP(A455,'master barang'!$D$5:$E$3259,2,0)</f>
        <v>Kapur Tulis</v>
      </c>
    </row>
    <row r="456" spans="1:7" x14ac:dyDescent="0.3">
      <c r="A456" s="5" t="s">
        <v>3389</v>
      </c>
      <c r="B456" s="259" t="s">
        <v>11713</v>
      </c>
      <c r="C456" s="175" t="s">
        <v>11714</v>
      </c>
      <c r="D456" s="175" t="s">
        <v>8686</v>
      </c>
      <c r="E456" s="176">
        <v>90000</v>
      </c>
      <c r="F456" t="s">
        <v>10942</v>
      </c>
      <c r="G456" t="str">
        <f>VLOOKUP(A456,'master barang'!$D$5:$E$3259,2,0)</f>
        <v>Pensil</v>
      </c>
    </row>
    <row r="457" spans="1:7" x14ac:dyDescent="0.3">
      <c r="A457" t="s">
        <v>3389</v>
      </c>
      <c r="B457" s="213" t="s">
        <v>9452</v>
      </c>
      <c r="C457" s="213" t="s">
        <v>9453</v>
      </c>
      <c r="D457" s="213" t="s">
        <v>8724</v>
      </c>
      <c r="E457" s="213">
        <v>171720</v>
      </c>
      <c r="F457" t="s">
        <v>10942</v>
      </c>
      <c r="G457" t="str">
        <f>VLOOKUP(A457,'master barang'!$D$5:$E$3259,2,0)</f>
        <v>Pensil</v>
      </c>
    </row>
    <row r="458" spans="1:7" x14ac:dyDescent="0.3">
      <c r="A458" t="s">
        <v>3389</v>
      </c>
      <c r="B458" s="213" t="s">
        <v>9456</v>
      </c>
      <c r="C458" s="213" t="s">
        <v>9457</v>
      </c>
      <c r="D458" s="213" t="s">
        <v>8724</v>
      </c>
      <c r="E458" s="213">
        <v>190990</v>
      </c>
      <c r="F458" t="s">
        <v>10942</v>
      </c>
      <c r="G458" t="str">
        <f>VLOOKUP(A458,'master barang'!$D$5:$E$3259,2,0)</f>
        <v>Pensil</v>
      </c>
    </row>
    <row r="459" spans="1:7" x14ac:dyDescent="0.3">
      <c r="A459" s="5" t="s">
        <v>3389</v>
      </c>
      <c r="B459" s="259" t="s">
        <v>9459</v>
      </c>
      <c r="C459" s="175" t="s">
        <v>9460</v>
      </c>
      <c r="D459" s="175" t="s">
        <v>7107</v>
      </c>
      <c r="E459" s="176">
        <v>20000</v>
      </c>
      <c r="F459" t="s">
        <v>10942</v>
      </c>
      <c r="G459" t="str">
        <f>VLOOKUP(A459,'master barang'!$D$5:$E$3259,2,0)</f>
        <v>Pensil</v>
      </c>
    </row>
    <row r="460" spans="1:7" x14ac:dyDescent="0.3">
      <c r="A460" s="5" t="s">
        <v>3389</v>
      </c>
      <c r="B460" s="259" t="s">
        <v>9462</v>
      </c>
      <c r="C460" s="175" t="s">
        <v>9463</v>
      </c>
      <c r="D460" s="175" t="s">
        <v>8724</v>
      </c>
      <c r="E460" s="176">
        <v>50000</v>
      </c>
      <c r="F460" t="s">
        <v>10942</v>
      </c>
      <c r="G460" t="str">
        <f>VLOOKUP(A460,'master barang'!$D$5:$E$3259,2,0)</f>
        <v>Pensil</v>
      </c>
    </row>
    <row r="461" spans="1:7" x14ac:dyDescent="0.3">
      <c r="A461" s="5" t="s">
        <v>3389</v>
      </c>
      <c r="B461" s="259" t="s">
        <v>11715</v>
      </c>
      <c r="C461" s="175" t="s">
        <v>11716</v>
      </c>
      <c r="D461" s="175" t="s">
        <v>8724</v>
      </c>
      <c r="E461" s="176">
        <v>50000</v>
      </c>
      <c r="F461" t="s">
        <v>10942</v>
      </c>
      <c r="G461" t="str">
        <f>VLOOKUP(A461,'master barang'!$D$5:$E$3259,2,0)</f>
        <v>Pensil</v>
      </c>
    </row>
    <row r="462" spans="1:7" x14ac:dyDescent="0.3">
      <c r="A462" s="5" t="s">
        <v>3389</v>
      </c>
      <c r="B462" s="259" t="s">
        <v>9465</v>
      </c>
      <c r="C462" s="175" t="s">
        <v>11717</v>
      </c>
      <c r="D462" s="175" t="s">
        <v>8724</v>
      </c>
      <c r="E462" s="176">
        <v>45000</v>
      </c>
      <c r="F462" t="s">
        <v>10942</v>
      </c>
      <c r="G462" t="str">
        <f>VLOOKUP(A462,'master barang'!$D$5:$E$3259,2,0)</f>
        <v>Pensil</v>
      </c>
    </row>
    <row r="463" spans="1:7" x14ac:dyDescent="0.3">
      <c r="A463" s="5" t="s">
        <v>3389</v>
      </c>
      <c r="B463" s="259" t="s">
        <v>11718</v>
      </c>
      <c r="C463" s="175" t="s">
        <v>11719</v>
      </c>
      <c r="D463" s="175" t="s">
        <v>8686</v>
      </c>
      <c r="E463" s="176">
        <v>50000</v>
      </c>
      <c r="F463" t="s">
        <v>10942</v>
      </c>
      <c r="G463" t="str">
        <f>VLOOKUP(A463,'master barang'!$D$5:$E$3259,2,0)</f>
        <v>Pensil</v>
      </c>
    </row>
    <row r="464" spans="1:7" x14ac:dyDescent="0.3">
      <c r="A464" t="s">
        <v>3389</v>
      </c>
      <c r="B464" s="213" t="s">
        <v>9468</v>
      </c>
      <c r="C464" s="213" t="s">
        <v>9469</v>
      </c>
      <c r="D464" s="213" t="s">
        <v>7107</v>
      </c>
      <c r="E464" s="213">
        <v>48970</v>
      </c>
      <c r="F464" t="s">
        <v>10942</v>
      </c>
      <c r="G464" t="str">
        <f>VLOOKUP(A464,'master barang'!$D$5:$E$3259,2,0)</f>
        <v>Pensil</v>
      </c>
    </row>
    <row r="465" spans="1:7" x14ac:dyDescent="0.3">
      <c r="A465" s="5" t="s">
        <v>3391</v>
      </c>
      <c r="B465" s="259" t="s">
        <v>9471</v>
      </c>
      <c r="C465" s="175" t="s">
        <v>9472</v>
      </c>
      <c r="D465" s="175" t="s">
        <v>7107</v>
      </c>
      <c r="E465" s="176">
        <v>11000</v>
      </c>
      <c r="F465" t="s">
        <v>10942</v>
      </c>
      <c r="G465" t="str">
        <f>VLOOKUP(A465,'master barang'!$D$5:$E$3259,2,0)</f>
        <v>Permanen Marker</v>
      </c>
    </row>
    <row r="466" spans="1:7" x14ac:dyDescent="0.3">
      <c r="A466" s="5" t="s">
        <v>3391</v>
      </c>
      <c r="B466" s="259" t="s">
        <v>11720</v>
      </c>
      <c r="C466" s="175" t="s">
        <v>11721</v>
      </c>
      <c r="D466" s="175" t="s">
        <v>8724</v>
      </c>
      <c r="E466" s="176">
        <v>91200</v>
      </c>
      <c r="F466" t="s">
        <v>10942</v>
      </c>
      <c r="G466" t="str">
        <f>VLOOKUP(A466,'master barang'!$D$5:$E$3259,2,0)</f>
        <v>Permanen Marker</v>
      </c>
    </row>
    <row r="467" spans="1:7" x14ac:dyDescent="0.3">
      <c r="A467" s="5" t="s">
        <v>3391</v>
      </c>
      <c r="B467" s="259" t="s">
        <v>11722</v>
      </c>
      <c r="C467" s="175" t="s">
        <v>11723</v>
      </c>
      <c r="D467" s="175" t="s">
        <v>8249</v>
      </c>
      <c r="E467" s="176">
        <v>247200</v>
      </c>
      <c r="F467" t="s">
        <v>10942</v>
      </c>
      <c r="G467" t="str">
        <f>VLOOKUP(A467,'master barang'!$D$5:$E$3259,2,0)</f>
        <v>Permanen Marker</v>
      </c>
    </row>
    <row r="468" spans="1:7" x14ac:dyDescent="0.3">
      <c r="A468" s="5" t="s">
        <v>3391</v>
      </c>
      <c r="B468" s="259" t="s">
        <v>11724</v>
      </c>
      <c r="C468" s="175" t="s">
        <v>11725</v>
      </c>
      <c r="D468" s="175" t="s">
        <v>7107</v>
      </c>
      <c r="E468" s="176">
        <v>10800</v>
      </c>
      <c r="F468" t="s">
        <v>10942</v>
      </c>
      <c r="G468" t="str">
        <f>VLOOKUP(A468,'master barang'!$D$5:$E$3259,2,0)</f>
        <v>Permanen Marker</v>
      </c>
    </row>
    <row r="469" spans="1:7" x14ac:dyDescent="0.3">
      <c r="A469" s="5" t="s">
        <v>3391</v>
      </c>
      <c r="B469" s="259" t="s">
        <v>11726</v>
      </c>
      <c r="C469" s="175" t="s">
        <v>11727</v>
      </c>
      <c r="D469" s="175" t="s">
        <v>8724</v>
      </c>
      <c r="E469" s="176">
        <v>140514</v>
      </c>
      <c r="F469" t="s">
        <v>10942</v>
      </c>
      <c r="G469" t="str">
        <f>VLOOKUP(A469,'master barang'!$D$5:$E$3259,2,0)</f>
        <v>Permanen Marker</v>
      </c>
    </row>
    <row r="470" spans="1:7" x14ac:dyDescent="0.3">
      <c r="A470" s="5" t="s">
        <v>3391</v>
      </c>
      <c r="B470" s="259" t="s">
        <v>9474</v>
      </c>
      <c r="C470" s="175" t="s">
        <v>9475</v>
      </c>
      <c r="D470" s="175" t="s">
        <v>8724</v>
      </c>
      <c r="E470" s="176">
        <v>92820</v>
      </c>
      <c r="F470" t="s">
        <v>10942</v>
      </c>
      <c r="G470" t="str">
        <f>VLOOKUP(A470,'master barang'!$D$5:$E$3259,2,0)</f>
        <v>Permanen Marker</v>
      </c>
    </row>
    <row r="471" spans="1:7" x14ac:dyDescent="0.3">
      <c r="A471" s="5" t="s">
        <v>3391</v>
      </c>
      <c r="B471" s="259" t="s">
        <v>9478</v>
      </c>
      <c r="C471" s="175" t="s">
        <v>9479</v>
      </c>
      <c r="D471" s="175" t="s">
        <v>8686</v>
      </c>
      <c r="E471" s="176">
        <v>60000</v>
      </c>
      <c r="F471" t="s">
        <v>10942</v>
      </c>
      <c r="G471" t="str">
        <f>VLOOKUP(A471,'master barang'!$D$5:$E$3259,2,0)</f>
        <v>Permanen Marker</v>
      </c>
    </row>
    <row r="472" spans="1:7" x14ac:dyDescent="0.3">
      <c r="A472" s="5" t="s">
        <v>3393</v>
      </c>
      <c r="B472" s="259" t="s">
        <v>9483</v>
      </c>
      <c r="C472" s="175" t="s">
        <v>9484</v>
      </c>
      <c r="D472" s="175" t="s">
        <v>7107</v>
      </c>
      <c r="E472" s="176">
        <v>2400</v>
      </c>
      <c r="F472" t="s">
        <v>10942</v>
      </c>
      <c r="G472" t="str">
        <f>VLOOKUP(A472,'master barang'!$D$5:$E$3259,2,0)</f>
        <v>Spidol</v>
      </c>
    </row>
    <row r="473" spans="1:7" x14ac:dyDescent="0.3">
      <c r="A473" t="s">
        <v>3393</v>
      </c>
      <c r="B473" s="213" t="s">
        <v>9487</v>
      </c>
      <c r="C473" s="213" t="s">
        <v>9488</v>
      </c>
      <c r="D473" s="213" t="s">
        <v>8724</v>
      </c>
      <c r="E473" s="213">
        <v>79500</v>
      </c>
      <c r="F473" t="s">
        <v>10942</v>
      </c>
      <c r="G473" t="str">
        <f>VLOOKUP(A473,'master barang'!$D$5:$E$3259,2,0)</f>
        <v>Spidol</v>
      </c>
    </row>
    <row r="474" spans="1:7" x14ac:dyDescent="0.3">
      <c r="A474" t="s">
        <v>3393</v>
      </c>
      <c r="B474" s="213" t="s">
        <v>9490</v>
      </c>
      <c r="C474" s="213" t="s">
        <v>9491</v>
      </c>
      <c r="D474" s="213" t="s">
        <v>7107</v>
      </c>
      <c r="E474" s="213">
        <v>8860</v>
      </c>
      <c r="F474" t="s">
        <v>10942</v>
      </c>
      <c r="G474" t="str">
        <f>VLOOKUP(A474,'master barang'!$D$5:$E$3259,2,0)</f>
        <v>Spidol</v>
      </c>
    </row>
    <row r="475" spans="1:7" x14ac:dyDescent="0.3">
      <c r="A475" t="s">
        <v>3393</v>
      </c>
      <c r="B475" s="213" t="s">
        <v>9493</v>
      </c>
      <c r="C475" s="213" t="s">
        <v>9494</v>
      </c>
      <c r="D475" s="213" t="s">
        <v>8724</v>
      </c>
      <c r="E475" s="213">
        <v>64396</v>
      </c>
      <c r="F475" t="s">
        <v>10942</v>
      </c>
      <c r="G475" t="str">
        <f>VLOOKUP(A475,'master barang'!$D$5:$E$3259,2,0)</f>
        <v>Spidol</v>
      </c>
    </row>
    <row r="476" spans="1:7" x14ac:dyDescent="0.3">
      <c r="A476" t="s">
        <v>3393</v>
      </c>
      <c r="B476" s="213" t="s">
        <v>9497</v>
      </c>
      <c r="C476" s="213" t="s">
        <v>9498</v>
      </c>
      <c r="D476" s="213" t="s">
        <v>7107</v>
      </c>
      <c r="E476" s="213">
        <v>5366</v>
      </c>
      <c r="F476" t="s">
        <v>10942</v>
      </c>
      <c r="G476" t="str">
        <f>VLOOKUP(A476,'master barang'!$D$5:$E$3259,2,0)</f>
        <v>Spidol</v>
      </c>
    </row>
    <row r="477" spans="1:7" x14ac:dyDescent="0.3">
      <c r="A477" t="s">
        <v>3393</v>
      </c>
      <c r="B477" s="212" t="s">
        <v>9500</v>
      </c>
      <c r="C477" s="213" t="s">
        <v>9507</v>
      </c>
      <c r="D477" s="213" t="s">
        <v>8724</v>
      </c>
      <c r="E477" s="213">
        <v>79500</v>
      </c>
      <c r="F477" t="s">
        <v>10942</v>
      </c>
      <c r="G477" t="str">
        <f>VLOOKUP(A477,'master barang'!$D$5:$E$3259,2,0)</f>
        <v>Spidol</v>
      </c>
    </row>
    <row r="478" spans="1:7" x14ac:dyDescent="0.3">
      <c r="A478" s="5" t="s">
        <v>3395</v>
      </c>
      <c r="B478" s="5" t="s">
        <v>11728</v>
      </c>
      <c r="C478" t="s">
        <v>11729</v>
      </c>
      <c r="D478" s="175" t="s">
        <v>7107</v>
      </c>
      <c r="E478" s="170">
        <v>100000</v>
      </c>
      <c r="F478" t="s">
        <v>10942</v>
      </c>
      <c r="G478" t="str">
        <f>VLOOKUP(A478,'master barang'!$D$5:$E$3259,2,0)</f>
        <v>Flash Stamp</v>
      </c>
    </row>
    <row r="479" spans="1:7" x14ac:dyDescent="0.3">
      <c r="A479" s="5" t="s">
        <v>3397</v>
      </c>
      <c r="B479" s="259" t="s">
        <v>9509</v>
      </c>
      <c r="C479" s="175" t="s">
        <v>9510</v>
      </c>
      <c r="D479" s="175" t="s">
        <v>7107</v>
      </c>
      <c r="E479" s="176">
        <v>7000</v>
      </c>
      <c r="F479" t="s">
        <v>10942</v>
      </c>
      <c r="G479" t="str">
        <f>VLOOKUP(A479,'master barang'!$D$5:$E$3259,2,0)</f>
        <v>Isi Pensil mekanik</v>
      </c>
    </row>
    <row r="480" spans="1:7" x14ac:dyDescent="0.3">
      <c r="A480" t="s">
        <v>3397</v>
      </c>
      <c r="B480" s="213" t="s">
        <v>9512</v>
      </c>
      <c r="C480" s="213" t="s">
        <v>9513</v>
      </c>
      <c r="D480" s="213" t="s">
        <v>8724</v>
      </c>
      <c r="E480" s="213">
        <v>36300</v>
      </c>
      <c r="F480" t="s">
        <v>10942</v>
      </c>
      <c r="G480" t="str">
        <f>VLOOKUP(A480,'master barang'!$D$5:$E$3259,2,0)</f>
        <v>Isi Pensil mekanik</v>
      </c>
    </row>
    <row r="481" spans="1:7" x14ac:dyDescent="0.3">
      <c r="A481" t="s">
        <v>3397</v>
      </c>
      <c r="B481" s="213" t="s">
        <v>9516</v>
      </c>
      <c r="C481" s="213" t="s">
        <v>9517</v>
      </c>
      <c r="D481" s="213" t="s">
        <v>7107</v>
      </c>
      <c r="E481" s="213">
        <v>2412</v>
      </c>
      <c r="F481" t="s">
        <v>10942</v>
      </c>
      <c r="G481" t="str">
        <f>VLOOKUP(A481,'master barang'!$D$5:$E$3259,2,0)</f>
        <v>Isi Pensil mekanik</v>
      </c>
    </row>
    <row r="482" spans="1:7" x14ac:dyDescent="0.3">
      <c r="A482" s="5" t="s">
        <v>3399</v>
      </c>
      <c r="B482" s="259" t="s">
        <v>11730</v>
      </c>
      <c r="C482" s="175" t="s">
        <v>11731</v>
      </c>
      <c r="D482" s="175" t="s">
        <v>6996</v>
      </c>
      <c r="E482" s="176">
        <v>1250000</v>
      </c>
      <c r="F482" t="s">
        <v>10942</v>
      </c>
      <c r="G482" t="str">
        <f>VLOOKUP(A482,'master barang'!$D$5:$E$3259,2,0)</f>
        <v>Whiteboard</v>
      </c>
    </row>
    <row r="483" spans="1:7" x14ac:dyDescent="0.3">
      <c r="A483" s="5" t="s">
        <v>3401</v>
      </c>
      <c r="B483" s="259" t="s">
        <v>11732</v>
      </c>
      <c r="C483" s="175" t="s">
        <v>11733</v>
      </c>
      <c r="D483" s="175" t="s">
        <v>8269</v>
      </c>
      <c r="E483" s="176">
        <v>10000</v>
      </c>
      <c r="F483" t="s">
        <v>10942</v>
      </c>
      <c r="G483" t="str">
        <f>VLOOKUP(A483,'master barang'!$D$5:$E$3259,2,0)</f>
        <v>ATK untuk bahan praktikum</v>
      </c>
    </row>
    <row r="484" spans="1:7" x14ac:dyDescent="0.3">
      <c r="A484" s="5" t="s">
        <v>3413</v>
      </c>
      <c r="B484" s="259" t="s">
        <v>9520</v>
      </c>
      <c r="C484" s="175" t="s">
        <v>9521</v>
      </c>
      <c r="D484" s="175" t="s">
        <v>7189</v>
      </c>
      <c r="E484" s="176">
        <v>10000</v>
      </c>
      <c r="F484" t="s">
        <v>10942</v>
      </c>
      <c r="G484" t="str">
        <f>VLOOKUP(A484,'master barang'!$D$5:$E$3259,2,0)</f>
        <v>Penghapus Pensil</v>
      </c>
    </row>
    <row r="485" spans="1:7" x14ac:dyDescent="0.3">
      <c r="A485" s="5" t="s">
        <v>3413</v>
      </c>
      <c r="B485" s="259" t="s">
        <v>9523</v>
      </c>
      <c r="C485" s="175" t="s">
        <v>9524</v>
      </c>
      <c r="D485" s="175" t="s">
        <v>7107</v>
      </c>
      <c r="E485" s="176">
        <v>2000</v>
      </c>
      <c r="F485" t="s">
        <v>10942</v>
      </c>
      <c r="G485" t="str">
        <f>VLOOKUP(A485,'master barang'!$D$5:$E$3259,2,0)</f>
        <v>Penghapus Pensil</v>
      </c>
    </row>
    <row r="486" spans="1:7" x14ac:dyDescent="0.3">
      <c r="A486" s="5" t="s">
        <v>3413</v>
      </c>
      <c r="B486" s="259" t="s">
        <v>9527</v>
      </c>
      <c r="C486" s="175" t="s">
        <v>9528</v>
      </c>
      <c r="D486" s="175" t="s">
        <v>7107</v>
      </c>
      <c r="E486" s="176">
        <v>9000</v>
      </c>
      <c r="F486" t="s">
        <v>10942</v>
      </c>
      <c r="G486" t="str">
        <f>VLOOKUP(A486,'master barang'!$D$5:$E$3259,2,0)</f>
        <v>Penghapus Pensil</v>
      </c>
    </row>
    <row r="487" spans="1:7" x14ac:dyDescent="0.3">
      <c r="A487" s="5" t="s">
        <v>3413</v>
      </c>
      <c r="B487" s="259" t="s">
        <v>9530</v>
      </c>
      <c r="C487" s="175" t="s">
        <v>9531</v>
      </c>
      <c r="D487" s="175" t="s">
        <v>7107</v>
      </c>
      <c r="E487" s="176">
        <v>2000</v>
      </c>
      <c r="F487" t="s">
        <v>10942</v>
      </c>
      <c r="G487" t="str">
        <f>VLOOKUP(A487,'master barang'!$D$5:$E$3259,2,0)</f>
        <v>Penghapus Pensil</v>
      </c>
    </row>
    <row r="488" spans="1:7" x14ac:dyDescent="0.3">
      <c r="A488" s="5" t="s">
        <v>3413</v>
      </c>
      <c r="B488" s="259" t="s">
        <v>9533</v>
      </c>
      <c r="C488" s="175" t="s">
        <v>11734</v>
      </c>
      <c r="D488" s="175" t="s">
        <v>7107</v>
      </c>
      <c r="E488" s="176">
        <v>2000</v>
      </c>
      <c r="F488" t="s">
        <v>10942</v>
      </c>
      <c r="G488" t="str">
        <f>VLOOKUP(A488,'master barang'!$D$5:$E$3259,2,0)</f>
        <v>Penghapus Pensil</v>
      </c>
    </row>
    <row r="489" spans="1:7" x14ac:dyDescent="0.3">
      <c r="A489" s="52" t="s">
        <v>3413</v>
      </c>
      <c r="B489" s="213" t="s">
        <v>9536</v>
      </c>
      <c r="C489" s="213" t="s">
        <v>9537</v>
      </c>
      <c r="D489" s="213" t="s">
        <v>8249</v>
      </c>
      <c r="E489" s="213">
        <v>195888</v>
      </c>
      <c r="F489" t="s">
        <v>10942</v>
      </c>
      <c r="G489" t="str">
        <f>VLOOKUP(A489,'master barang'!$D$5:$E$3259,2,0)</f>
        <v>Penghapus Pensil</v>
      </c>
    </row>
    <row r="490" spans="1:7" x14ac:dyDescent="0.3">
      <c r="A490" t="s">
        <v>3413</v>
      </c>
      <c r="B490" s="213" t="s">
        <v>9539</v>
      </c>
      <c r="C490" s="213" t="s">
        <v>9540</v>
      </c>
      <c r="D490" s="213" t="s">
        <v>8249</v>
      </c>
      <c r="E490" s="213">
        <v>94910</v>
      </c>
      <c r="F490" t="s">
        <v>10942</v>
      </c>
      <c r="G490" t="str">
        <f>VLOOKUP(A490,'master barang'!$D$5:$E$3259,2,0)</f>
        <v>Penghapus Pensil</v>
      </c>
    </row>
    <row r="491" spans="1:7" x14ac:dyDescent="0.3">
      <c r="A491" s="5" t="s">
        <v>3415</v>
      </c>
      <c r="B491" s="259" t="s">
        <v>11735</v>
      </c>
      <c r="C491" s="175" t="s">
        <v>11736</v>
      </c>
      <c r="D491" s="175" t="s">
        <v>7107</v>
      </c>
      <c r="E491" s="176">
        <v>8000</v>
      </c>
      <c r="F491" t="s">
        <v>10942</v>
      </c>
      <c r="G491" t="str">
        <f>VLOOKUP(A491,'master barang'!$D$5:$E$3259,2,0)</f>
        <v>Correction Tape</v>
      </c>
    </row>
    <row r="492" spans="1:7" x14ac:dyDescent="0.3">
      <c r="A492" s="5" t="s">
        <v>3415</v>
      </c>
      <c r="B492" s="259" t="s">
        <v>11737</v>
      </c>
      <c r="C492" s="175" t="s">
        <v>11738</v>
      </c>
      <c r="D492" s="175" t="s">
        <v>8724</v>
      </c>
      <c r="E492" s="176">
        <v>92000</v>
      </c>
      <c r="F492" t="s">
        <v>10942</v>
      </c>
      <c r="G492" t="str">
        <f>VLOOKUP(A492,'master barang'!$D$5:$E$3259,2,0)</f>
        <v>Correction Tape</v>
      </c>
    </row>
    <row r="493" spans="1:7" x14ac:dyDescent="0.3">
      <c r="A493" s="5" t="s">
        <v>3415</v>
      </c>
      <c r="B493" s="259" t="s">
        <v>11739</v>
      </c>
      <c r="C493" s="175" t="s">
        <v>11740</v>
      </c>
      <c r="D493" s="175" t="s">
        <v>7107</v>
      </c>
      <c r="E493" s="176">
        <v>45000</v>
      </c>
      <c r="F493" t="s">
        <v>10942</v>
      </c>
      <c r="G493" t="str">
        <f>VLOOKUP(A493,'master barang'!$D$5:$E$3259,2,0)</f>
        <v>Correction Tape</v>
      </c>
    </row>
    <row r="494" spans="1:7" x14ac:dyDescent="0.3">
      <c r="A494" s="5" t="s">
        <v>3415</v>
      </c>
      <c r="B494" s="259" t="s">
        <v>9542</v>
      </c>
      <c r="C494" s="175" t="s">
        <v>9543</v>
      </c>
      <c r="D494" s="175" t="s">
        <v>7107</v>
      </c>
      <c r="E494" s="176">
        <v>30000</v>
      </c>
      <c r="F494" t="s">
        <v>10942</v>
      </c>
      <c r="G494" t="str">
        <f>VLOOKUP(A494,'master barang'!$D$5:$E$3259,2,0)</f>
        <v>Correction Tape</v>
      </c>
    </row>
    <row r="495" spans="1:7" x14ac:dyDescent="0.3">
      <c r="A495" s="5" t="s">
        <v>3415</v>
      </c>
      <c r="B495" s="259" t="s">
        <v>11741</v>
      </c>
      <c r="C495" s="175" t="s">
        <v>11742</v>
      </c>
      <c r="D495" s="175" t="s">
        <v>7107</v>
      </c>
      <c r="E495" s="176">
        <v>4500</v>
      </c>
      <c r="F495" t="s">
        <v>10942</v>
      </c>
      <c r="G495" t="str">
        <f>VLOOKUP(A495,'master barang'!$D$5:$E$3259,2,0)</f>
        <v>Correction Tape</v>
      </c>
    </row>
    <row r="496" spans="1:7" x14ac:dyDescent="0.3">
      <c r="A496" s="5" t="s">
        <v>3415</v>
      </c>
      <c r="B496" s="259" t="s">
        <v>9545</v>
      </c>
      <c r="C496" s="175" t="s">
        <v>9546</v>
      </c>
      <c r="D496" s="175" t="s">
        <v>7107</v>
      </c>
      <c r="E496" s="176">
        <v>4500</v>
      </c>
      <c r="F496" t="s">
        <v>10942</v>
      </c>
      <c r="G496" t="str">
        <f>VLOOKUP(A496,'master barang'!$D$5:$E$3259,2,0)</f>
        <v>Correction Tape</v>
      </c>
    </row>
    <row r="497" spans="1:7" x14ac:dyDescent="0.3">
      <c r="A497" s="5" t="s">
        <v>3415</v>
      </c>
      <c r="B497" s="259" t="s">
        <v>9548</v>
      </c>
      <c r="C497" s="175" t="s">
        <v>9549</v>
      </c>
      <c r="D497" s="175" t="s">
        <v>7107</v>
      </c>
      <c r="E497" s="176">
        <v>51000</v>
      </c>
      <c r="F497" t="s">
        <v>10942</v>
      </c>
      <c r="G497" t="str">
        <f>VLOOKUP(A497,'master barang'!$D$5:$E$3259,2,0)</f>
        <v>Correction Tape</v>
      </c>
    </row>
    <row r="498" spans="1:7" x14ac:dyDescent="0.3">
      <c r="A498" s="5" t="s">
        <v>3415</v>
      </c>
      <c r="B498" s="259" t="s">
        <v>11743</v>
      </c>
      <c r="C498" s="175" t="s">
        <v>11744</v>
      </c>
      <c r="D498" s="175" t="s">
        <v>7107</v>
      </c>
      <c r="E498" s="176">
        <v>18000</v>
      </c>
      <c r="F498" t="s">
        <v>10942</v>
      </c>
      <c r="G498" t="str">
        <f>VLOOKUP(A498,'master barang'!$D$5:$E$3259,2,0)</f>
        <v>Correction Tape</v>
      </c>
    </row>
    <row r="499" spans="1:7" x14ac:dyDescent="0.3">
      <c r="A499" s="5" t="s">
        <v>3417</v>
      </c>
      <c r="B499" s="259" t="s">
        <v>11745</v>
      </c>
      <c r="C499" s="175" t="s">
        <v>11746</v>
      </c>
      <c r="D499" s="175" t="s">
        <v>7107</v>
      </c>
      <c r="E499" s="176">
        <v>18000</v>
      </c>
      <c r="F499" t="s">
        <v>10942</v>
      </c>
      <c r="G499" t="str">
        <f>VLOOKUP(A499,'master barang'!$D$5:$E$3259,2,0)</f>
        <v>Penghapus Whiteboard</v>
      </c>
    </row>
    <row r="500" spans="1:7" x14ac:dyDescent="0.3">
      <c r="A500" s="5" t="s">
        <v>3417</v>
      </c>
      <c r="B500" s="259" t="s">
        <v>9551</v>
      </c>
      <c r="C500" s="175" t="s">
        <v>9552</v>
      </c>
      <c r="D500" s="175" t="s">
        <v>7107</v>
      </c>
      <c r="E500" s="176">
        <v>8000</v>
      </c>
      <c r="F500" t="s">
        <v>10942</v>
      </c>
      <c r="G500" t="str">
        <f>VLOOKUP(A500,'master barang'!$D$5:$E$3259,2,0)</f>
        <v>Penghapus Whiteboard</v>
      </c>
    </row>
    <row r="501" spans="1:7" x14ac:dyDescent="0.3">
      <c r="A501" t="s">
        <v>3417</v>
      </c>
      <c r="B501" s="213" t="s">
        <v>9554</v>
      </c>
      <c r="C501" s="213" t="s">
        <v>9555</v>
      </c>
      <c r="D501" s="213" t="s">
        <v>8724</v>
      </c>
      <c r="E501" s="213">
        <v>53000</v>
      </c>
      <c r="F501" t="s">
        <v>10942</v>
      </c>
      <c r="G501" t="str">
        <f>VLOOKUP(A501,'master barang'!$D$5:$E$3259,2,0)</f>
        <v>Penghapus Whiteboard</v>
      </c>
    </row>
    <row r="502" spans="1:7" x14ac:dyDescent="0.3">
      <c r="A502" s="5" t="s">
        <v>3417</v>
      </c>
      <c r="B502" s="213" t="s">
        <v>9557</v>
      </c>
      <c r="C502" s="213" t="s">
        <v>9558</v>
      </c>
      <c r="D502" s="213" t="s">
        <v>7107</v>
      </c>
      <c r="E502" s="213">
        <v>4160</v>
      </c>
      <c r="F502" t="s">
        <v>10942</v>
      </c>
      <c r="G502" t="str">
        <f>VLOOKUP(A502,'master barang'!$D$5:$E$3259,2,0)</f>
        <v>Penghapus Whiteboard</v>
      </c>
    </row>
    <row r="503" spans="1:7" x14ac:dyDescent="0.3">
      <c r="A503" t="s">
        <v>3417</v>
      </c>
      <c r="B503" s="213" t="s">
        <v>9560</v>
      </c>
      <c r="C503" s="213" t="s">
        <v>9561</v>
      </c>
      <c r="D503" s="213" t="s">
        <v>7107</v>
      </c>
      <c r="E503" s="213">
        <v>7460</v>
      </c>
      <c r="F503" t="s">
        <v>10942</v>
      </c>
      <c r="G503" t="str">
        <f>VLOOKUP(A503,'master barang'!$D$5:$E$3259,2,0)</f>
        <v>Penghapus Whiteboard</v>
      </c>
    </row>
    <row r="504" spans="1:7" x14ac:dyDescent="0.3">
      <c r="A504" s="5" t="s">
        <v>3419</v>
      </c>
      <c r="B504" s="259" t="s">
        <v>11747</v>
      </c>
      <c r="C504" s="175" t="s">
        <v>11748</v>
      </c>
      <c r="D504" s="175" t="s">
        <v>7107</v>
      </c>
      <c r="E504" s="176">
        <v>9000</v>
      </c>
      <c r="F504" t="s">
        <v>10942</v>
      </c>
      <c r="G504" t="str">
        <f>VLOOKUP(A504,'master barang'!$D$5:$E$3259,2,0)</f>
        <v>Penghapus Papan Tulis Kapur</v>
      </c>
    </row>
    <row r="505" spans="1:7" x14ac:dyDescent="0.3">
      <c r="A505" s="5" t="s">
        <v>3423</v>
      </c>
      <c r="B505" s="177" t="s">
        <v>9563</v>
      </c>
      <c r="C505" s="175" t="s">
        <v>11749</v>
      </c>
      <c r="D505" s="175" t="s">
        <v>7107</v>
      </c>
      <c r="E505" s="176">
        <v>10000</v>
      </c>
      <c r="F505" t="s">
        <v>10942</v>
      </c>
      <c r="G505" t="str">
        <f>VLOOKUP(A505,'master barang'!$D$5:$E$3259,2,0)</f>
        <v>Penggaris Besi</v>
      </c>
    </row>
    <row r="506" spans="1:7" x14ac:dyDescent="0.3">
      <c r="A506" t="s">
        <v>3423</v>
      </c>
      <c r="B506" s="213" t="s">
        <v>9566</v>
      </c>
      <c r="C506" s="213" t="s">
        <v>9567</v>
      </c>
      <c r="D506" s="213" t="s">
        <v>7107</v>
      </c>
      <c r="E506" s="213">
        <v>13520</v>
      </c>
      <c r="F506" t="s">
        <v>10942</v>
      </c>
      <c r="G506" t="str">
        <f>VLOOKUP(A506,'master barang'!$D$5:$E$3259,2,0)</f>
        <v>Penggaris Besi</v>
      </c>
    </row>
    <row r="507" spans="1:7" x14ac:dyDescent="0.3">
      <c r="A507" s="5" t="s">
        <v>3425</v>
      </c>
      <c r="B507" s="177" t="s">
        <v>11750</v>
      </c>
      <c r="C507" s="175" t="s">
        <v>11751</v>
      </c>
      <c r="D507" s="175" t="s">
        <v>7107</v>
      </c>
      <c r="E507" s="176">
        <v>3500</v>
      </c>
      <c r="F507" t="s">
        <v>10942</v>
      </c>
      <c r="G507" t="str">
        <f>VLOOKUP(A507,'master barang'!$D$5:$E$3259,2,0)</f>
        <v>Penggaris Busur Derajat</v>
      </c>
    </row>
    <row r="508" spans="1:7" x14ac:dyDescent="0.3">
      <c r="A508" s="5" t="s">
        <v>3427</v>
      </c>
      <c r="B508" s="177" t="s">
        <v>9570</v>
      </c>
      <c r="C508" s="175" t="s">
        <v>9571</v>
      </c>
      <c r="D508" s="175" t="s">
        <v>7189</v>
      </c>
      <c r="E508" s="176">
        <v>5000</v>
      </c>
      <c r="F508" t="s">
        <v>10942</v>
      </c>
      <c r="G508" t="str">
        <f>VLOOKUP(A508,'master barang'!$D$5:$E$3259,2,0)</f>
        <v>Penggaris Plastik</v>
      </c>
    </row>
    <row r="509" spans="1:7" x14ac:dyDescent="0.3">
      <c r="A509" s="5" t="s">
        <v>3431</v>
      </c>
      <c r="B509" s="259" t="s">
        <v>11752</v>
      </c>
      <c r="C509" s="175" t="s">
        <v>11753</v>
      </c>
      <c r="D509" s="175" t="s">
        <v>7107</v>
      </c>
      <c r="E509" s="176">
        <v>9000</v>
      </c>
      <c r="F509" t="s">
        <v>10942</v>
      </c>
      <c r="G509" t="str">
        <f>VLOOKUP(A509,'master barang'!$D$5:$E$3259,2,0)</f>
        <v>Gunting</v>
      </c>
    </row>
    <row r="510" spans="1:7" x14ac:dyDescent="0.3">
      <c r="A510" s="5" t="s">
        <v>3431</v>
      </c>
      <c r="B510" s="259" t="s">
        <v>9573</v>
      </c>
      <c r="C510" s="175" t="s">
        <v>11754</v>
      </c>
      <c r="D510" s="175" t="s">
        <v>7107</v>
      </c>
      <c r="E510" s="176">
        <v>13200</v>
      </c>
      <c r="F510" t="s">
        <v>10942</v>
      </c>
      <c r="G510" t="str">
        <f>VLOOKUP(A510,'master barang'!$D$5:$E$3259,2,0)</f>
        <v>Gunting</v>
      </c>
    </row>
    <row r="511" spans="1:7" x14ac:dyDescent="0.3">
      <c r="A511" s="5" t="s">
        <v>3431</v>
      </c>
      <c r="B511" s="259" t="s">
        <v>9576</v>
      </c>
      <c r="C511" s="175" t="s">
        <v>9577</v>
      </c>
      <c r="D511" s="175" t="s">
        <v>7107</v>
      </c>
      <c r="E511" s="176">
        <v>9600</v>
      </c>
      <c r="F511" t="s">
        <v>10942</v>
      </c>
      <c r="G511" t="str">
        <f>VLOOKUP(A511,'master barang'!$D$5:$E$3259,2,0)</f>
        <v>Gunting</v>
      </c>
    </row>
    <row r="512" spans="1:7" x14ac:dyDescent="0.3">
      <c r="A512" s="5" t="s">
        <v>3431</v>
      </c>
      <c r="B512" s="259" t="s">
        <v>9579</v>
      </c>
      <c r="C512" s="175" t="s">
        <v>11755</v>
      </c>
      <c r="D512" s="175" t="s">
        <v>7107</v>
      </c>
      <c r="E512" s="176">
        <v>13200</v>
      </c>
      <c r="F512" t="s">
        <v>10942</v>
      </c>
      <c r="G512" t="str">
        <f>VLOOKUP(A512,'master barang'!$D$5:$E$3259,2,0)</f>
        <v>Gunting</v>
      </c>
    </row>
    <row r="513" spans="1:7" x14ac:dyDescent="0.3">
      <c r="A513" s="52" t="s">
        <v>3431</v>
      </c>
      <c r="B513" s="213" t="s">
        <v>9582</v>
      </c>
      <c r="C513" s="213" t="s">
        <v>9583</v>
      </c>
      <c r="D513" s="213" t="s">
        <v>7107</v>
      </c>
      <c r="E513" s="213">
        <v>10600</v>
      </c>
      <c r="F513" t="s">
        <v>10942</v>
      </c>
      <c r="G513" t="str">
        <f>VLOOKUP(A513,'master barang'!$D$5:$E$3259,2,0)</f>
        <v>Gunting</v>
      </c>
    </row>
    <row r="514" spans="1:7" x14ac:dyDescent="0.3">
      <c r="A514" t="s">
        <v>3431</v>
      </c>
      <c r="B514" s="212" t="s">
        <v>9585</v>
      </c>
      <c r="C514" s="213" t="s">
        <v>9586</v>
      </c>
      <c r="D514" s="213" t="s">
        <v>7107</v>
      </c>
      <c r="E514" s="213">
        <v>5896</v>
      </c>
      <c r="F514" t="s">
        <v>10942</v>
      </c>
      <c r="G514" t="str">
        <f>VLOOKUP(A514,'master barang'!$D$5:$E$3259,2,0)</f>
        <v>Gunting</v>
      </c>
    </row>
    <row r="515" spans="1:7" x14ac:dyDescent="0.3">
      <c r="A515" t="s">
        <v>3431</v>
      </c>
      <c r="B515" s="213" t="s">
        <v>9590</v>
      </c>
      <c r="C515" s="213" t="s">
        <v>9591</v>
      </c>
      <c r="D515" s="213" t="s">
        <v>7107</v>
      </c>
      <c r="E515" s="213">
        <v>4900</v>
      </c>
      <c r="F515" t="s">
        <v>10942</v>
      </c>
      <c r="G515" t="str">
        <f>VLOOKUP(A515,'master barang'!$D$5:$E$3259,2,0)</f>
        <v>Gunting</v>
      </c>
    </row>
    <row r="516" spans="1:7" x14ac:dyDescent="0.3">
      <c r="A516" s="5" t="s">
        <v>3433</v>
      </c>
      <c r="B516" s="259" t="s">
        <v>9593</v>
      </c>
      <c r="C516" s="175" t="s">
        <v>9594</v>
      </c>
      <c r="D516" s="175" t="s">
        <v>7107</v>
      </c>
      <c r="E516" s="176">
        <v>50000</v>
      </c>
      <c r="F516" t="s">
        <v>10942</v>
      </c>
      <c r="G516" t="str">
        <f>VLOOKUP(A516,'master barang'!$D$5:$E$3259,2,0)</f>
        <v>Pembolong Kertas</v>
      </c>
    </row>
    <row r="517" spans="1:7" x14ac:dyDescent="0.3">
      <c r="A517" t="s">
        <v>3433</v>
      </c>
      <c r="B517" s="213" t="s">
        <v>9596</v>
      </c>
      <c r="C517" s="213" t="s">
        <v>9597</v>
      </c>
      <c r="D517" s="213" t="s">
        <v>7107</v>
      </c>
      <c r="E517" s="213">
        <v>6530</v>
      </c>
      <c r="F517" t="s">
        <v>10942</v>
      </c>
      <c r="G517" t="str">
        <f>VLOOKUP(A517,'master barang'!$D$5:$E$3259,2,0)</f>
        <v>Pembolong Kertas</v>
      </c>
    </row>
    <row r="518" spans="1:7" x14ac:dyDescent="0.3">
      <c r="A518" t="s">
        <v>3433</v>
      </c>
      <c r="B518" s="213" t="s">
        <v>9599</v>
      </c>
      <c r="C518" s="213" t="s">
        <v>9600</v>
      </c>
      <c r="D518" s="213" t="s">
        <v>7107</v>
      </c>
      <c r="E518" s="213">
        <v>12830</v>
      </c>
      <c r="F518" t="s">
        <v>10942</v>
      </c>
      <c r="G518" t="str">
        <f>VLOOKUP(A518,'master barang'!$D$5:$E$3259,2,0)</f>
        <v>Pembolong Kertas</v>
      </c>
    </row>
    <row r="519" spans="1:7" x14ac:dyDescent="0.3">
      <c r="A519" s="5" t="s">
        <v>3435</v>
      </c>
      <c r="B519" s="259" t="s">
        <v>9602</v>
      </c>
      <c r="C519" s="175" t="s">
        <v>11756</v>
      </c>
      <c r="D519" s="175" t="s">
        <v>7107</v>
      </c>
      <c r="E519" s="176">
        <v>100000</v>
      </c>
      <c r="F519" t="s">
        <v>10942</v>
      </c>
      <c r="G519" t="str">
        <f>VLOOKUP(A519,'master barang'!$D$5:$E$3259,2,0)</f>
        <v>Peruncing Pensil</v>
      </c>
    </row>
    <row r="520" spans="1:7" x14ac:dyDescent="0.3">
      <c r="A520" s="5" t="s">
        <v>3437</v>
      </c>
      <c r="B520" s="259" t="s">
        <v>9605</v>
      </c>
      <c r="C520" s="175" t="s">
        <v>9606</v>
      </c>
      <c r="D520" s="175" t="s">
        <v>7189</v>
      </c>
      <c r="E520" s="176">
        <v>19000</v>
      </c>
      <c r="F520" t="s">
        <v>10942</v>
      </c>
      <c r="G520" t="str">
        <f>VLOOKUP(A520,'master barang'!$D$5:$E$3259,2,0)</f>
        <v>Cutter</v>
      </c>
    </row>
    <row r="521" spans="1:7" x14ac:dyDescent="0.3">
      <c r="A521" s="5" t="s">
        <v>3437</v>
      </c>
      <c r="B521" s="259" t="s">
        <v>9608</v>
      </c>
      <c r="C521" s="175" t="s">
        <v>9609</v>
      </c>
      <c r="D521" s="175" t="s">
        <v>7107</v>
      </c>
      <c r="E521" s="176">
        <v>20000</v>
      </c>
      <c r="F521" t="s">
        <v>10942</v>
      </c>
      <c r="G521" t="str">
        <f>VLOOKUP(A521,'master barang'!$D$5:$E$3259,2,0)</f>
        <v>Cutter</v>
      </c>
    </row>
    <row r="522" spans="1:7" x14ac:dyDescent="0.3">
      <c r="A522" s="5" t="s">
        <v>3437</v>
      </c>
      <c r="B522" s="259" t="s">
        <v>9611</v>
      </c>
      <c r="C522" s="175" t="s">
        <v>9612</v>
      </c>
      <c r="D522" s="175" t="s">
        <v>7107</v>
      </c>
      <c r="E522" s="176">
        <v>9000</v>
      </c>
      <c r="F522" t="s">
        <v>10942</v>
      </c>
      <c r="G522" t="str">
        <f>VLOOKUP(A522,'master barang'!$D$5:$E$3259,2,0)</f>
        <v>Cutter</v>
      </c>
    </row>
    <row r="523" spans="1:7" x14ac:dyDescent="0.3">
      <c r="A523" t="s">
        <v>3437</v>
      </c>
      <c r="B523" s="213" t="s">
        <v>9614</v>
      </c>
      <c r="C523" s="213" t="s">
        <v>9615</v>
      </c>
      <c r="D523" s="213" t="s">
        <v>7107</v>
      </c>
      <c r="E523" s="213">
        <v>13990</v>
      </c>
      <c r="F523" t="s">
        <v>10942</v>
      </c>
      <c r="G523" t="str">
        <f>VLOOKUP(A523,'master barang'!$D$5:$E$3259,2,0)</f>
        <v>Cutter</v>
      </c>
    </row>
    <row r="524" spans="1:7" x14ac:dyDescent="0.3">
      <c r="A524" t="s">
        <v>3437</v>
      </c>
      <c r="B524" s="213" t="s">
        <v>9617</v>
      </c>
      <c r="C524" s="213" t="s">
        <v>9618</v>
      </c>
      <c r="D524" s="213" t="s">
        <v>7107</v>
      </c>
      <c r="E524" s="213">
        <v>4200</v>
      </c>
      <c r="F524" t="s">
        <v>10942</v>
      </c>
      <c r="G524" t="str">
        <f>VLOOKUP(A524,'master barang'!$D$5:$E$3259,2,0)</f>
        <v>Cutter</v>
      </c>
    </row>
    <row r="525" spans="1:7" x14ac:dyDescent="0.3">
      <c r="A525" t="s">
        <v>3437</v>
      </c>
      <c r="B525" s="213" t="s">
        <v>9620</v>
      </c>
      <c r="C525" s="213" t="s">
        <v>9621</v>
      </c>
      <c r="D525" s="213" t="s">
        <v>7107</v>
      </c>
      <c r="E525" s="213">
        <v>4024</v>
      </c>
      <c r="F525" t="s">
        <v>10942</v>
      </c>
      <c r="G525" t="str">
        <f>VLOOKUP(A525,'master barang'!$D$5:$E$3259,2,0)</f>
        <v>Cutter</v>
      </c>
    </row>
    <row r="526" spans="1:7" x14ac:dyDescent="0.3">
      <c r="A526" t="s">
        <v>3437</v>
      </c>
      <c r="B526" s="213" t="s">
        <v>9623</v>
      </c>
      <c r="C526" s="213" t="s">
        <v>9624</v>
      </c>
      <c r="D526" s="213" t="s">
        <v>7107</v>
      </c>
      <c r="E526" s="213">
        <v>11263</v>
      </c>
      <c r="F526" t="s">
        <v>10942</v>
      </c>
      <c r="G526" t="str">
        <f>VLOOKUP(A526,'master barang'!$D$5:$E$3259,2,0)</f>
        <v>Cutter</v>
      </c>
    </row>
    <row r="527" spans="1:7" x14ac:dyDescent="0.3">
      <c r="A527" t="s">
        <v>3437</v>
      </c>
      <c r="B527" s="213" t="s">
        <v>9626</v>
      </c>
      <c r="C527" s="213" t="s">
        <v>9627</v>
      </c>
      <c r="D527" s="213" t="s">
        <v>8724</v>
      </c>
      <c r="E527" s="213">
        <v>40800</v>
      </c>
      <c r="F527" t="s">
        <v>10942</v>
      </c>
      <c r="G527" t="str">
        <f>VLOOKUP(A527,'master barang'!$D$5:$E$3259,2,0)</f>
        <v>Cutter</v>
      </c>
    </row>
    <row r="528" spans="1:7" x14ac:dyDescent="0.3">
      <c r="A528" s="5" t="s">
        <v>3439</v>
      </c>
      <c r="B528" s="259" t="s">
        <v>9630</v>
      </c>
      <c r="C528" s="175" t="s">
        <v>9631</v>
      </c>
      <c r="D528" s="175" t="s">
        <v>8249</v>
      </c>
      <c r="E528" s="176">
        <v>37200</v>
      </c>
      <c r="F528" t="s">
        <v>10942</v>
      </c>
      <c r="G528" t="str">
        <f>VLOOKUP(A528,'master barang'!$D$5:$E$3259,2,0)</f>
        <v>Isi Cutter</v>
      </c>
    </row>
    <row r="529" spans="1:7" x14ac:dyDescent="0.3">
      <c r="A529" s="5" t="s">
        <v>3439</v>
      </c>
      <c r="B529" s="259" t="s">
        <v>9633</v>
      </c>
      <c r="C529" s="175" t="s">
        <v>9634</v>
      </c>
      <c r="D529" s="175" t="s">
        <v>8249</v>
      </c>
      <c r="E529" s="176">
        <v>55000</v>
      </c>
      <c r="F529" t="s">
        <v>10942</v>
      </c>
      <c r="G529" t="str">
        <f>VLOOKUP(A529,'master barang'!$D$5:$E$3259,2,0)</f>
        <v>Isi Cutter</v>
      </c>
    </row>
    <row r="530" spans="1:7" x14ac:dyDescent="0.3">
      <c r="A530" s="5" t="s">
        <v>3439</v>
      </c>
      <c r="B530" s="259" t="s">
        <v>9636</v>
      </c>
      <c r="C530" s="175" t="s">
        <v>9637</v>
      </c>
      <c r="D530" s="175" t="s">
        <v>8249</v>
      </c>
      <c r="E530" s="176">
        <v>55000</v>
      </c>
      <c r="F530" t="s">
        <v>10942</v>
      </c>
      <c r="G530" t="str">
        <f>VLOOKUP(A530,'master barang'!$D$5:$E$3259,2,0)</f>
        <v>Isi Cutter</v>
      </c>
    </row>
    <row r="531" spans="1:7" x14ac:dyDescent="0.3">
      <c r="A531" s="5" t="s">
        <v>3447</v>
      </c>
      <c r="B531" s="177" t="s">
        <v>11757</v>
      </c>
      <c r="C531" s="175" t="s">
        <v>11758</v>
      </c>
      <c r="D531" s="175" t="s">
        <v>5893</v>
      </c>
      <c r="E531" s="176">
        <v>24000</v>
      </c>
      <c r="F531" t="s">
        <v>10942</v>
      </c>
      <c r="G531" t="str">
        <f>VLOOKUP(A531,'master barang'!$D$5:$E$3259,2,0)</f>
        <v>Buku Agenda</v>
      </c>
    </row>
    <row r="532" spans="1:7" x14ac:dyDescent="0.3">
      <c r="A532" s="5" t="s">
        <v>3449</v>
      </c>
      <c r="B532" s="177" t="s">
        <v>11759</v>
      </c>
      <c r="C532" s="175" t="s">
        <v>11760</v>
      </c>
      <c r="D532" s="175" t="s">
        <v>7107</v>
      </c>
      <c r="E532" s="176">
        <v>7200</v>
      </c>
      <c r="F532" t="s">
        <v>10942</v>
      </c>
      <c r="G532" t="str">
        <f>VLOOKUP(A532,'master barang'!$D$5:$E$3259,2,0)</f>
        <v>Buku Ekspedisi</v>
      </c>
    </row>
    <row r="533" spans="1:7" x14ac:dyDescent="0.3">
      <c r="A533" s="5" t="s">
        <v>3449</v>
      </c>
      <c r="B533" s="177" t="s">
        <v>11761</v>
      </c>
      <c r="C533" s="175" t="s">
        <v>11762</v>
      </c>
      <c r="D533" s="175" t="s">
        <v>7107</v>
      </c>
      <c r="E533" s="176">
        <v>15000</v>
      </c>
      <c r="F533" t="s">
        <v>10942</v>
      </c>
      <c r="G533" t="str">
        <f>VLOOKUP(A533,'master barang'!$D$5:$E$3259,2,0)</f>
        <v>Buku Ekspedisi</v>
      </c>
    </row>
    <row r="534" spans="1:7" x14ac:dyDescent="0.3">
      <c r="A534" s="5" t="s">
        <v>3449</v>
      </c>
      <c r="B534" s="177" t="s">
        <v>11763</v>
      </c>
      <c r="C534" s="175" t="s">
        <v>11764</v>
      </c>
      <c r="D534" s="175" t="s">
        <v>7107</v>
      </c>
      <c r="E534" s="176">
        <v>13200</v>
      </c>
      <c r="F534" t="s">
        <v>10942</v>
      </c>
      <c r="G534" t="str">
        <f>VLOOKUP(A534,'master barang'!$D$5:$E$3259,2,0)</f>
        <v>Buku Ekspedisi</v>
      </c>
    </row>
    <row r="535" spans="1:7" x14ac:dyDescent="0.3">
      <c r="A535" s="5" t="s">
        <v>3449</v>
      </c>
      <c r="B535" s="177" t="s">
        <v>11765</v>
      </c>
      <c r="C535" s="175" t="s">
        <v>11766</v>
      </c>
      <c r="D535" s="175" t="s">
        <v>7107</v>
      </c>
      <c r="E535" s="176">
        <v>11000</v>
      </c>
      <c r="F535" t="s">
        <v>10942</v>
      </c>
      <c r="G535" t="str">
        <f>VLOOKUP(A535,'master barang'!$D$5:$E$3259,2,0)</f>
        <v>Buku Ekspedisi</v>
      </c>
    </row>
    <row r="536" spans="1:7" x14ac:dyDescent="0.3">
      <c r="A536" s="5" t="s">
        <v>3451</v>
      </c>
      <c r="B536" s="177" t="s">
        <v>11767</v>
      </c>
      <c r="C536" s="175" t="s">
        <v>11768</v>
      </c>
      <c r="D536" s="175" t="s">
        <v>7107</v>
      </c>
      <c r="E536" s="176">
        <v>3500</v>
      </c>
      <c r="F536" t="s">
        <v>10942</v>
      </c>
      <c r="G536" t="str">
        <f>VLOOKUP(A536,'master barang'!$D$5:$E$3259,2,0)</f>
        <v>Buku Kwitansi</v>
      </c>
    </row>
    <row r="537" spans="1:7" x14ac:dyDescent="0.3">
      <c r="A537" s="5" t="s">
        <v>3451</v>
      </c>
      <c r="B537" s="177" t="s">
        <v>11769</v>
      </c>
      <c r="C537" s="175" t="s">
        <v>11770</v>
      </c>
      <c r="D537" s="175" t="s">
        <v>7107</v>
      </c>
      <c r="E537" s="176">
        <v>5800</v>
      </c>
      <c r="F537" t="s">
        <v>10942</v>
      </c>
      <c r="G537" t="str">
        <f>VLOOKUP(A537,'master barang'!$D$5:$E$3259,2,0)</f>
        <v>Buku Kwitansi</v>
      </c>
    </row>
    <row r="538" spans="1:7" x14ac:dyDescent="0.3">
      <c r="A538" s="5" t="s">
        <v>3451</v>
      </c>
      <c r="B538" s="177" t="s">
        <v>11771</v>
      </c>
      <c r="C538" s="175" t="s">
        <v>11772</v>
      </c>
      <c r="D538" s="175" t="s">
        <v>7107</v>
      </c>
      <c r="E538" s="176">
        <v>2500</v>
      </c>
      <c r="F538" t="s">
        <v>10942</v>
      </c>
      <c r="G538" t="str">
        <f>VLOOKUP(A538,'master barang'!$D$5:$E$3259,2,0)</f>
        <v>Buku Kwitansi</v>
      </c>
    </row>
    <row r="539" spans="1:7" x14ac:dyDescent="0.3">
      <c r="A539" s="5" t="s">
        <v>3453</v>
      </c>
      <c r="B539" s="177" t="s">
        <v>11773</v>
      </c>
      <c r="C539" s="175" t="s">
        <v>11774</v>
      </c>
      <c r="D539" s="175" t="s">
        <v>7107</v>
      </c>
      <c r="E539" s="176">
        <v>5900</v>
      </c>
      <c r="F539" t="s">
        <v>10942</v>
      </c>
      <c r="G539" t="str">
        <f>VLOOKUP(A539,'master barang'!$D$5:$E$3259,2,0)</f>
        <v>Buku Tulis</v>
      </c>
    </row>
    <row r="540" spans="1:7" x14ac:dyDescent="0.3">
      <c r="A540" s="5" t="s">
        <v>3453</v>
      </c>
      <c r="B540" s="177" t="s">
        <v>11775</v>
      </c>
      <c r="C540" s="175" t="s">
        <v>11776</v>
      </c>
      <c r="D540" s="175" t="s">
        <v>7107</v>
      </c>
      <c r="E540" s="176">
        <v>20900</v>
      </c>
      <c r="F540" t="s">
        <v>10942</v>
      </c>
      <c r="G540" t="str">
        <f>VLOOKUP(A540,'master barang'!$D$5:$E$3259,2,0)</f>
        <v>Buku Tulis</v>
      </c>
    </row>
    <row r="541" spans="1:7" x14ac:dyDescent="0.3">
      <c r="A541" s="5" t="s">
        <v>3453</v>
      </c>
      <c r="B541" s="177" t="s">
        <v>11777</v>
      </c>
      <c r="C541" s="175" t="s">
        <v>11778</v>
      </c>
      <c r="D541" s="175" t="s">
        <v>7107</v>
      </c>
      <c r="E541" s="176">
        <v>6000</v>
      </c>
      <c r="F541" t="s">
        <v>10942</v>
      </c>
      <c r="G541" t="str">
        <f>VLOOKUP(A541,'master barang'!$D$5:$E$3259,2,0)</f>
        <v>Buku Tulis</v>
      </c>
    </row>
    <row r="542" spans="1:7" x14ac:dyDescent="0.3">
      <c r="A542" s="5" t="s">
        <v>3453</v>
      </c>
      <c r="B542" s="177" t="s">
        <v>11779</v>
      </c>
      <c r="C542" s="175" t="s">
        <v>11780</v>
      </c>
      <c r="D542" s="175" t="s">
        <v>8249</v>
      </c>
      <c r="E542" s="176">
        <v>36000</v>
      </c>
      <c r="F542" t="s">
        <v>10942</v>
      </c>
      <c r="G542" t="str">
        <f>VLOOKUP(A542,'master barang'!$D$5:$E$3259,2,0)</f>
        <v>Buku Tulis</v>
      </c>
    </row>
    <row r="543" spans="1:7" x14ac:dyDescent="0.3">
      <c r="A543" s="5" t="s">
        <v>3463</v>
      </c>
      <c r="B543" s="177" t="s">
        <v>11781</v>
      </c>
      <c r="C543" s="175" t="s">
        <v>11782</v>
      </c>
      <c r="D543" s="175" t="s">
        <v>7107</v>
      </c>
      <c r="E543" s="176">
        <v>56700</v>
      </c>
      <c r="F543" t="s">
        <v>10942</v>
      </c>
      <c r="G543" t="str">
        <f>VLOOKUP(A543,'master barang'!$D$5:$E$3259,2,0)</f>
        <v>Box file</v>
      </c>
    </row>
    <row r="544" spans="1:7" x14ac:dyDescent="0.3">
      <c r="A544" s="5" t="s">
        <v>3463</v>
      </c>
      <c r="B544" s="177" t="s">
        <v>11783</v>
      </c>
      <c r="C544" s="175" t="s">
        <v>11784</v>
      </c>
      <c r="D544" s="175" t="s">
        <v>7107</v>
      </c>
      <c r="E544" s="176">
        <v>23800</v>
      </c>
      <c r="F544" t="s">
        <v>10942</v>
      </c>
      <c r="G544" t="str">
        <f>VLOOKUP(A544,'master barang'!$D$5:$E$3259,2,0)</f>
        <v>Box file</v>
      </c>
    </row>
    <row r="545" spans="1:7" x14ac:dyDescent="0.3">
      <c r="A545" s="5" t="s">
        <v>3463</v>
      </c>
      <c r="B545" s="177" t="s">
        <v>9639</v>
      </c>
      <c r="C545" s="175" t="s">
        <v>9640</v>
      </c>
      <c r="D545" s="175" t="s">
        <v>7107</v>
      </c>
      <c r="E545" s="176">
        <v>46800</v>
      </c>
      <c r="F545" t="s">
        <v>10942</v>
      </c>
      <c r="G545" t="str">
        <f>VLOOKUP(A545,'master barang'!$D$5:$E$3259,2,0)</f>
        <v>Box file</v>
      </c>
    </row>
    <row r="546" spans="1:7" x14ac:dyDescent="0.3">
      <c r="A546" s="5" t="s">
        <v>3463</v>
      </c>
      <c r="B546" s="177" t="s">
        <v>9643</v>
      </c>
      <c r="C546" s="175" t="s">
        <v>9644</v>
      </c>
      <c r="D546" s="175" t="s">
        <v>7107</v>
      </c>
      <c r="E546" s="176">
        <v>38400</v>
      </c>
      <c r="F546" t="s">
        <v>10942</v>
      </c>
      <c r="G546" t="str">
        <f>VLOOKUP(A546,'master barang'!$D$5:$E$3259,2,0)</f>
        <v>Box file</v>
      </c>
    </row>
    <row r="547" spans="1:7" x14ac:dyDescent="0.3">
      <c r="A547" s="5" t="s">
        <v>3463</v>
      </c>
      <c r="B547" s="177" t="s">
        <v>11785</v>
      </c>
      <c r="C547" s="175" t="s">
        <v>11786</v>
      </c>
      <c r="D547" s="175" t="s">
        <v>7107</v>
      </c>
      <c r="E547" s="176">
        <v>37200</v>
      </c>
      <c r="F547" t="s">
        <v>10942</v>
      </c>
      <c r="G547" t="str">
        <f>VLOOKUP(A547,'master barang'!$D$5:$E$3259,2,0)</f>
        <v>Box file</v>
      </c>
    </row>
    <row r="548" spans="1:7" x14ac:dyDescent="0.3">
      <c r="A548" s="52" t="s">
        <v>3463</v>
      </c>
      <c r="B548" s="213" t="s">
        <v>9647</v>
      </c>
      <c r="C548" s="213" t="s">
        <v>9648</v>
      </c>
      <c r="D548" s="213" t="s">
        <v>7107</v>
      </c>
      <c r="E548" s="213">
        <v>40000</v>
      </c>
      <c r="F548" t="s">
        <v>10942</v>
      </c>
      <c r="G548" t="str">
        <f>VLOOKUP(A548,'master barang'!$D$5:$E$3259,2,0)</f>
        <v>Box file</v>
      </c>
    </row>
    <row r="549" spans="1:7" x14ac:dyDescent="0.3">
      <c r="A549" s="52" t="s">
        <v>3463</v>
      </c>
      <c r="B549" s="213" t="s">
        <v>9650</v>
      </c>
      <c r="C549" s="213" t="s">
        <v>9651</v>
      </c>
      <c r="D549" s="213" t="s">
        <v>7107</v>
      </c>
      <c r="E549" s="213">
        <v>38160</v>
      </c>
      <c r="F549" t="s">
        <v>10942</v>
      </c>
      <c r="G549" t="str">
        <f>VLOOKUP(A549,'master barang'!$D$5:$E$3259,2,0)</f>
        <v>Box file</v>
      </c>
    </row>
    <row r="550" spans="1:7" x14ac:dyDescent="0.3">
      <c r="A550" s="5" t="s">
        <v>3465</v>
      </c>
      <c r="B550" s="177" t="s">
        <v>9657</v>
      </c>
      <c r="C550" s="175" t="s">
        <v>11787</v>
      </c>
      <c r="D550" s="175" t="s">
        <v>7107</v>
      </c>
      <c r="E550" s="176">
        <v>43200</v>
      </c>
      <c r="F550" t="s">
        <v>10942</v>
      </c>
      <c r="G550" t="str">
        <f>VLOOKUP(A550,'master barang'!$D$5:$E$3259,2,0)</f>
        <v>Ordner</v>
      </c>
    </row>
    <row r="551" spans="1:7" x14ac:dyDescent="0.3">
      <c r="A551" s="5" t="s">
        <v>3465</v>
      </c>
      <c r="B551" s="177" t="s">
        <v>11788</v>
      </c>
      <c r="C551" s="175" t="s">
        <v>11789</v>
      </c>
      <c r="D551" s="175" t="s">
        <v>7107</v>
      </c>
      <c r="E551" s="176">
        <v>31500</v>
      </c>
      <c r="F551" t="s">
        <v>10942</v>
      </c>
      <c r="G551" t="str">
        <f>VLOOKUP(A551,'master barang'!$D$5:$E$3259,2,0)</f>
        <v>Ordner</v>
      </c>
    </row>
    <row r="552" spans="1:7" x14ac:dyDescent="0.3">
      <c r="A552" s="5" t="s">
        <v>3465</v>
      </c>
      <c r="B552" s="177" t="s">
        <v>11790</v>
      </c>
      <c r="C552" s="175" t="s">
        <v>11791</v>
      </c>
      <c r="D552" s="175" t="s">
        <v>7107</v>
      </c>
      <c r="E552" s="176">
        <v>34700</v>
      </c>
      <c r="F552" t="s">
        <v>10942</v>
      </c>
      <c r="G552" t="str">
        <f>VLOOKUP(A552,'master barang'!$D$5:$E$3259,2,0)</f>
        <v>Ordner</v>
      </c>
    </row>
    <row r="553" spans="1:7" x14ac:dyDescent="0.3">
      <c r="A553" s="5" t="s">
        <v>3465</v>
      </c>
      <c r="B553" s="177" t="s">
        <v>11792</v>
      </c>
      <c r="C553" s="175" t="s">
        <v>11793</v>
      </c>
      <c r="D553" s="175" t="s">
        <v>7107</v>
      </c>
      <c r="E553" s="176">
        <v>33800</v>
      </c>
      <c r="F553" t="s">
        <v>10942</v>
      </c>
      <c r="G553" t="str">
        <f>VLOOKUP(A553,'master barang'!$D$5:$E$3259,2,0)</f>
        <v>Ordner</v>
      </c>
    </row>
    <row r="554" spans="1:7" x14ac:dyDescent="0.3">
      <c r="A554" s="5" t="s">
        <v>3465</v>
      </c>
      <c r="B554" s="177" t="s">
        <v>11794</v>
      </c>
      <c r="C554" s="175" t="s">
        <v>11795</v>
      </c>
      <c r="D554" s="175" t="s">
        <v>7107</v>
      </c>
      <c r="E554" s="176">
        <v>79200</v>
      </c>
      <c r="F554" t="s">
        <v>10942</v>
      </c>
      <c r="G554" t="str">
        <f>VLOOKUP(A554,'master barang'!$D$5:$E$3259,2,0)</f>
        <v>Ordner</v>
      </c>
    </row>
    <row r="555" spans="1:7" x14ac:dyDescent="0.3">
      <c r="A555" s="5" t="s">
        <v>3465</v>
      </c>
      <c r="B555" s="177" t="s">
        <v>9672</v>
      </c>
      <c r="C555" s="175" t="s">
        <v>11796</v>
      </c>
      <c r="D555" s="175" t="s">
        <v>7107</v>
      </c>
      <c r="E555" s="176">
        <v>30700</v>
      </c>
      <c r="F555" t="s">
        <v>10942</v>
      </c>
      <c r="G555" t="str">
        <f>VLOOKUP(A555,'master barang'!$D$5:$E$3259,2,0)</f>
        <v>Ordner</v>
      </c>
    </row>
    <row r="556" spans="1:7" x14ac:dyDescent="0.3">
      <c r="A556" s="5" t="s">
        <v>3465</v>
      </c>
      <c r="B556" s="177" t="s">
        <v>11797</v>
      </c>
      <c r="C556" s="175" t="s">
        <v>11798</v>
      </c>
      <c r="D556" s="175" t="s">
        <v>8273</v>
      </c>
      <c r="E556" s="176">
        <v>554000</v>
      </c>
      <c r="F556" t="s">
        <v>10942</v>
      </c>
      <c r="G556" t="str">
        <f>VLOOKUP(A556,'master barang'!$D$5:$E$3259,2,0)</f>
        <v>Ordner</v>
      </c>
    </row>
    <row r="557" spans="1:7" x14ac:dyDescent="0.3">
      <c r="A557" s="5" t="s">
        <v>3465</v>
      </c>
      <c r="B557" s="177" t="s">
        <v>11799</v>
      </c>
      <c r="C557" s="175" t="s">
        <v>11800</v>
      </c>
      <c r="D557" s="175" t="s">
        <v>7107</v>
      </c>
      <c r="E557" s="176">
        <v>28200</v>
      </c>
      <c r="F557" t="s">
        <v>10942</v>
      </c>
      <c r="G557" t="str">
        <f>VLOOKUP(A557,'master barang'!$D$5:$E$3259,2,0)</f>
        <v>Ordner</v>
      </c>
    </row>
    <row r="558" spans="1:7" x14ac:dyDescent="0.3">
      <c r="A558" s="5" t="s">
        <v>3465</v>
      </c>
      <c r="B558" s="177" t="s">
        <v>11801</v>
      </c>
      <c r="C558" s="175" t="s">
        <v>11802</v>
      </c>
      <c r="D558" s="175" t="s">
        <v>8273</v>
      </c>
      <c r="E558" s="176">
        <v>554400</v>
      </c>
      <c r="F558" t="s">
        <v>10942</v>
      </c>
      <c r="G558" t="str">
        <f>VLOOKUP(A558,'master barang'!$D$5:$E$3259,2,0)</f>
        <v>Ordner</v>
      </c>
    </row>
    <row r="559" spans="1:7" x14ac:dyDescent="0.3">
      <c r="A559" s="5" t="s">
        <v>3465</v>
      </c>
      <c r="B559" s="177" t="s">
        <v>9675</v>
      </c>
      <c r="C559" s="175" t="s">
        <v>11803</v>
      </c>
      <c r="D559" s="175" t="s">
        <v>7107</v>
      </c>
      <c r="E559" s="176">
        <v>35700</v>
      </c>
      <c r="F559" t="s">
        <v>10942</v>
      </c>
      <c r="G559" t="str">
        <f>VLOOKUP(A559,'master barang'!$D$5:$E$3259,2,0)</f>
        <v>Ordner</v>
      </c>
    </row>
    <row r="560" spans="1:7" x14ac:dyDescent="0.3">
      <c r="A560" s="52" t="s">
        <v>3465</v>
      </c>
      <c r="B560" s="213" t="s">
        <v>9653</v>
      </c>
      <c r="C560" s="213" t="s">
        <v>9654</v>
      </c>
      <c r="D560" s="213" t="s">
        <v>7107</v>
      </c>
      <c r="E560" s="213">
        <v>38010</v>
      </c>
      <c r="F560" t="s">
        <v>10942</v>
      </c>
      <c r="G560" t="str">
        <f>VLOOKUP(A560,'master barang'!$D$5:$E$3259,2,0)</f>
        <v>Ordner</v>
      </c>
    </row>
    <row r="561" spans="1:7" x14ac:dyDescent="0.3">
      <c r="A561" s="52" t="s">
        <v>3465</v>
      </c>
      <c r="B561" s="213" t="s">
        <v>9660</v>
      </c>
      <c r="C561" s="213" t="s">
        <v>9661</v>
      </c>
      <c r="D561" s="213" t="s">
        <v>7107</v>
      </c>
      <c r="E561" s="213">
        <v>39490</v>
      </c>
      <c r="F561" t="s">
        <v>10942</v>
      </c>
      <c r="G561" t="str">
        <f>VLOOKUP(A561,'master barang'!$D$5:$E$3259,2,0)</f>
        <v>Ordner</v>
      </c>
    </row>
    <row r="562" spans="1:7" x14ac:dyDescent="0.3">
      <c r="A562" s="52" t="s">
        <v>3465</v>
      </c>
      <c r="B562" s="213" t="s">
        <v>9663</v>
      </c>
      <c r="C562" s="213" t="s">
        <v>9664</v>
      </c>
      <c r="D562" s="213" t="s">
        <v>8273</v>
      </c>
      <c r="E562" s="213">
        <v>442340</v>
      </c>
      <c r="F562" t="s">
        <v>10942</v>
      </c>
      <c r="G562" t="str">
        <f>VLOOKUP(A562,'master barang'!$D$5:$E$3259,2,0)</f>
        <v>Ordner</v>
      </c>
    </row>
    <row r="563" spans="1:7" x14ac:dyDescent="0.3">
      <c r="A563" s="52" t="s">
        <v>3465</v>
      </c>
      <c r="B563" s="213" t="s">
        <v>9666</v>
      </c>
      <c r="C563" s="213" t="s">
        <v>9667</v>
      </c>
      <c r="D563" s="213" t="s">
        <v>8273</v>
      </c>
      <c r="E563" s="213">
        <v>423260</v>
      </c>
      <c r="F563" t="s">
        <v>10942</v>
      </c>
      <c r="G563" t="str">
        <f>VLOOKUP(A563,'master barang'!$D$5:$E$3259,2,0)</f>
        <v>Ordner</v>
      </c>
    </row>
    <row r="564" spans="1:7" x14ac:dyDescent="0.3">
      <c r="A564" s="52" t="s">
        <v>3465</v>
      </c>
      <c r="B564" s="213" t="s">
        <v>9669</v>
      </c>
      <c r="C564" s="213" t="s">
        <v>9670</v>
      </c>
      <c r="D564" s="213" t="s">
        <v>8273</v>
      </c>
      <c r="E564" s="213">
        <v>423260</v>
      </c>
      <c r="F564" t="s">
        <v>10942</v>
      </c>
      <c r="G564" t="str">
        <f>VLOOKUP(A564,'master barang'!$D$5:$E$3259,2,0)</f>
        <v>Ordner</v>
      </c>
    </row>
    <row r="565" spans="1:7" x14ac:dyDescent="0.3">
      <c r="A565" s="52" t="s">
        <v>3465</v>
      </c>
      <c r="B565" s="213" t="s">
        <v>9678</v>
      </c>
      <c r="C565" s="213" t="s">
        <v>9679</v>
      </c>
      <c r="D565" s="213" t="s">
        <v>7107</v>
      </c>
      <c r="E565" s="213">
        <v>32780</v>
      </c>
      <c r="F565" t="s">
        <v>10942</v>
      </c>
      <c r="G565" t="str">
        <f>VLOOKUP(A565,'master barang'!$D$5:$E$3259,2,0)</f>
        <v>Ordner</v>
      </c>
    </row>
    <row r="566" spans="1:7" x14ac:dyDescent="0.3">
      <c r="A566" s="52" t="s">
        <v>3465</v>
      </c>
      <c r="B566" s="213" t="s">
        <v>9681</v>
      </c>
      <c r="C566" s="213" t="s">
        <v>9682</v>
      </c>
      <c r="D566" s="213" t="s">
        <v>8273</v>
      </c>
      <c r="E566" s="213">
        <v>423260</v>
      </c>
      <c r="F566" t="s">
        <v>10942</v>
      </c>
      <c r="G566" t="str">
        <f>VLOOKUP(A566,'master barang'!$D$5:$E$3259,2,0)</f>
        <v>Ordner</v>
      </c>
    </row>
    <row r="567" spans="1:7" x14ac:dyDescent="0.3">
      <c r="A567" s="5" t="s">
        <v>3469</v>
      </c>
      <c r="B567" s="259" t="s">
        <v>11804</v>
      </c>
      <c r="C567" s="175" t="s">
        <v>11805</v>
      </c>
      <c r="D567" s="175" t="s">
        <v>8249</v>
      </c>
      <c r="E567" s="176">
        <v>120000</v>
      </c>
      <c r="F567" t="s">
        <v>10942</v>
      </c>
      <c r="G567" t="str">
        <f>VLOOKUP(A567,'master barang'!$D$5:$E$3259,2,0)</f>
        <v>Bulldog Clip</v>
      </c>
    </row>
    <row r="568" spans="1:7" x14ac:dyDescent="0.3">
      <c r="A568" s="5" t="s">
        <v>3471</v>
      </c>
      <c r="B568" s="259" t="s">
        <v>9684</v>
      </c>
      <c r="C568" s="175" t="s">
        <v>9685</v>
      </c>
      <c r="D568" s="175" t="s">
        <v>7107</v>
      </c>
      <c r="E568" s="176">
        <v>19200</v>
      </c>
      <c r="F568" t="s">
        <v>10942</v>
      </c>
      <c r="G568" t="str">
        <f>VLOOKUP(A568,'master barang'!$D$5:$E$3259,2,0)</f>
        <v>Double Tape</v>
      </c>
    </row>
    <row r="569" spans="1:7" x14ac:dyDescent="0.3">
      <c r="A569" s="5" t="s">
        <v>3471</v>
      </c>
      <c r="B569" s="259" t="s">
        <v>11806</v>
      </c>
      <c r="C569" s="175" t="s">
        <v>11807</v>
      </c>
      <c r="D569" s="175" t="s">
        <v>7107</v>
      </c>
      <c r="E569" s="176">
        <v>6000</v>
      </c>
      <c r="F569" t="s">
        <v>10942</v>
      </c>
      <c r="G569" t="str">
        <f>VLOOKUP(A569,'master barang'!$D$5:$E$3259,2,0)</f>
        <v>Double Tape</v>
      </c>
    </row>
    <row r="570" spans="1:7" x14ac:dyDescent="0.3">
      <c r="A570" s="5" t="s">
        <v>3471</v>
      </c>
      <c r="B570" s="259" t="s">
        <v>11808</v>
      </c>
      <c r="C570" s="175" t="s">
        <v>11809</v>
      </c>
      <c r="D570" s="175" t="s">
        <v>7107</v>
      </c>
      <c r="E570" s="176">
        <v>3800</v>
      </c>
      <c r="F570" t="s">
        <v>10942</v>
      </c>
      <c r="G570" t="str">
        <f>VLOOKUP(A570,'master barang'!$D$5:$E$3259,2,0)</f>
        <v>Double Tape</v>
      </c>
    </row>
    <row r="571" spans="1:7" x14ac:dyDescent="0.3">
      <c r="A571" s="5" t="s">
        <v>3471</v>
      </c>
      <c r="B571" s="259" t="s">
        <v>11810</v>
      </c>
      <c r="C571" s="175" t="s">
        <v>11811</v>
      </c>
      <c r="D571" s="175" t="s">
        <v>7107</v>
      </c>
      <c r="E571" s="176">
        <v>7500</v>
      </c>
      <c r="F571" t="s">
        <v>10942</v>
      </c>
      <c r="G571" t="str">
        <f>VLOOKUP(A571,'master barang'!$D$5:$E$3259,2,0)</f>
        <v>Double Tape</v>
      </c>
    </row>
    <row r="572" spans="1:7" x14ac:dyDescent="0.3">
      <c r="A572" s="5" t="s">
        <v>3471</v>
      </c>
      <c r="B572" s="259" t="s">
        <v>9687</v>
      </c>
      <c r="C572" s="175" t="s">
        <v>9688</v>
      </c>
      <c r="D572" s="175" t="s">
        <v>7107</v>
      </c>
      <c r="E572" s="176">
        <v>7200</v>
      </c>
      <c r="F572" t="s">
        <v>10942</v>
      </c>
      <c r="G572" t="str">
        <f>VLOOKUP(A572,'master barang'!$D$5:$E$3259,2,0)</f>
        <v>Double Tape</v>
      </c>
    </row>
    <row r="573" spans="1:7" x14ac:dyDescent="0.3">
      <c r="A573" s="5" t="s">
        <v>3471</v>
      </c>
      <c r="B573" s="259" t="s">
        <v>11812</v>
      </c>
      <c r="C573" s="175" t="s">
        <v>11813</v>
      </c>
      <c r="D573" s="175" t="s">
        <v>7107</v>
      </c>
      <c r="E573" s="176">
        <v>5200</v>
      </c>
      <c r="F573" t="s">
        <v>10942</v>
      </c>
      <c r="G573" t="str">
        <f>VLOOKUP(A573,'master barang'!$D$5:$E$3259,2,0)</f>
        <v>Double Tape</v>
      </c>
    </row>
    <row r="574" spans="1:7" x14ac:dyDescent="0.3">
      <c r="A574" s="5" t="s">
        <v>3471</v>
      </c>
      <c r="B574" s="259" t="s">
        <v>9691</v>
      </c>
      <c r="C574" s="175" t="s">
        <v>9692</v>
      </c>
      <c r="D574" s="175" t="s">
        <v>7107</v>
      </c>
      <c r="E574" s="176">
        <v>10500</v>
      </c>
      <c r="F574" t="s">
        <v>10942</v>
      </c>
      <c r="G574" t="str">
        <f>VLOOKUP(A574,'master barang'!$D$5:$E$3259,2,0)</f>
        <v>Double Tape</v>
      </c>
    </row>
    <row r="575" spans="1:7" x14ac:dyDescent="0.3">
      <c r="A575" s="5" t="s">
        <v>3471</v>
      </c>
      <c r="B575" s="259" t="s">
        <v>11814</v>
      </c>
      <c r="C575" s="175" t="s">
        <v>11815</v>
      </c>
      <c r="D575" s="175" t="s">
        <v>7107</v>
      </c>
      <c r="E575" s="176">
        <v>5200</v>
      </c>
      <c r="F575" t="s">
        <v>10942</v>
      </c>
      <c r="G575" t="str">
        <f>VLOOKUP(A575,'master barang'!$D$5:$E$3259,2,0)</f>
        <v>Double Tape</v>
      </c>
    </row>
    <row r="576" spans="1:7" x14ac:dyDescent="0.3">
      <c r="A576" s="5" t="s">
        <v>3471</v>
      </c>
      <c r="B576" s="259" t="s">
        <v>11816</v>
      </c>
      <c r="C576" s="175" t="s">
        <v>11817</v>
      </c>
      <c r="D576" s="175" t="s">
        <v>7107</v>
      </c>
      <c r="E576" s="176">
        <v>6000</v>
      </c>
      <c r="F576" t="s">
        <v>10942</v>
      </c>
      <c r="G576" t="str">
        <f>VLOOKUP(A576,'master barang'!$D$5:$E$3259,2,0)</f>
        <v>Double Tape</v>
      </c>
    </row>
    <row r="577" spans="1:7" x14ac:dyDescent="0.3">
      <c r="A577" s="5" t="s">
        <v>3471</v>
      </c>
      <c r="B577" s="259" t="s">
        <v>11818</v>
      </c>
      <c r="C577" s="175" t="s">
        <v>11819</v>
      </c>
      <c r="D577" s="175" t="s">
        <v>7107</v>
      </c>
      <c r="E577" s="176">
        <v>2000</v>
      </c>
      <c r="F577" t="s">
        <v>10942</v>
      </c>
      <c r="G577" t="str">
        <f>VLOOKUP(A577,'master barang'!$D$5:$E$3259,2,0)</f>
        <v>Double Tape</v>
      </c>
    </row>
    <row r="578" spans="1:7" x14ac:dyDescent="0.3">
      <c r="A578" s="5" t="s">
        <v>3471</v>
      </c>
      <c r="B578" s="259" t="s">
        <v>9694</v>
      </c>
      <c r="C578" s="175" t="s">
        <v>9695</v>
      </c>
      <c r="D578" s="175" t="s">
        <v>7107</v>
      </c>
      <c r="E578" s="176">
        <v>8100</v>
      </c>
      <c r="F578" t="s">
        <v>10942</v>
      </c>
      <c r="G578" t="str">
        <f>VLOOKUP(A578,'master barang'!$D$5:$E$3259,2,0)</f>
        <v>Double Tape</v>
      </c>
    </row>
    <row r="579" spans="1:7" x14ac:dyDescent="0.3">
      <c r="A579" s="5" t="s">
        <v>3471</v>
      </c>
      <c r="B579" s="259" t="s">
        <v>11820</v>
      </c>
      <c r="C579" s="175" t="s">
        <v>11821</v>
      </c>
      <c r="D579" s="175" t="s">
        <v>7107</v>
      </c>
      <c r="E579" s="176">
        <v>83900</v>
      </c>
      <c r="F579" t="s">
        <v>10942</v>
      </c>
      <c r="G579" t="str">
        <f>VLOOKUP(A579,'master barang'!$D$5:$E$3259,2,0)</f>
        <v>Double Tape</v>
      </c>
    </row>
    <row r="580" spans="1:7" x14ac:dyDescent="0.3">
      <c r="A580" s="5" t="s">
        <v>3471</v>
      </c>
      <c r="B580" s="259" t="s">
        <v>11822</v>
      </c>
      <c r="C580" s="175" t="s">
        <v>11823</v>
      </c>
      <c r="D580" s="175" t="s">
        <v>7107</v>
      </c>
      <c r="E580" s="176">
        <v>11600</v>
      </c>
      <c r="F580" t="s">
        <v>10942</v>
      </c>
      <c r="G580" t="str">
        <f>VLOOKUP(A580,'master barang'!$D$5:$E$3259,2,0)</f>
        <v>Double Tape</v>
      </c>
    </row>
    <row r="581" spans="1:7" x14ac:dyDescent="0.3">
      <c r="A581" s="5" t="s">
        <v>3471</v>
      </c>
      <c r="B581" s="259" t="s">
        <v>11824</v>
      </c>
      <c r="C581" s="175" t="s">
        <v>11825</v>
      </c>
      <c r="D581" s="175" t="s">
        <v>8253</v>
      </c>
      <c r="E581" s="176">
        <v>8400</v>
      </c>
      <c r="F581" t="s">
        <v>10942</v>
      </c>
      <c r="G581" t="str">
        <f>VLOOKUP(A581,'master barang'!$D$5:$E$3259,2,0)</f>
        <v>Double Tape</v>
      </c>
    </row>
    <row r="582" spans="1:7" x14ac:dyDescent="0.3">
      <c r="A582" s="5" t="s">
        <v>3471</v>
      </c>
      <c r="B582" s="259" t="s">
        <v>9697</v>
      </c>
      <c r="C582" s="175" t="s">
        <v>11826</v>
      </c>
      <c r="D582" s="175" t="s">
        <v>8253</v>
      </c>
      <c r="E582" s="176">
        <v>55200</v>
      </c>
      <c r="F582" t="s">
        <v>10942</v>
      </c>
      <c r="G582" t="str">
        <f>VLOOKUP(A582,'master barang'!$D$5:$E$3259,2,0)</f>
        <v>Double Tape</v>
      </c>
    </row>
    <row r="583" spans="1:7" x14ac:dyDescent="0.3">
      <c r="A583" s="5" t="s">
        <v>3471</v>
      </c>
      <c r="B583" s="213" t="s">
        <v>9700</v>
      </c>
      <c r="C583" s="213" t="s">
        <v>9701</v>
      </c>
      <c r="D583" s="213" t="s">
        <v>8253</v>
      </c>
      <c r="E583" s="213">
        <v>45500</v>
      </c>
      <c r="F583" t="s">
        <v>10942</v>
      </c>
      <c r="G583" t="str">
        <f>VLOOKUP(A583,'master barang'!$D$5:$E$3259,2,0)</f>
        <v>Double Tape</v>
      </c>
    </row>
    <row r="584" spans="1:7" x14ac:dyDescent="0.3">
      <c r="A584" s="5" t="s">
        <v>3473</v>
      </c>
      <c r="B584" s="259" t="s">
        <v>9703</v>
      </c>
      <c r="C584" s="175" t="s">
        <v>9704</v>
      </c>
      <c r="D584" s="175" t="s">
        <v>8273</v>
      </c>
      <c r="E584" s="176">
        <v>379500</v>
      </c>
      <c r="F584" t="s">
        <v>10942</v>
      </c>
      <c r="G584" t="str">
        <f>VLOOKUP(A584,'master barang'!$D$5:$E$3259,2,0)</f>
        <v>Isi Staples</v>
      </c>
    </row>
    <row r="585" spans="1:7" x14ac:dyDescent="0.3">
      <c r="A585" s="5" t="s">
        <v>3473</v>
      </c>
      <c r="B585" s="259" t="s">
        <v>9706</v>
      </c>
      <c r="C585" s="175" t="s">
        <v>9707</v>
      </c>
      <c r="D585" s="175" t="s">
        <v>8249</v>
      </c>
      <c r="E585" s="176">
        <v>20400</v>
      </c>
      <c r="F585" t="s">
        <v>10942</v>
      </c>
      <c r="G585" t="str">
        <f>VLOOKUP(A585,'master barang'!$D$5:$E$3259,2,0)</f>
        <v>Isi Staples</v>
      </c>
    </row>
    <row r="586" spans="1:7" x14ac:dyDescent="0.3">
      <c r="A586" s="5" t="s">
        <v>3473</v>
      </c>
      <c r="B586" s="259" t="s">
        <v>11827</v>
      </c>
      <c r="C586" s="175" t="s">
        <v>11828</v>
      </c>
      <c r="D586" s="175" t="s">
        <v>8249</v>
      </c>
      <c r="E586" s="176">
        <v>57400</v>
      </c>
      <c r="F586" t="s">
        <v>10942</v>
      </c>
      <c r="G586" t="str">
        <f>VLOOKUP(A586,'master barang'!$D$5:$E$3259,2,0)</f>
        <v>Isi Staples</v>
      </c>
    </row>
    <row r="587" spans="1:7" x14ac:dyDescent="0.3">
      <c r="A587" s="5" t="s">
        <v>3473</v>
      </c>
      <c r="B587" s="259" t="s">
        <v>9709</v>
      </c>
      <c r="C587" s="175" t="s">
        <v>9713</v>
      </c>
      <c r="D587" s="175" t="s">
        <v>8273</v>
      </c>
      <c r="E587" s="176">
        <v>16500</v>
      </c>
      <c r="F587" t="s">
        <v>10942</v>
      </c>
      <c r="G587" t="str">
        <f>VLOOKUP(A587,'master barang'!$D$5:$E$3259,2,0)</f>
        <v>Isi Staples</v>
      </c>
    </row>
    <row r="588" spans="1:7" x14ac:dyDescent="0.3">
      <c r="A588" s="5" t="s">
        <v>3473</v>
      </c>
      <c r="B588" s="259" t="s">
        <v>11829</v>
      </c>
      <c r="C588" s="175" t="s">
        <v>11830</v>
      </c>
      <c r="D588" s="175" t="s">
        <v>8249</v>
      </c>
      <c r="E588" s="176">
        <v>4800</v>
      </c>
      <c r="F588" t="s">
        <v>10942</v>
      </c>
      <c r="G588" t="str">
        <f>VLOOKUP(A588,'master barang'!$D$5:$E$3259,2,0)</f>
        <v>Isi Staples</v>
      </c>
    </row>
    <row r="589" spans="1:7" x14ac:dyDescent="0.3">
      <c r="A589" s="5" t="s">
        <v>3473</v>
      </c>
      <c r="B589" s="259" t="s">
        <v>9715</v>
      </c>
      <c r="C589" s="175" t="s">
        <v>9716</v>
      </c>
      <c r="D589" s="175" t="s">
        <v>8249</v>
      </c>
      <c r="E589" s="176">
        <v>86400</v>
      </c>
      <c r="F589" t="s">
        <v>10942</v>
      </c>
      <c r="G589" t="str">
        <f>VLOOKUP(A589,'master barang'!$D$5:$E$3259,2,0)</f>
        <v>Isi Staples</v>
      </c>
    </row>
    <row r="590" spans="1:7" x14ac:dyDescent="0.3">
      <c r="A590" s="5" t="s">
        <v>3473</v>
      </c>
      <c r="B590" s="259" t="s">
        <v>9718</v>
      </c>
      <c r="C590" s="175" t="s">
        <v>9719</v>
      </c>
      <c r="D590" s="175" t="s">
        <v>7107</v>
      </c>
      <c r="E590" s="176">
        <v>6000</v>
      </c>
      <c r="F590" t="s">
        <v>10942</v>
      </c>
      <c r="G590" t="str">
        <f>VLOOKUP(A590,'master barang'!$D$5:$E$3259,2,0)</f>
        <v>Isi Staples</v>
      </c>
    </row>
    <row r="591" spans="1:7" x14ac:dyDescent="0.3">
      <c r="A591" s="5" t="s">
        <v>3473</v>
      </c>
      <c r="B591" s="259" t="s">
        <v>9721</v>
      </c>
      <c r="C591" s="175" t="s">
        <v>9722</v>
      </c>
      <c r="D591" s="175" t="s">
        <v>7107</v>
      </c>
      <c r="E591" s="176">
        <v>4500</v>
      </c>
      <c r="F591" t="s">
        <v>10942</v>
      </c>
      <c r="G591" t="str">
        <f>VLOOKUP(A591,'master barang'!$D$5:$E$3259,2,0)</f>
        <v>Isi Staples</v>
      </c>
    </row>
    <row r="592" spans="1:7" x14ac:dyDescent="0.3">
      <c r="A592" s="5" t="s">
        <v>3473</v>
      </c>
      <c r="B592" s="259" t="s">
        <v>11831</v>
      </c>
      <c r="C592" s="175" t="s">
        <v>11832</v>
      </c>
      <c r="D592" s="175" t="s">
        <v>8273</v>
      </c>
      <c r="E592" s="176">
        <v>7200</v>
      </c>
      <c r="F592" t="s">
        <v>10942</v>
      </c>
      <c r="G592" t="str">
        <f>VLOOKUP(A592,'master barang'!$D$5:$E$3259,2,0)</f>
        <v>Isi Staples</v>
      </c>
    </row>
    <row r="593" spans="1:7" x14ac:dyDescent="0.3">
      <c r="A593" s="5" t="s">
        <v>3473</v>
      </c>
      <c r="B593" s="259" t="s">
        <v>11833</v>
      </c>
      <c r="C593" s="175" t="s">
        <v>11834</v>
      </c>
      <c r="D593" s="175" t="s">
        <v>8249</v>
      </c>
      <c r="E593" s="176">
        <v>29800</v>
      </c>
      <c r="F593" t="s">
        <v>10942</v>
      </c>
      <c r="G593" t="str">
        <f>VLOOKUP(A593,'master barang'!$D$5:$E$3259,2,0)</f>
        <v>Isi Staples</v>
      </c>
    </row>
    <row r="594" spans="1:7" x14ac:dyDescent="0.3">
      <c r="A594" s="5" t="s">
        <v>3475</v>
      </c>
      <c r="B594" s="259" t="s">
        <v>9728</v>
      </c>
      <c r="C594" s="175" t="s">
        <v>9729</v>
      </c>
      <c r="D594" s="175" t="s">
        <v>7107</v>
      </c>
      <c r="E594" s="176">
        <v>13200</v>
      </c>
      <c r="F594" t="s">
        <v>10942</v>
      </c>
      <c r="G594" t="str">
        <f>VLOOKUP(A594,'master barang'!$D$5:$E$3259,2,0)</f>
        <v>Isolasi</v>
      </c>
    </row>
    <row r="595" spans="1:7" x14ac:dyDescent="0.3">
      <c r="A595" s="5" t="s">
        <v>3475</v>
      </c>
      <c r="B595" s="259" t="s">
        <v>9731</v>
      </c>
      <c r="C595" s="175" t="s">
        <v>9732</v>
      </c>
      <c r="D595" s="175" t="s">
        <v>7107</v>
      </c>
      <c r="E595" s="176">
        <v>9200</v>
      </c>
      <c r="F595" t="s">
        <v>10942</v>
      </c>
      <c r="G595" t="str">
        <f>VLOOKUP(A595,'master barang'!$D$5:$E$3259,2,0)</f>
        <v>Isolasi</v>
      </c>
    </row>
    <row r="596" spans="1:7" x14ac:dyDescent="0.3">
      <c r="A596" s="5" t="s">
        <v>3475</v>
      </c>
      <c r="B596" s="259" t="s">
        <v>11835</v>
      </c>
      <c r="C596" s="175" t="s">
        <v>11836</v>
      </c>
      <c r="D596" s="175" t="s">
        <v>7107</v>
      </c>
      <c r="E596" s="176">
        <v>10200</v>
      </c>
      <c r="F596" t="s">
        <v>10942</v>
      </c>
      <c r="G596" t="str">
        <f>VLOOKUP(A596,'master barang'!$D$5:$E$3259,2,0)</f>
        <v>Isolasi</v>
      </c>
    </row>
    <row r="597" spans="1:7" x14ac:dyDescent="0.3">
      <c r="A597" s="5" t="s">
        <v>3475</v>
      </c>
      <c r="B597" s="259" t="s">
        <v>9735</v>
      </c>
      <c r="C597" s="175" t="s">
        <v>9736</v>
      </c>
      <c r="D597" s="175" t="s">
        <v>7107</v>
      </c>
      <c r="E597" s="176">
        <v>7600</v>
      </c>
      <c r="F597" t="s">
        <v>10942</v>
      </c>
      <c r="G597" t="str">
        <f>VLOOKUP(A597,'master barang'!$D$5:$E$3259,2,0)</f>
        <v>Isolasi</v>
      </c>
    </row>
    <row r="598" spans="1:7" x14ac:dyDescent="0.3">
      <c r="A598" s="5" t="s">
        <v>3475</v>
      </c>
      <c r="B598" s="259" t="s">
        <v>11837</v>
      </c>
      <c r="C598" s="175" t="s">
        <v>11838</v>
      </c>
      <c r="D598" s="175" t="s">
        <v>7107</v>
      </c>
      <c r="E598" s="176">
        <v>3600</v>
      </c>
      <c r="F598" t="s">
        <v>10942</v>
      </c>
      <c r="G598" t="str">
        <f>VLOOKUP(A598,'master barang'!$D$5:$E$3259,2,0)</f>
        <v>Isolasi</v>
      </c>
    </row>
    <row r="599" spans="1:7" x14ac:dyDescent="0.3">
      <c r="A599" s="5" t="s">
        <v>3475</v>
      </c>
      <c r="B599" s="259" t="s">
        <v>9739</v>
      </c>
      <c r="C599" s="175" t="s">
        <v>9740</v>
      </c>
      <c r="D599" s="175" t="s">
        <v>7107</v>
      </c>
      <c r="E599" s="176">
        <v>8400</v>
      </c>
      <c r="F599" t="s">
        <v>10942</v>
      </c>
      <c r="G599" t="str">
        <f>VLOOKUP(A599,'master barang'!$D$5:$E$3259,2,0)</f>
        <v>Isolasi</v>
      </c>
    </row>
    <row r="600" spans="1:7" x14ac:dyDescent="0.3">
      <c r="A600" s="5" t="s">
        <v>3475</v>
      </c>
      <c r="B600" s="259" t="s">
        <v>9742</v>
      </c>
      <c r="C600" s="175" t="s">
        <v>9743</v>
      </c>
      <c r="D600" s="175" t="s">
        <v>7107</v>
      </c>
      <c r="E600" s="176">
        <v>26400</v>
      </c>
      <c r="F600" t="s">
        <v>10942</v>
      </c>
      <c r="G600" t="str">
        <f>VLOOKUP(A600,'master barang'!$D$5:$E$3259,2,0)</f>
        <v>Isolasi</v>
      </c>
    </row>
    <row r="601" spans="1:7" x14ac:dyDescent="0.3">
      <c r="A601" s="5" t="s">
        <v>3475</v>
      </c>
      <c r="B601" s="259" t="s">
        <v>11839</v>
      </c>
      <c r="C601" s="175" t="s">
        <v>11840</v>
      </c>
      <c r="D601" s="175" t="s">
        <v>7107</v>
      </c>
      <c r="E601" s="176">
        <v>5200</v>
      </c>
      <c r="F601" t="s">
        <v>10942</v>
      </c>
      <c r="G601" t="str">
        <f>VLOOKUP(A601,'master barang'!$D$5:$E$3259,2,0)</f>
        <v>Isolasi</v>
      </c>
    </row>
    <row r="602" spans="1:7" x14ac:dyDescent="0.3">
      <c r="A602" s="5" t="s">
        <v>3475</v>
      </c>
      <c r="B602" s="259" t="s">
        <v>11841</v>
      </c>
      <c r="C602" s="175" t="s">
        <v>11842</v>
      </c>
      <c r="D602" s="175" t="s">
        <v>7107</v>
      </c>
      <c r="E602" s="176">
        <v>8400</v>
      </c>
      <c r="F602" t="s">
        <v>10942</v>
      </c>
      <c r="G602" t="str">
        <f>VLOOKUP(A602,'master barang'!$D$5:$E$3259,2,0)</f>
        <v>Isolasi</v>
      </c>
    </row>
    <row r="603" spans="1:7" x14ac:dyDescent="0.3">
      <c r="A603" s="5" t="s">
        <v>3475</v>
      </c>
      <c r="B603" s="259" t="s">
        <v>9745</v>
      </c>
      <c r="C603" s="175" t="s">
        <v>9746</v>
      </c>
      <c r="D603" s="175" t="s">
        <v>7107</v>
      </c>
      <c r="E603" s="176">
        <v>5200</v>
      </c>
      <c r="F603" t="s">
        <v>10942</v>
      </c>
      <c r="G603" t="str">
        <f>VLOOKUP(A603,'master barang'!$D$5:$E$3259,2,0)</f>
        <v>Isolasi</v>
      </c>
    </row>
    <row r="604" spans="1:7" x14ac:dyDescent="0.3">
      <c r="A604" s="5" t="s">
        <v>3475</v>
      </c>
      <c r="B604" s="259" t="s">
        <v>9748</v>
      </c>
      <c r="C604" s="175" t="s">
        <v>9749</v>
      </c>
      <c r="D604" s="175" t="s">
        <v>7107</v>
      </c>
      <c r="E604" s="176">
        <v>15600</v>
      </c>
      <c r="F604" t="s">
        <v>10942</v>
      </c>
      <c r="G604" t="str">
        <f>VLOOKUP(A604,'master barang'!$D$5:$E$3259,2,0)</f>
        <v>Isolasi</v>
      </c>
    </row>
    <row r="605" spans="1:7" x14ac:dyDescent="0.3">
      <c r="A605" s="5" t="s">
        <v>3475</v>
      </c>
      <c r="B605" s="259" t="s">
        <v>9751</v>
      </c>
      <c r="C605" s="175" t="s">
        <v>9752</v>
      </c>
      <c r="D605" s="175" t="s">
        <v>7107</v>
      </c>
      <c r="E605" s="176">
        <v>5400</v>
      </c>
      <c r="F605" t="s">
        <v>10942</v>
      </c>
      <c r="G605" t="str">
        <f>VLOOKUP(A605,'master barang'!$D$5:$E$3259,2,0)</f>
        <v>Isolasi</v>
      </c>
    </row>
    <row r="606" spans="1:7" x14ac:dyDescent="0.3">
      <c r="A606" s="5" t="s">
        <v>3475</v>
      </c>
      <c r="B606" s="259" t="s">
        <v>11843</v>
      </c>
      <c r="C606" s="175" t="s">
        <v>11844</v>
      </c>
      <c r="D606" s="175" t="s">
        <v>7107</v>
      </c>
      <c r="E606" s="176">
        <v>23400</v>
      </c>
      <c r="F606" t="s">
        <v>10942</v>
      </c>
      <c r="G606" t="str">
        <f>VLOOKUP(A606,'master barang'!$D$5:$E$3259,2,0)</f>
        <v>Isolasi</v>
      </c>
    </row>
    <row r="607" spans="1:7" x14ac:dyDescent="0.3">
      <c r="A607" s="5" t="s">
        <v>3475</v>
      </c>
      <c r="B607" s="259" t="s">
        <v>11845</v>
      </c>
      <c r="C607" s="175" t="s">
        <v>11846</v>
      </c>
      <c r="D607" s="175" t="s">
        <v>7107</v>
      </c>
      <c r="E607" s="176">
        <v>23100</v>
      </c>
      <c r="F607" t="s">
        <v>10942</v>
      </c>
      <c r="G607" t="str">
        <f>VLOOKUP(A607,'master barang'!$D$5:$E$3259,2,0)</f>
        <v>Isolasi</v>
      </c>
    </row>
    <row r="608" spans="1:7" x14ac:dyDescent="0.3">
      <c r="A608" s="5" t="s">
        <v>3475</v>
      </c>
      <c r="B608" s="259" t="s">
        <v>11847</v>
      </c>
      <c r="C608" s="175" t="s">
        <v>11848</v>
      </c>
      <c r="D608" s="175" t="s">
        <v>7107</v>
      </c>
      <c r="E608" s="176">
        <v>20400</v>
      </c>
      <c r="F608" t="s">
        <v>10942</v>
      </c>
      <c r="G608" t="str">
        <f>VLOOKUP(A608,'master barang'!$D$5:$E$3259,2,0)</f>
        <v>Isolasi</v>
      </c>
    </row>
    <row r="609" spans="1:7" x14ac:dyDescent="0.3">
      <c r="A609" s="5" t="s">
        <v>3475</v>
      </c>
      <c r="B609" s="259" t="s">
        <v>11849</v>
      </c>
      <c r="C609" s="175" t="s">
        <v>11850</v>
      </c>
      <c r="D609" s="175" t="s">
        <v>7107</v>
      </c>
      <c r="E609" s="176">
        <v>20400</v>
      </c>
      <c r="F609" t="s">
        <v>10942</v>
      </c>
      <c r="G609" t="str">
        <f>VLOOKUP(A609,'master barang'!$D$5:$E$3259,2,0)</f>
        <v>Isolasi</v>
      </c>
    </row>
    <row r="610" spans="1:7" x14ac:dyDescent="0.3">
      <c r="A610" s="5" t="s">
        <v>3475</v>
      </c>
      <c r="B610" s="259" t="s">
        <v>11851</v>
      </c>
      <c r="C610" s="175" t="s">
        <v>11852</v>
      </c>
      <c r="D610" s="175" t="s">
        <v>7107</v>
      </c>
      <c r="E610" s="176">
        <v>8400</v>
      </c>
      <c r="F610" t="s">
        <v>10942</v>
      </c>
      <c r="G610" t="str">
        <f>VLOOKUP(A610,'master barang'!$D$5:$E$3259,2,0)</f>
        <v>Isolasi</v>
      </c>
    </row>
    <row r="611" spans="1:7" x14ac:dyDescent="0.3">
      <c r="A611" s="5" t="s">
        <v>3475</v>
      </c>
      <c r="B611" s="259" t="s">
        <v>11853</v>
      </c>
      <c r="C611" s="175" t="s">
        <v>11854</v>
      </c>
      <c r="D611" s="175" t="s">
        <v>7107</v>
      </c>
      <c r="E611" s="176">
        <v>7000</v>
      </c>
      <c r="F611" t="s">
        <v>10942</v>
      </c>
      <c r="G611" t="str">
        <f>VLOOKUP(A611,'master barang'!$D$5:$E$3259,2,0)</f>
        <v>Isolasi</v>
      </c>
    </row>
    <row r="612" spans="1:7" x14ac:dyDescent="0.3">
      <c r="A612" s="5" t="s">
        <v>3477</v>
      </c>
      <c r="B612" s="259" t="s">
        <v>11855</v>
      </c>
      <c r="C612" s="175" t="s">
        <v>11856</v>
      </c>
      <c r="D612" s="175" t="s">
        <v>7107</v>
      </c>
      <c r="E612" s="176">
        <v>16900</v>
      </c>
      <c r="F612" t="s">
        <v>10942</v>
      </c>
      <c r="G612" t="str">
        <f>VLOOKUP(A612,'master barang'!$D$5:$E$3259,2,0)</f>
        <v>Lem Kertas</v>
      </c>
    </row>
    <row r="613" spans="1:7" x14ac:dyDescent="0.3">
      <c r="A613" s="5" t="s">
        <v>3477</v>
      </c>
      <c r="B613" s="259" t="s">
        <v>11857</v>
      </c>
      <c r="C613" s="175" t="s">
        <v>11858</v>
      </c>
      <c r="D613" s="175" t="s">
        <v>7107</v>
      </c>
      <c r="E613" s="176">
        <v>25000</v>
      </c>
      <c r="F613" t="s">
        <v>10942</v>
      </c>
      <c r="G613" t="str">
        <f>VLOOKUP(A613,'master barang'!$D$5:$E$3259,2,0)</f>
        <v>Lem Kertas</v>
      </c>
    </row>
    <row r="614" spans="1:7" x14ac:dyDescent="0.3">
      <c r="A614" s="5" t="s">
        <v>3477</v>
      </c>
      <c r="B614" s="259" t="s">
        <v>11859</v>
      </c>
      <c r="C614" s="175" t="s">
        <v>11860</v>
      </c>
      <c r="D614" s="175" t="s">
        <v>8724</v>
      </c>
      <c r="E614" s="176">
        <v>530600</v>
      </c>
      <c r="F614" t="s">
        <v>10942</v>
      </c>
      <c r="G614" t="str">
        <f>VLOOKUP(A614,'master barang'!$D$5:$E$3259,2,0)</f>
        <v>Lem Kertas</v>
      </c>
    </row>
    <row r="615" spans="1:7" x14ac:dyDescent="0.3">
      <c r="A615" s="5" t="s">
        <v>3477</v>
      </c>
      <c r="B615" s="259" t="s">
        <v>11861</v>
      </c>
      <c r="C615" s="175" t="s">
        <v>11862</v>
      </c>
      <c r="D615" s="175" t="s">
        <v>7107</v>
      </c>
      <c r="E615" s="176">
        <v>16800</v>
      </c>
      <c r="F615" t="s">
        <v>10942</v>
      </c>
      <c r="G615" t="str">
        <f>VLOOKUP(A615,'master barang'!$D$5:$E$3259,2,0)</f>
        <v>Lem Kertas</v>
      </c>
    </row>
    <row r="616" spans="1:7" x14ac:dyDescent="0.3">
      <c r="A616" s="5" t="s">
        <v>3479</v>
      </c>
      <c r="B616" s="259" t="s">
        <v>9754</v>
      </c>
      <c r="C616" s="175" t="s">
        <v>9755</v>
      </c>
      <c r="D616" s="175" t="s">
        <v>8249</v>
      </c>
      <c r="E616" s="176">
        <v>16300</v>
      </c>
      <c r="F616" t="s">
        <v>10942</v>
      </c>
      <c r="G616" t="str">
        <f>VLOOKUP(A616,'master barang'!$D$5:$E$3259,2,0)</f>
        <v>Stapler</v>
      </c>
    </row>
    <row r="617" spans="1:7" x14ac:dyDescent="0.3">
      <c r="A617" s="5" t="s">
        <v>3479</v>
      </c>
      <c r="B617" s="259" t="s">
        <v>9758</v>
      </c>
      <c r="C617" s="175" t="s">
        <v>9759</v>
      </c>
      <c r="D617" s="175" t="s">
        <v>7107</v>
      </c>
      <c r="E617" s="176">
        <v>121200</v>
      </c>
      <c r="F617" t="s">
        <v>10942</v>
      </c>
      <c r="G617" t="str">
        <f>VLOOKUP(A617,'master barang'!$D$5:$E$3259,2,0)</f>
        <v>Stapler</v>
      </c>
    </row>
    <row r="618" spans="1:7" x14ac:dyDescent="0.3">
      <c r="A618" s="5" t="s">
        <v>3479</v>
      </c>
      <c r="B618" s="259" t="s">
        <v>11863</v>
      </c>
      <c r="C618" s="175" t="s">
        <v>11864</v>
      </c>
      <c r="D618" s="175" t="s">
        <v>7107</v>
      </c>
      <c r="E618" s="176">
        <v>52300</v>
      </c>
      <c r="F618" t="s">
        <v>10942</v>
      </c>
      <c r="G618" t="str">
        <f>VLOOKUP(A618,'master barang'!$D$5:$E$3259,2,0)</f>
        <v>Stapler</v>
      </c>
    </row>
    <row r="619" spans="1:7" x14ac:dyDescent="0.3">
      <c r="A619" s="5" t="s">
        <v>3479</v>
      </c>
      <c r="B619" s="259" t="s">
        <v>11865</v>
      </c>
      <c r="C619" s="175" t="s">
        <v>11866</v>
      </c>
      <c r="D619" s="175" t="s">
        <v>7107</v>
      </c>
      <c r="E619" s="176">
        <v>422400</v>
      </c>
      <c r="F619" t="s">
        <v>10942</v>
      </c>
      <c r="G619" t="str">
        <f>VLOOKUP(A619,'master barang'!$D$5:$E$3259,2,0)</f>
        <v>Stapler</v>
      </c>
    </row>
    <row r="620" spans="1:7" x14ac:dyDescent="0.3">
      <c r="A620" s="5" t="s">
        <v>3479</v>
      </c>
      <c r="B620" s="259" t="s">
        <v>11867</v>
      </c>
      <c r="C620" s="175" t="s">
        <v>11868</v>
      </c>
      <c r="D620" s="175" t="s">
        <v>6996</v>
      </c>
      <c r="E620" s="176">
        <v>1782000</v>
      </c>
      <c r="F620" t="s">
        <v>10942</v>
      </c>
      <c r="G620" t="str">
        <f>VLOOKUP(A620,'master barang'!$D$5:$E$3259,2,0)</f>
        <v>Stapler</v>
      </c>
    </row>
    <row r="621" spans="1:7" x14ac:dyDescent="0.3">
      <c r="A621" s="5" t="s">
        <v>3479</v>
      </c>
      <c r="B621" s="259" t="s">
        <v>9761</v>
      </c>
      <c r="C621" s="175" t="s">
        <v>9762</v>
      </c>
      <c r="D621" s="175" t="s">
        <v>7107</v>
      </c>
      <c r="E621" s="176">
        <v>20400</v>
      </c>
      <c r="F621" t="s">
        <v>10942</v>
      </c>
      <c r="G621" t="str">
        <f>VLOOKUP(A621,'master barang'!$D$5:$E$3259,2,0)</f>
        <v>Stapler</v>
      </c>
    </row>
    <row r="622" spans="1:7" x14ac:dyDescent="0.3">
      <c r="A622" s="5" t="s">
        <v>3479</v>
      </c>
      <c r="B622" s="259" t="s">
        <v>9764</v>
      </c>
      <c r="C622" s="175" t="s">
        <v>9765</v>
      </c>
      <c r="D622" s="175" t="s">
        <v>7107</v>
      </c>
      <c r="E622" s="176">
        <v>78900</v>
      </c>
      <c r="F622" t="s">
        <v>10942</v>
      </c>
      <c r="G622" t="str">
        <f>VLOOKUP(A622,'master barang'!$D$5:$E$3259,2,0)</f>
        <v>Stapler</v>
      </c>
    </row>
    <row r="623" spans="1:7" x14ac:dyDescent="0.3">
      <c r="A623" s="5" t="s">
        <v>3479</v>
      </c>
      <c r="B623" s="213" t="s">
        <v>9767</v>
      </c>
      <c r="C623" s="213" t="s">
        <v>9768</v>
      </c>
      <c r="D623" s="213" t="s">
        <v>7107</v>
      </c>
      <c r="E623" s="213">
        <v>20800</v>
      </c>
      <c r="F623" t="s">
        <v>10942</v>
      </c>
      <c r="G623" t="str">
        <f>VLOOKUP(A623,'master barang'!$D$5:$E$3259,2,0)</f>
        <v>Stapler</v>
      </c>
    </row>
    <row r="624" spans="1:7" x14ac:dyDescent="0.3">
      <c r="A624" s="5" t="s">
        <v>3481</v>
      </c>
      <c r="B624" s="259" t="s">
        <v>9770</v>
      </c>
      <c r="C624" s="175" t="s">
        <v>11869</v>
      </c>
      <c r="D624" s="175" t="s">
        <v>7107</v>
      </c>
      <c r="E624" s="176">
        <v>33000</v>
      </c>
      <c r="F624" t="s">
        <v>10942</v>
      </c>
      <c r="G624" t="str">
        <f>VLOOKUP(A624,'master barang'!$D$5:$E$3259,2,0)</f>
        <v>Tape dispenser</v>
      </c>
    </row>
    <row r="625" spans="1:7" x14ac:dyDescent="0.3">
      <c r="A625" t="s">
        <v>3481</v>
      </c>
      <c r="B625" s="213" t="s">
        <v>9774</v>
      </c>
      <c r="C625" s="213" t="s">
        <v>9775</v>
      </c>
      <c r="D625" s="213" t="s">
        <v>7107</v>
      </c>
      <c r="E625" s="213">
        <v>33580</v>
      </c>
      <c r="F625" t="s">
        <v>10942</v>
      </c>
      <c r="G625" t="str">
        <f>VLOOKUP(A625,'master barang'!$D$5:$E$3259,2,0)</f>
        <v>Tape dispenser</v>
      </c>
    </row>
    <row r="626" spans="1:7" x14ac:dyDescent="0.3">
      <c r="A626" s="5" t="s">
        <v>3481</v>
      </c>
      <c r="B626" s="259" t="s">
        <v>9778</v>
      </c>
      <c r="C626" s="175" t="s">
        <v>11870</v>
      </c>
      <c r="D626" s="175" t="s">
        <v>7107</v>
      </c>
      <c r="E626" s="176">
        <v>54500</v>
      </c>
      <c r="F626" t="s">
        <v>10942</v>
      </c>
      <c r="G626" t="str">
        <f>VLOOKUP(A626,'master barang'!$D$5:$E$3259,2,0)</f>
        <v>Tape dispenser</v>
      </c>
    </row>
    <row r="627" spans="1:7" x14ac:dyDescent="0.3">
      <c r="A627" s="5" t="s">
        <v>3481</v>
      </c>
      <c r="B627" s="213" t="s">
        <v>9781</v>
      </c>
      <c r="C627" s="213" t="s">
        <v>9782</v>
      </c>
      <c r="D627" s="213" t="s">
        <v>7107</v>
      </c>
      <c r="E627" s="213">
        <v>53000</v>
      </c>
      <c r="F627" t="s">
        <v>10942</v>
      </c>
      <c r="G627" t="str">
        <f>VLOOKUP(A627,'master barang'!$D$5:$E$3259,2,0)</f>
        <v>Tape dispenser</v>
      </c>
    </row>
    <row r="628" spans="1:7" x14ac:dyDescent="0.3">
      <c r="A628" s="5" t="s">
        <v>3483</v>
      </c>
      <c r="B628" s="259" t="s">
        <v>9784</v>
      </c>
      <c r="C628" s="175" t="s">
        <v>9785</v>
      </c>
      <c r="D628" s="175" t="s">
        <v>7107</v>
      </c>
      <c r="E628" s="176">
        <v>27100</v>
      </c>
      <c r="F628" t="s">
        <v>10942</v>
      </c>
      <c r="G628" t="str">
        <f>VLOOKUP(A628,'master barang'!$D$5:$E$3259,2,0)</f>
        <v>Lakban</v>
      </c>
    </row>
    <row r="629" spans="1:7" x14ac:dyDescent="0.3">
      <c r="A629" s="5" t="s">
        <v>3483</v>
      </c>
      <c r="B629" s="259" t="s">
        <v>11871</v>
      </c>
      <c r="C629" s="175" t="s">
        <v>11872</v>
      </c>
      <c r="D629" s="175" t="s">
        <v>8253</v>
      </c>
      <c r="E629" s="176">
        <v>248600</v>
      </c>
      <c r="F629" t="s">
        <v>10942</v>
      </c>
      <c r="G629" t="str">
        <f>VLOOKUP(A629,'master barang'!$D$5:$E$3259,2,0)</f>
        <v>Lakban</v>
      </c>
    </row>
    <row r="630" spans="1:7" x14ac:dyDescent="0.3">
      <c r="A630" s="5" t="s">
        <v>3483</v>
      </c>
      <c r="B630" s="259" t="s">
        <v>9787</v>
      </c>
      <c r="C630" s="175" t="s">
        <v>9788</v>
      </c>
      <c r="D630" s="175" t="s">
        <v>7107</v>
      </c>
      <c r="E630" s="176">
        <v>14400</v>
      </c>
      <c r="F630" t="s">
        <v>10942</v>
      </c>
      <c r="G630" t="str">
        <f>VLOOKUP(A630,'master barang'!$D$5:$E$3259,2,0)</f>
        <v>Lakban</v>
      </c>
    </row>
    <row r="631" spans="1:7" x14ac:dyDescent="0.3">
      <c r="A631" s="5" t="s">
        <v>3483</v>
      </c>
      <c r="B631" s="259" t="s">
        <v>11873</v>
      </c>
      <c r="C631" s="175" t="s">
        <v>11874</v>
      </c>
      <c r="D631" s="175" t="s">
        <v>8253</v>
      </c>
      <c r="E631" s="176">
        <v>27600</v>
      </c>
      <c r="F631" t="s">
        <v>10942</v>
      </c>
      <c r="G631" t="str">
        <f>VLOOKUP(A631,'master barang'!$D$5:$E$3259,2,0)</f>
        <v>Lakban</v>
      </c>
    </row>
    <row r="632" spans="1:7" x14ac:dyDescent="0.3">
      <c r="A632" s="5" t="s">
        <v>3483</v>
      </c>
      <c r="B632" s="259" t="s">
        <v>11875</v>
      </c>
      <c r="C632" s="175" t="s">
        <v>11876</v>
      </c>
      <c r="D632" s="175" t="s">
        <v>8253</v>
      </c>
      <c r="E632" s="176">
        <v>23700</v>
      </c>
      <c r="F632" t="s">
        <v>10942</v>
      </c>
      <c r="G632" t="str">
        <f>VLOOKUP(A632,'master barang'!$D$5:$E$3259,2,0)</f>
        <v>Lakban</v>
      </c>
    </row>
    <row r="633" spans="1:7" x14ac:dyDescent="0.3">
      <c r="A633" s="5" t="s">
        <v>3483</v>
      </c>
      <c r="B633" s="259" t="s">
        <v>9791</v>
      </c>
      <c r="C633" s="175" t="s">
        <v>9792</v>
      </c>
      <c r="D633" s="175" t="s">
        <v>7107</v>
      </c>
      <c r="E633" s="176">
        <v>13300</v>
      </c>
      <c r="F633" t="s">
        <v>10942</v>
      </c>
      <c r="G633" t="str">
        <f>VLOOKUP(A633,'master barang'!$D$5:$E$3259,2,0)</f>
        <v>Lakban</v>
      </c>
    </row>
    <row r="634" spans="1:7" x14ac:dyDescent="0.3">
      <c r="A634" s="5" t="s">
        <v>3485</v>
      </c>
      <c r="B634" s="259" t="s">
        <v>11877</v>
      </c>
      <c r="C634" s="175" t="s">
        <v>11878</v>
      </c>
      <c r="D634" s="175" t="s">
        <v>8273</v>
      </c>
      <c r="E634" s="176">
        <v>30000</v>
      </c>
      <c r="F634" t="s">
        <v>10942</v>
      </c>
      <c r="G634" t="str">
        <f>VLOOKUP(A634,'master barang'!$D$5:$E$3259,2,0)</f>
        <v>Trigonal Clips</v>
      </c>
    </row>
    <row r="635" spans="1:7" x14ac:dyDescent="0.3">
      <c r="A635" s="5" t="s">
        <v>3487</v>
      </c>
      <c r="B635" s="259" t="s">
        <v>11879</v>
      </c>
      <c r="C635" s="175" t="s">
        <v>11880</v>
      </c>
      <c r="D635" s="175" t="s">
        <v>7107</v>
      </c>
      <c r="E635" s="176">
        <v>19000</v>
      </c>
      <c r="F635" t="s">
        <v>10942</v>
      </c>
      <c r="G635" t="str">
        <f>VLOOKUP(A635,'master barang'!$D$5:$E$3259,2,0)</f>
        <v>Isolasi Listrik</v>
      </c>
    </row>
    <row r="636" spans="1:7" x14ac:dyDescent="0.3">
      <c r="A636" s="5" t="s">
        <v>3487</v>
      </c>
      <c r="B636" s="259" t="s">
        <v>11881</v>
      </c>
      <c r="C636" s="175" t="s">
        <v>11882</v>
      </c>
      <c r="D636" s="175" t="s">
        <v>7107</v>
      </c>
      <c r="E636" s="176">
        <v>12000</v>
      </c>
      <c r="F636" t="s">
        <v>10942</v>
      </c>
      <c r="G636" t="str">
        <f>VLOOKUP(A636,'master barang'!$D$5:$E$3259,2,0)</f>
        <v>Isolasi Listrik</v>
      </c>
    </row>
    <row r="637" spans="1:7" x14ac:dyDescent="0.3">
      <c r="A637" s="5" t="s">
        <v>3489</v>
      </c>
      <c r="B637" s="259" t="s">
        <v>11883</v>
      </c>
      <c r="C637" s="175" t="s">
        <v>11884</v>
      </c>
      <c r="D637" s="175" t="s">
        <v>8249</v>
      </c>
      <c r="E637" s="176">
        <v>39600</v>
      </c>
      <c r="F637" t="s">
        <v>10942</v>
      </c>
      <c r="G637" t="str">
        <f>VLOOKUP(A637,'master barang'!$D$5:$E$3259,2,0)</f>
        <v>Binder Clips</v>
      </c>
    </row>
    <row r="638" spans="1:7" x14ac:dyDescent="0.3">
      <c r="A638" s="5" t="s">
        <v>3489</v>
      </c>
      <c r="B638" s="259" t="s">
        <v>11885</v>
      </c>
      <c r="C638" s="175" t="s">
        <v>11886</v>
      </c>
      <c r="D638" s="175" t="s">
        <v>8273</v>
      </c>
      <c r="E638" s="176">
        <v>7900</v>
      </c>
      <c r="F638" t="s">
        <v>10942</v>
      </c>
      <c r="G638" t="str">
        <f>VLOOKUP(A638,'master barang'!$D$5:$E$3259,2,0)</f>
        <v>Binder Clips</v>
      </c>
    </row>
    <row r="639" spans="1:7" x14ac:dyDescent="0.3">
      <c r="A639" s="5" t="s">
        <v>3489</v>
      </c>
      <c r="B639" s="259" t="s">
        <v>11887</v>
      </c>
      <c r="C639" s="175" t="s">
        <v>11888</v>
      </c>
      <c r="D639" s="175" t="s">
        <v>8273</v>
      </c>
      <c r="E639" s="176">
        <v>5500</v>
      </c>
      <c r="F639" t="s">
        <v>10942</v>
      </c>
      <c r="G639" t="str">
        <f>VLOOKUP(A639,'master barang'!$D$5:$E$3259,2,0)</f>
        <v>Binder Clips</v>
      </c>
    </row>
    <row r="640" spans="1:7" x14ac:dyDescent="0.3">
      <c r="A640" t="s">
        <v>3489</v>
      </c>
      <c r="B640" s="213" t="s">
        <v>9795</v>
      </c>
      <c r="C640" s="213" t="s">
        <v>9796</v>
      </c>
      <c r="D640" s="213" t="s">
        <v>8273</v>
      </c>
      <c r="E640" s="213">
        <v>16800</v>
      </c>
      <c r="F640" t="s">
        <v>10942</v>
      </c>
      <c r="G640" t="str">
        <f>VLOOKUP(A640,'master barang'!$D$5:$E$3259,2,0)</f>
        <v>Binder Clips</v>
      </c>
    </row>
    <row r="641" spans="1:7" x14ac:dyDescent="0.3">
      <c r="A641" s="5" t="s">
        <v>3491</v>
      </c>
      <c r="B641" s="259" t="s">
        <v>11889</v>
      </c>
      <c r="C641" s="175" t="s">
        <v>11890</v>
      </c>
      <c r="D641" s="175" t="s">
        <v>7107</v>
      </c>
      <c r="E641" s="176">
        <v>11600</v>
      </c>
      <c r="F641" t="s">
        <v>10942</v>
      </c>
      <c r="G641" t="str">
        <f>VLOOKUP(A641,'master barang'!$D$5:$E$3259,2,0)</f>
        <v>Clip Files</v>
      </c>
    </row>
    <row r="642" spans="1:7" x14ac:dyDescent="0.3">
      <c r="A642" t="s">
        <v>3493</v>
      </c>
      <c r="B642" s="213" t="s">
        <v>9798</v>
      </c>
      <c r="C642" s="213" t="s">
        <v>9799</v>
      </c>
      <c r="D642" s="213" t="s">
        <v>7107</v>
      </c>
      <c r="E642" s="213">
        <v>11804</v>
      </c>
      <c r="F642" t="s">
        <v>10942</v>
      </c>
      <c r="G642" t="str">
        <f>VLOOKUP(A642,'master barang'!$D$5:$E$3259,2,0)</f>
        <v>Lem Serbaguna</v>
      </c>
    </row>
    <row r="643" spans="1:7" x14ac:dyDescent="0.3">
      <c r="A643" s="5" t="s">
        <v>3493</v>
      </c>
      <c r="B643" s="259" t="s">
        <v>11891</v>
      </c>
      <c r="C643" s="175" t="s">
        <v>11892</v>
      </c>
      <c r="D643" s="175" t="s">
        <v>7189</v>
      </c>
      <c r="E643" s="176">
        <v>4500</v>
      </c>
      <c r="F643" t="s">
        <v>10942</v>
      </c>
      <c r="G643" t="str">
        <f>VLOOKUP(A643,'master barang'!$D$5:$E$3259,2,0)</f>
        <v>Lem Serbaguna</v>
      </c>
    </row>
    <row r="644" spans="1:7" x14ac:dyDescent="0.3">
      <c r="A644" s="5" t="s">
        <v>3496</v>
      </c>
      <c r="B644" s="259" t="s">
        <v>11893</v>
      </c>
      <c r="C644" s="175" t="s">
        <v>11894</v>
      </c>
      <c r="D644" s="175" t="s">
        <v>7107</v>
      </c>
      <c r="E644" s="176">
        <v>15000</v>
      </c>
      <c r="F644" t="s">
        <v>10942</v>
      </c>
      <c r="G644" t="str">
        <f>VLOOKUP(A644,'master barang'!$D$5:$E$3259,2,0)</f>
        <v>Seal Tape</v>
      </c>
    </row>
    <row r="645" spans="1:7" x14ac:dyDescent="0.3">
      <c r="A645" s="5" t="s">
        <v>3498</v>
      </c>
      <c r="B645" s="259" t="s">
        <v>9801</v>
      </c>
      <c r="C645" s="175" t="s">
        <v>9802</v>
      </c>
      <c r="D645" s="175" t="s">
        <v>7107</v>
      </c>
      <c r="E645" s="176">
        <v>32700</v>
      </c>
      <c r="F645" t="s">
        <v>10942</v>
      </c>
      <c r="G645" t="str">
        <f>VLOOKUP(A645,'master barang'!$D$5:$E$3259,2,0)</f>
        <v>Remover Staples</v>
      </c>
    </row>
    <row r="646" spans="1:7" x14ac:dyDescent="0.3">
      <c r="A646" s="5" t="s">
        <v>3506</v>
      </c>
      <c r="B646" s="177" t="s">
        <v>11895</v>
      </c>
      <c r="C646" s="175" t="s">
        <v>11896</v>
      </c>
      <c r="D646" s="175" t="s">
        <v>7107</v>
      </c>
      <c r="E646" s="176">
        <v>2400</v>
      </c>
      <c r="F646" t="s">
        <v>10942</v>
      </c>
      <c r="G646" t="str">
        <f>VLOOKUP(A646,'master barang'!$D$5:$E$3259,2,0)</f>
        <v>Name Tag</v>
      </c>
    </row>
    <row r="647" spans="1:7" x14ac:dyDescent="0.3">
      <c r="A647" t="s">
        <v>3506</v>
      </c>
      <c r="B647" s="213" t="s">
        <v>9804</v>
      </c>
      <c r="C647" s="213" t="s">
        <v>9805</v>
      </c>
      <c r="D647" s="213" t="s">
        <v>7107</v>
      </c>
      <c r="E647" s="213">
        <v>3180</v>
      </c>
      <c r="F647" t="s">
        <v>10942</v>
      </c>
      <c r="G647" t="str">
        <f>VLOOKUP(A647,'master barang'!$D$5:$E$3259,2,0)</f>
        <v>Name Tag</v>
      </c>
    </row>
    <row r="648" spans="1:7" x14ac:dyDescent="0.3">
      <c r="A648" s="5" t="s">
        <v>3508</v>
      </c>
      <c r="B648" s="177" t="s">
        <v>9808</v>
      </c>
      <c r="C648" s="175" t="s">
        <v>9809</v>
      </c>
      <c r="D648" s="175" t="s">
        <v>7107</v>
      </c>
      <c r="E648" s="176">
        <v>24500</v>
      </c>
      <c r="F648" t="s">
        <v>10942</v>
      </c>
      <c r="G648" t="str">
        <f>VLOOKUP(A648,'master barang'!$D$5:$E$3259,2,0)</f>
        <v>Notes/Post It</v>
      </c>
    </row>
    <row r="649" spans="1:7" x14ac:dyDescent="0.3">
      <c r="A649" s="5" t="s">
        <v>3508</v>
      </c>
      <c r="B649" s="177" t="s">
        <v>9812</v>
      </c>
      <c r="C649" s="175" t="s">
        <v>11897</v>
      </c>
      <c r="D649" s="175" t="s">
        <v>8249</v>
      </c>
      <c r="E649" s="176">
        <v>54500</v>
      </c>
      <c r="F649" t="s">
        <v>10942</v>
      </c>
      <c r="G649" t="str">
        <f>VLOOKUP(A649,'master barang'!$D$5:$E$3259,2,0)</f>
        <v>Notes/Post It</v>
      </c>
    </row>
    <row r="650" spans="1:7" x14ac:dyDescent="0.3">
      <c r="A650" s="5" t="s">
        <v>3508</v>
      </c>
      <c r="B650" s="177" t="s">
        <v>9815</v>
      </c>
      <c r="C650" s="175" t="s">
        <v>11898</v>
      </c>
      <c r="D650" s="175" t="s">
        <v>8249</v>
      </c>
      <c r="E650" s="176">
        <v>77700</v>
      </c>
      <c r="F650" t="s">
        <v>10942</v>
      </c>
      <c r="G650" t="str">
        <f>VLOOKUP(A650,'master barang'!$D$5:$E$3259,2,0)</f>
        <v>Notes/Post It</v>
      </c>
    </row>
    <row r="651" spans="1:7" x14ac:dyDescent="0.3">
      <c r="A651" s="5" t="s">
        <v>3508</v>
      </c>
      <c r="B651" s="177" t="s">
        <v>9818</v>
      </c>
      <c r="C651" s="175" t="s">
        <v>11899</v>
      </c>
      <c r="D651" s="175" t="s">
        <v>8249</v>
      </c>
      <c r="E651" s="176">
        <v>54500</v>
      </c>
      <c r="F651" t="s">
        <v>10942</v>
      </c>
      <c r="G651" t="str">
        <f>VLOOKUP(A651,'master barang'!$D$5:$E$3259,2,0)</f>
        <v>Notes/Post It</v>
      </c>
    </row>
    <row r="652" spans="1:7" x14ac:dyDescent="0.3">
      <c r="A652" s="5" t="s">
        <v>3508</v>
      </c>
      <c r="B652" s="177" t="s">
        <v>9821</v>
      </c>
      <c r="C652" s="175" t="s">
        <v>11900</v>
      </c>
      <c r="D652" s="175" t="s">
        <v>7107</v>
      </c>
      <c r="E652" s="176">
        <v>35200</v>
      </c>
      <c r="F652" t="s">
        <v>10942</v>
      </c>
      <c r="G652" t="str">
        <f>VLOOKUP(A652,'master barang'!$D$5:$E$3259,2,0)</f>
        <v>Notes/Post It</v>
      </c>
    </row>
    <row r="653" spans="1:7" x14ac:dyDescent="0.3">
      <c r="A653" s="5" t="s">
        <v>3508</v>
      </c>
      <c r="B653" s="177" t="s">
        <v>9824</v>
      </c>
      <c r="C653" s="175" t="s">
        <v>11901</v>
      </c>
      <c r="D653" s="175" t="s">
        <v>7107</v>
      </c>
      <c r="E653" s="176">
        <v>5400</v>
      </c>
      <c r="F653" t="s">
        <v>10942</v>
      </c>
      <c r="G653" t="str">
        <f>VLOOKUP(A653,'master barang'!$D$5:$E$3259,2,0)</f>
        <v>Notes/Post It</v>
      </c>
    </row>
    <row r="654" spans="1:7" x14ac:dyDescent="0.3">
      <c r="A654" s="5" t="s">
        <v>3508</v>
      </c>
      <c r="B654" s="177" t="s">
        <v>9827</v>
      </c>
      <c r="C654" s="175" t="s">
        <v>9828</v>
      </c>
      <c r="D654" s="175" t="s">
        <v>8249</v>
      </c>
      <c r="E654" s="176">
        <v>90600</v>
      </c>
      <c r="F654" t="s">
        <v>10942</v>
      </c>
      <c r="G654" t="str">
        <f>VLOOKUP(A654,'master barang'!$D$5:$E$3259,2,0)</f>
        <v>Notes/Post It</v>
      </c>
    </row>
    <row r="655" spans="1:7" x14ac:dyDescent="0.3">
      <c r="A655" s="5" t="s">
        <v>3508</v>
      </c>
      <c r="B655" s="177" t="s">
        <v>9830</v>
      </c>
      <c r="C655" s="175" t="s">
        <v>9831</v>
      </c>
      <c r="D655" s="175" t="s">
        <v>8249</v>
      </c>
      <c r="E655" s="176">
        <v>236100</v>
      </c>
      <c r="F655" t="s">
        <v>10942</v>
      </c>
      <c r="G655" t="str">
        <f>VLOOKUP(A655,'master barang'!$D$5:$E$3259,2,0)</f>
        <v>Notes/Post It</v>
      </c>
    </row>
    <row r="656" spans="1:7" x14ac:dyDescent="0.3">
      <c r="A656" s="5" t="s">
        <v>3508</v>
      </c>
      <c r="B656" s="177" t="s">
        <v>9833</v>
      </c>
      <c r="C656" s="175" t="s">
        <v>9834</v>
      </c>
      <c r="D656" s="175" t="s">
        <v>8249</v>
      </c>
      <c r="E656" s="176">
        <v>67900</v>
      </c>
      <c r="F656" t="s">
        <v>10942</v>
      </c>
      <c r="G656" t="str">
        <f>VLOOKUP(A656,'master barang'!$D$5:$E$3259,2,0)</f>
        <v>Notes/Post It</v>
      </c>
    </row>
    <row r="657" spans="1:7" x14ac:dyDescent="0.3">
      <c r="A657" s="5" t="s">
        <v>3508</v>
      </c>
      <c r="B657" s="177" t="s">
        <v>9836</v>
      </c>
      <c r="C657" s="175" t="s">
        <v>11902</v>
      </c>
      <c r="D657" s="175" t="s">
        <v>8249</v>
      </c>
      <c r="E657" s="176">
        <v>175500</v>
      </c>
      <c r="F657" t="s">
        <v>10942</v>
      </c>
      <c r="G657" t="str">
        <f>VLOOKUP(A657,'master barang'!$D$5:$E$3259,2,0)</f>
        <v>Notes/Post It</v>
      </c>
    </row>
    <row r="658" spans="1:7" x14ac:dyDescent="0.3">
      <c r="A658" s="5" t="s">
        <v>3508</v>
      </c>
      <c r="B658" s="177" t="s">
        <v>9839</v>
      </c>
      <c r="C658" s="175" t="s">
        <v>9840</v>
      </c>
      <c r="D658" s="175" t="s">
        <v>8249</v>
      </c>
      <c r="E658" s="176">
        <v>28900</v>
      </c>
      <c r="F658" t="s">
        <v>10942</v>
      </c>
      <c r="G658" t="str">
        <f>VLOOKUP(A658,'master barang'!$D$5:$E$3259,2,0)</f>
        <v>Notes/Post It</v>
      </c>
    </row>
    <row r="659" spans="1:7" x14ac:dyDescent="0.3">
      <c r="A659" s="5" t="s">
        <v>3508</v>
      </c>
      <c r="B659" s="177" t="s">
        <v>9842</v>
      </c>
      <c r="C659" s="175" t="s">
        <v>9843</v>
      </c>
      <c r="D659" s="175" t="s">
        <v>7107</v>
      </c>
      <c r="E659" s="176">
        <v>25200</v>
      </c>
      <c r="F659" t="s">
        <v>10942</v>
      </c>
      <c r="G659" t="str">
        <f>VLOOKUP(A659,'master barang'!$D$5:$E$3259,2,0)</f>
        <v>Notes/Post It</v>
      </c>
    </row>
    <row r="660" spans="1:7" x14ac:dyDescent="0.3">
      <c r="A660" s="5" t="s">
        <v>3508</v>
      </c>
      <c r="B660" s="177" t="s">
        <v>9846</v>
      </c>
      <c r="C660" s="175" t="s">
        <v>9847</v>
      </c>
      <c r="D660" s="175" t="s">
        <v>8249</v>
      </c>
      <c r="E660" s="176">
        <v>84000</v>
      </c>
      <c r="F660" t="s">
        <v>10942</v>
      </c>
      <c r="G660" t="str">
        <f>VLOOKUP(A660,'master barang'!$D$5:$E$3259,2,0)</f>
        <v>Notes/Post It</v>
      </c>
    </row>
    <row r="661" spans="1:7" x14ac:dyDescent="0.3">
      <c r="A661" t="s">
        <v>3508</v>
      </c>
      <c r="B661" s="213" t="s">
        <v>9850</v>
      </c>
      <c r="C661" s="213" t="s">
        <v>9851</v>
      </c>
      <c r="D661" s="213" t="s">
        <v>8249</v>
      </c>
      <c r="E661" s="213">
        <v>43860</v>
      </c>
      <c r="F661" t="s">
        <v>10942</v>
      </c>
      <c r="G661" t="str">
        <f>VLOOKUP(A661,'master barang'!$D$5:$E$3259,2,0)</f>
        <v>Notes/Post It</v>
      </c>
    </row>
    <row r="662" spans="1:7" x14ac:dyDescent="0.3">
      <c r="A662" t="s">
        <v>3508</v>
      </c>
      <c r="B662" s="213" t="s">
        <v>9853</v>
      </c>
      <c r="C662" s="213" t="s">
        <v>9854</v>
      </c>
      <c r="D662" s="213" t="s">
        <v>7107</v>
      </c>
      <c r="E662" s="213">
        <v>10390</v>
      </c>
      <c r="F662" t="s">
        <v>10942</v>
      </c>
      <c r="G662" t="str">
        <f>VLOOKUP(A662,'master barang'!$D$5:$E$3259,2,0)</f>
        <v>Notes/Post It</v>
      </c>
    </row>
    <row r="663" spans="1:7" x14ac:dyDescent="0.3">
      <c r="A663" t="s">
        <v>3508</v>
      </c>
      <c r="B663" s="213" t="s">
        <v>9856</v>
      </c>
      <c r="C663" s="213" t="s">
        <v>9857</v>
      </c>
      <c r="D663" s="213" t="s">
        <v>7107</v>
      </c>
      <c r="E663" s="213">
        <v>5190</v>
      </c>
      <c r="F663" t="s">
        <v>10942</v>
      </c>
      <c r="G663" t="str">
        <f>VLOOKUP(A663,'master barang'!$D$5:$E$3259,2,0)</f>
        <v>Notes/Post It</v>
      </c>
    </row>
    <row r="664" spans="1:7" x14ac:dyDescent="0.3">
      <c r="A664" t="s">
        <v>3508</v>
      </c>
      <c r="B664" s="213" t="s">
        <v>9859</v>
      </c>
      <c r="C664" s="213" t="s">
        <v>9860</v>
      </c>
      <c r="D664" s="213" t="s">
        <v>7107</v>
      </c>
      <c r="E664" s="213">
        <v>10970</v>
      </c>
      <c r="F664" t="s">
        <v>10942</v>
      </c>
      <c r="G664" t="str">
        <f>VLOOKUP(A664,'master barang'!$D$5:$E$3259,2,0)</f>
        <v>Notes/Post It</v>
      </c>
    </row>
    <row r="665" spans="1:7" x14ac:dyDescent="0.3">
      <c r="A665" t="s">
        <v>3508</v>
      </c>
      <c r="B665" s="213" t="s">
        <v>9862</v>
      </c>
      <c r="C665" s="213" t="s">
        <v>9863</v>
      </c>
      <c r="D665" s="213" t="s">
        <v>7107</v>
      </c>
      <c r="E665" s="213">
        <v>6930</v>
      </c>
      <c r="F665" t="s">
        <v>10942</v>
      </c>
      <c r="G665" t="str">
        <f>VLOOKUP(A665,'master barang'!$D$5:$E$3259,2,0)</f>
        <v>Notes/Post It</v>
      </c>
    </row>
    <row r="666" spans="1:7" x14ac:dyDescent="0.3">
      <c r="A666" t="s">
        <v>3508</v>
      </c>
      <c r="B666" s="213" t="s">
        <v>9865</v>
      </c>
      <c r="C666" s="213" t="s">
        <v>9866</v>
      </c>
      <c r="D666" s="213" t="s">
        <v>8249</v>
      </c>
      <c r="E666" s="213">
        <v>26500</v>
      </c>
      <c r="F666" t="s">
        <v>10942</v>
      </c>
      <c r="G666" t="str">
        <f>VLOOKUP(A666,'master barang'!$D$5:$E$3259,2,0)</f>
        <v>Notes/Post It</v>
      </c>
    </row>
    <row r="667" spans="1:7" x14ac:dyDescent="0.3">
      <c r="A667" t="s">
        <v>3508</v>
      </c>
      <c r="B667" s="213" t="s">
        <v>9868</v>
      </c>
      <c r="C667" s="213" t="s">
        <v>9869</v>
      </c>
      <c r="D667" s="213" t="s">
        <v>7107</v>
      </c>
      <c r="E667" s="213">
        <v>8160</v>
      </c>
      <c r="F667" t="s">
        <v>10942</v>
      </c>
      <c r="G667" t="str">
        <f>VLOOKUP(A667,'master barang'!$D$5:$E$3259,2,0)</f>
        <v>Notes/Post It</v>
      </c>
    </row>
    <row r="668" spans="1:7" x14ac:dyDescent="0.3">
      <c r="A668" t="s">
        <v>3508</v>
      </c>
      <c r="B668" s="213" t="s">
        <v>9871</v>
      </c>
      <c r="C668" s="213" t="s">
        <v>9872</v>
      </c>
      <c r="D668" s="213" t="s">
        <v>8269</v>
      </c>
      <c r="E668" s="213">
        <v>23510</v>
      </c>
      <c r="F668" t="s">
        <v>10942</v>
      </c>
      <c r="G668" t="str">
        <f>VLOOKUP(A668,'master barang'!$D$5:$E$3259,2,0)</f>
        <v>Notes/Post It</v>
      </c>
    </row>
    <row r="669" spans="1:7" x14ac:dyDescent="0.3">
      <c r="A669" s="5" t="s">
        <v>3512</v>
      </c>
      <c r="B669" s="177" t="s">
        <v>11903</v>
      </c>
      <c r="C669" s="175" t="s">
        <v>11904</v>
      </c>
      <c r="D669" s="175" t="s">
        <v>7107</v>
      </c>
      <c r="E669" s="176">
        <v>32400</v>
      </c>
      <c r="F669" t="s">
        <v>10942</v>
      </c>
      <c r="G669" t="str">
        <f>VLOOKUP(A669,'master barang'!$D$5:$E$3259,2,0)</f>
        <v>Pembatas Buku</v>
      </c>
    </row>
    <row r="670" spans="1:7" x14ac:dyDescent="0.3">
      <c r="A670" s="5" t="s">
        <v>3514</v>
      </c>
      <c r="B670" s="177" t="s">
        <v>11905</v>
      </c>
      <c r="C670" s="175" t="s">
        <v>11906</v>
      </c>
      <c r="D670" s="175" t="s">
        <v>8249</v>
      </c>
      <c r="E670" s="176">
        <v>32300</v>
      </c>
      <c r="F670" t="s">
        <v>10942</v>
      </c>
      <c r="G670" t="str">
        <f>VLOOKUP(A670,'master barang'!$D$5:$E$3259,2,0)</f>
        <v>Pembatas Ordner</v>
      </c>
    </row>
    <row r="671" spans="1:7" x14ac:dyDescent="0.3">
      <c r="A671" s="5" t="s">
        <v>3516</v>
      </c>
      <c r="B671" s="177" t="s">
        <v>11907</v>
      </c>
      <c r="C671" s="175" t="s">
        <v>11908</v>
      </c>
      <c r="D671" s="175" t="s">
        <v>8249</v>
      </c>
      <c r="E671" s="176">
        <v>12000</v>
      </c>
      <c r="F671" t="s">
        <v>10942</v>
      </c>
      <c r="G671" t="str">
        <f>VLOOKUP(A671,'master barang'!$D$5:$E$3259,2,0)</f>
        <v>Sampul buku</v>
      </c>
    </row>
    <row r="672" spans="1:7" x14ac:dyDescent="0.3">
      <c r="A672" s="5" t="s">
        <v>3518</v>
      </c>
      <c r="B672" s="177" t="s">
        <v>11909</v>
      </c>
      <c r="C672" s="175" t="s">
        <v>11910</v>
      </c>
      <c r="D672" s="175" t="s">
        <v>8249</v>
      </c>
      <c r="E672" s="176">
        <v>10860</v>
      </c>
      <c r="F672" t="s">
        <v>10942</v>
      </c>
      <c r="G672" t="str">
        <f>VLOOKUP(A672,'master barang'!$D$5:$E$3259,2,0)</f>
        <v>Kertas Label</v>
      </c>
    </row>
    <row r="673" spans="1:7" x14ac:dyDescent="0.3">
      <c r="A673" s="5" t="s">
        <v>3518</v>
      </c>
      <c r="B673" s="177" t="s">
        <v>9874</v>
      </c>
      <c r="C673" s="175" t="s">
        <v>9875</v>
      </c>
      <c r="D673" s="175" t="s">
        <v>10515</v>
      </c>
      <c r="E673" s="176">
        <v>6000</v>
      </c>
      <c r="F673" t="s">
        <v>10942</v>
      </c>
      <c r="G673" t="str">
        <f>VLOOKUP(A673,'master barang'!$D$5:$E$3259,2,0)</f>
        <v>Kertas Label</v>
      </c>
    </row>
    <row r="674" spans="1:7" x14ac:dyDescent="0.3">
      <c r="A674" t="s">
        <v>3518</v>
      </c>
      <c r="B674" s="213" t="s">
        <v>9877</v>
      </c>
      <c r="C674" s="213" t="s">
        <v>9878</v>
      </c>
      <c r="D674" s="213" t="s">
        <v>8233</v>
      </c>
      <c r="E674" s="213">
        <v>7460</v>
      </c>
      <c r="F674" t="s">
        <v>10942</v>
      </c>
      <c r="G674" t="str">
        <f>VLOOKUP(A674,'master barang'!$D$5:$E$3259,2,0)</f>
        <v>Kertas Label</v>
      </c>
    </row>
    <row r="675" spans="1:7" x14ac:dyDescent="0.3">
      <c r="A675" t="s">
        <v>3518</v>
      </c>
      <c r="B675" s="213" t="s">
        <v>9880</v>
      </c>
      <c r="C675" s="213" t="s">
        <v>9881</v>
      </c>
      <c r="D675" s="213" t="s">
        <v>8249</v>
      </c>
      <c r="E675" s="213">
        <v>26500</v>
      </c>
      <c r="F675" t="s">
        <v>10942</v>
      </c>
      <c r="G675" t="str">
        <f>VLOOKUP(A675,'master barang'!$D$5:$E$3259,2,0)</f>
        <v>Kertas Label</v>
      </c>
    </row>
    <row r="676" spans="1:7" x14ac:dyDescent="0.3">
      <c r="A676" s="52" t="s">
        <v>3518</v>
      </c>
      <c r="B676" s="213" t="s">
        <v>9883</v>
      </c>
      <c r="C676" s="213" t="s">
        <v>9884</v>
      </c>
      <c r="D676" s="213" t="s">
        <v>8249</v>
      </c>
      <c r="E676" s="213">
        <v>10000</v>
      </c>
      <c r="F676" t="s">
        <v>10942</v>
      </c>
      <c r="G676" t="str">
        <f>VLOOKUP(A676,'master barang'!$D$5:$E$3259,2,0)</f>
        <v>Kertas Label</v>
      </c>
    </row>
    <row r="677" spans="1:7" x14ac:dyDescent="0.3">
      <c r="A677" s="52" t="s">
        <v>3518</v>
      </c>
      <c r="B677" s="213" t="s">
        <v>9886</v>
      </c>
      <c r="C677" s="213" t="s">
        <v>9887</v>
      </c>
      <c r="D677" s="213" t="s">
        <v>8249</v>
      </c>
      <c r="E677" s="213">
        <v>10000</v>
      </c>
      <c r="F677" t="s">
        <v>10942</v>
      </c>
      <c r="G677" t="str">
        <f>VLOOKUP(A677,'master barang'!$D$5:$E$3259,2,0)</f>
        <v>Kertas Label</v>
      </c>
    </row>
    <row r="678" spans="1:7" x14ac:dyDescent="0.3">
      <c r="A678" t="s">
        <v>3518</v>
      </c>
      <c r="B678" s="213" t="s">
        <v>9889</v>
      </c>
      <c r="C678" s="213" t="s">
        <v>9890</v>
      </c>
      <c r="D678" s="213" t="s">
        <v>8233</v>
      </c>
      <c r="E678" s="213">
        <v>58500</v>
      </c>
      <c r="F678" t="s">
        <v>10942</v>
      </c>
      <c r="G678" t="str">
        <f>VLOOKUP(A678,'master barang'!$D$5:$E$3259,2,0)</f>
        <v>Kertas Label</v>
      </c>
    </row>
    <row r="679" spans="1:7" x14ac:dyDescent="0.3">
      <c r="A679" t="s">
        <v>3518</v>
      </c>
      <c r="B679" s="213" t="s">
        <v>9892</v>
      </c>
      <c r="C679" s="213" t="s">
        <v>9893</v>
      </c>
      <c r="D679" s="213" t="s">
        <v>8249</v>
      </c>
      <c r="E679" s="213">
        <v>22040</v>
      </c>
      <c r="F679" t="s">
        <v>10942</v>
      </c>
      <c r="G679" t="str">
        <f>VLOOKUP(A679,'master barang'!$D$5:$E$3259,2,0)</f>
        <v>Kertas Label</v>
      </c>
    </row>
    <row r="680" spans="1:7" x14ac:dyDescent="0.3">
      <c r="A680" s="5" t="s">
        <v>3520</v>
      </c>
      <c r="B680" s="177" t="s">
        <v>11911</v>
      </c>
      <c r="C680" s="175" t="s">
        <v>11912</v>
      </c>
      <c r="D680" s="175" t="s">
        <v>8233</v>
      </c>
      <c r="E680" s="176">
        <v>27100</v>
      </c>
      <c r="F680" t="s">
        <v>10942</v>
      </c>
      <c r="G680" t="str">
        <f>VLOOKUP(A680,'master barang'!$D$5:$E$3259,2,0)</f>
        <v>Kertas stiker</v>
      </c>
    </row>
    <row r="681" spans="1:7" x14ac:dyDescent="0.3">
      <c r="A681" s="67" t="s">
        <v>3520</v>
      </c>
      <c r="B681" s="213" t="s">
        <v>9895</v>
      </c>
      <c r="C681" s="213" t="s">
        <v>9896</v>
      </c>
      <c r="D681" s="213" t="s">
        <v>8686</v>
      </c>
      <c r="E681" s="213">
        <v>38245</v>
      </c>
      <c r="F681" t="s">
        <v>10942</v>
      </c>
      <c r="G681" t="str">
        <f>VLOOKUP(A681,'master barang'!$D$5:$E$3259,2,0)</f>
        <v>Kertas stiker</v>
      </c>
    </row>
    <row r="682" spans="1:7" x14ac:dyDescent="0.3">
      <c r="A682" s="5" t="s">
        <v>3534</v>
      </c>
      <c r="B682" s="259" t="s">
        <v>9898</v>
      </c>
      <c r="C682" s="175" t="s">
        <v>9899</v>
      </c>
      <c r="D682" s="175" t="s">
        <v>7107</v>
      </c>
      <c r="E682" s="176">
        <v>381600</v>
      </c>
      <c r="F682" t="s">
        <v>10942</v>
      </c>
      <c r="G682" t="str">
        <f>VLOOKUP(A682,'master barang'!$D$5:$E$3259,2,0)</f>
        <v>Bak Surat Tiga Susun</v>
      </c>
    </row>
    <row r="683" spans="1:7" x14ac:dyDescent="0.3">
      <c r="A683" s="5" t="s">
        <v>3534</v>
      </c>
      <c r="B683" s="259" t="s">
        <v>11913</v>
      </c>
      <c r="C683" s="175" t="s">
        <v>11914</v>
      </c>
      <c r="D683" s="175" t="s">
        <v>6996</v>
      </c>
      <c r="E683" s="176">
        <v>262500</v>
      </c>
      <c r="F683" t="s">
        <v>10942</v>
      </c>
      <c r="G683" t="str">
        <f>VLOOKUP(A683,'master barang'!$D$5:$E$3259,2,0)</f>
        <v>Bak Surat Tiga Susun</v>
      </c>
    </row>
    <row r="684" spans="1:7" x14ac:dyDescent="0.3">
      <c r="A684" t="s">
        <v>3534</v>
      </c>
      <c r="B684" s="213" t="s">
        <v>9901</v>
      </c>
      <c r="C684" s="213" t="s">
        <v>9902</v>
      </c>
      <c r="D684" s="213" t="s">
        <v>7107</v>
      </c>
      <c r="E684" s="213">
        <v>57370</v>
      </c>
      <c r="F684" t="s">
        <v>10942</v>
      </c>
      <c r="G684" t="str">
        <f>VLOOKUP(A684,'master barang'!$D$5:$E$3259,2,0)</f>
        <v>Bak Surat Tiga Susun</v>
      </c>
    </row>
    <row r="685" spans="1:7" x14ac:dyDescent="0.3">
      <c r="A685" s="5" t="s">
        <v>3538</v>
      </c>
      <c r="B685" s="414" t="s">
        <v>9905</v>
      </c>
      <c r="C685" s="175" t="s">
        <v>9906</v>
      </c>
      <c r="D685" s="175" t="s">
        <v>8686</v>
      </c>
      <c r="E685" s="176">
        <v>46200</v>
      </c>
      <c r="F685" t="s">
        <v>10942</v>
      </c>
      <c r="G685" t="str">
        <f>VLOOKUP(A685,'master barang'!$D$5:$E$3259,2,0)</f>
        <v>Desk Set</v>
      </c>
    </row>
    <row r="686" spans="1:7" x14ac:dyDescent="0.3">
      <c r="A686" s="5" t="s">
        <v>3540</v>
      </c>
      <c r="B686" s="259" t="s">
        <v>11915</v>
      </c>
      <c r="C686" s="175" t="s">
        <v>11916</v>
      </c>
      <c r="D686" s="175" t="s">
        <v>7107</v>
      </c>
      <c r="E686" s="176">
        <v>710460</v>
      </c>
      <c r="F686" t="s">
        <v>10942</v>
      </c>
      <c r="G686" t="str">
        <f>VLOOKUP(A686,'master barang'!$D$5:$E$3259,2,0)</f>
        <v>Keranjang Arsip</v>
      </c>
    </row>
    <row r="687" spans="1:7" x14ac:dyDescent="0.3">
      <c r="A687" s="5" t="s">
        <v>3542</v>
      </c>
      <c r="B687" s="259" t="s">
        <v>9908</v>
      </c>
      <c r="C687" s="175" t="s">
        <v>9909</v>
      </c>
      <c r="D687" s="175" t="s">
        <v>8249</v>
      </c>
      <c r="E687" s="176">
        <v>34320</v>
      </c>
      <c r="F687" t="s">
        <v>10942</v>
      </c>
      <c r="G687" t="str">
        <f>VLOOKUP(A687,'master barang'!$D$5:$E$3259,2,0)</f>
        <v>PP Pocket</v>
      </c>
    </row>
    <row r="688" spans="1:7" x14ac:dyDescent="0.3">
      <c r="A688" s="5" t="s">
        <v>3542</v>
      </c>
      <c r="B688" s="259" t="s">
        <v>9911</v>
      </c>
      <c r="C688" s="175" t="s">
        <v>9912</v>
      </c>
      <c r="D688" s="175" t="s">
        <v>8249</v>
      </c>
      <c r="E688" s="176">
        <v>48000</v>
      </c>
      <c r="F688" t="s">
        <v>10942</v>
      </c>
      <c r="G688" t="str">
        <f>VLOOKUP(A688,'master barang'!$D$5:$E$3259,2,0)</f>
        <v>PP Pocket</v>
      </c>
    </row>
    <row r="689" spans="1:7" x14ac:dyDescent="0.3">
      <c r="A689" s="5" t="s">
        <v>3544</v>
      </c>
      <c r="B689" s="259" t="s">
        <v>11917</v>
      </c>
      <c r="C689" s="175" t="s">
        <v>11918</v>
      </c>
      <c r="D689" s="175" t="s">
        <v>6996</v>
      </c>
      <c r="E689" s="176">
        <v>219900</v>
      </c>
      <c r="F689" t="s">
        <v>10942</v>
      </c>
      <c r="G689" t="str">
        <f>VLOOKUP(A689,'master barang'!$D$5:$E$3259,2,0)</f>
        <v>Tempat Brosur</v>
      </c>
    </row>
    <row r="690" spans="1:7" x14ac:dyDescent="0.3">
      <c r="A690" s="5" t="s">
        <v>3544</v>
      </c>
      <c r="B690" s="259" t="s">
        <v>11919</v>
      </c>
      <c r="C690" s="175" t="s">
        <v>11920</v>
      </c>
      <c r="D690" s="175" t="s">
        <v>6996</v>
      </c>
      <c r="E690" s="176">
        <v>241100</v>
      </c>
      <c r="F690" t="s">
        <v>10942</v>
      </c>
      <c r="G690" t="str">
        <f>VLOOKUP(A690,'master barang'!$D$5:$E$3259,2,0)</f>
        <v>Tempat Brosur</v>
      </c>
    </row>
    <row r="691" spans="1:7" x14ac:dyDescent="0.3">
      <c r="A691" s="5" t="s">
        <v>3552</v>
      </c>
      <c r="B691" s="177" t="s">
        <v>11921</v>
      </c>
      <c r="C691" s="175" t="s">
        <v>11922</v>
      </c>
      <c r="D691" s="175" t="s">
        <v>8249</v>
      </c>
      <c r="E691" s="176">
        <v>99000</v>
      </c>
      <c r="F691" t="s">
        <v>10942</v>
      </c>
      <c r="G691" t="str">
        <f>VLOOKUP(A691,'master barang'!$D$5:$E$3259,2,0)</f>
        <v>Map Kertas</v>
      </c>
    </row>
    <row r="692" spans="1:7" x14ac:dyDescent="0.3">
      <c r="A692" s="177" t="s">
        <v>3552</v>
      </c>
      <c r="B692" s="177" t="s">
        <v>11052</v>
      </c>
      <c r="C692" s="186" t="s">
        <v>11053</v>
      </c>
      <c r="D692" s="186" t="s">
        <v>7107</v>
      </c>
      <c r="E692" s="187">
        <v>15000</v>
      </c>
      <c r="F692" t="s">
        <v>10942</v>
      </c>
      <c r="G692" t="str">
        <f>VLOOKUP(A692,'master barang'!$D$5:$E$3259,2,0)</f>
        <v>Map Kertas</v>
      </c>
    </row>
    <row r="693" spans="1:7" x14ac:dyDescent="0.3">
      <c r="A693" s="5" t="s">
        <v>3554</v>
      </c>
      <c r="B693" s="177" t="s">
        <v>11923</v>
      </c>
      <c r="C693" s="175" t="s">
        <v>11924</v>
      </c>
      <c r="D693" s="175" t="s">
        <v>8724</v>
      </c>
      <c r="E693" s="176">
        <v>33300</v>
      </c>
      <c r="F693" t="s">
        <v>10942</v>
      </c>
      <c r="G693" t="str">
        <f>VLOOKUP(A693,'master barang'!$D$5:$E$3259,2,0)</f>
        <v>Map Plastik</v>
      </c>
    </row>
    <row r="694" spans="1:7" x14ac:dyDescent="0.3">
      <c r="A694" s="5" t="s">
        <v>3554</v>
      </c>
      <c r="B694" s="177" t="s">
        <v>11925</v>
      </c>
      <c r="C694" s="175" t="s">
        <v>11926</v>
      </c>
      <c r="D694" s="175" t="s">
        <v>7107</v>
      </c>
      <c r="E694" s="176">
        <v>4900</v>
      </c>
      <c r="F694" t="s">
        <v>10942</v>
      </c>
      <c r="G694" t="str">
        <f>VLOOKUP(A694,'master barang'!$D$5:$E$3259,2,0)</f>
        <v>Map Plastik</v>
      </c>
    </row>
    <row r="695" spans="1:7" x14ac:dyDescent="0.3">
      <c r="A695" s="5" t="s">
        <v>3554</v>
      </c>
      <c r="B695" s="177" t="s">
        <v>11927</v>
      </c>
      <c r="C695" s="175" t="s">
        <v>11928</v>
      </c>
      <c r="D695" s="175" t="s">
        <v>8249</v>
      </c>
      <c r="E695" s="176">
        <v>40800</v>
      </c>
      <c r="F695" t="s">
        <v>10942</v>
      </c>
      <c r="G695" t="str">
        <f>VLOOKUP(A695,'master barang'!$D$5:$E$3259,2,0)</f>
        <v>Map Plastik</v>
      </c>
    </row>
    <row r="696" spans="1:7" x14ac:dyDescent="0.3">
      <c r="A696" s="5" t="s">
        <v>3554</v>
      </c>
      <c r="B696" s="177" t="s">
        <v>11929</v>
      </c>
      <c r="C696" s="175" t="s">
        <v>11930</v>
      </c>
      <c r="D696" s="175" t="s">
        <v>8249</v>
      </c>
      <c r="E696" s="176">
        <v>35200</v>
      </c>
      <c r="F696" t="s">
        <v>10942</v>
      </c>
      <c r="G696" t="str">
        <f>VLOOKUP(A696,'master barang'!$D$5:$E$3259,2,0)</f>
        <v>Map Plastik</v>
      </c>
    </row>
    <row r="697" spans="1:7" x14ac:dyDescent="0.3">
      <c r="A697" s="5" t="s">
        <v>3554</v>
      </c>
      <c r="B697" s="177" t="s">
        <v>11931</v>
      </c>
      <c r="C697" s="175" t="s">
        <v>11932</v>
      </c>
      <c r="D697" s="175" t="s">
        <v>8724</v>
      </c>
      <c r="E697" s="176">
        <v>35300</v>
      </c>
      <c r="F697" t="s">
        <v>10942</v>
      </c>
      <c r="G697" t="str">
        <f>VLOOKUP(A697,'master barang'!$D$5:$E$3259,2,0)</f>
        <v>Map Plastik</v>
      </c>
    </row>
    <row r="698" spans="1:7" x14ac:dyDescent="0.3">
      <c r="A698" s="5" t="s">
        <v>3554</v>
      </c>
      <c r="B698" s="177" t="s">
        <v>11933</v>
      </c>
      <c r="C698" s="175" t="s">
        <v>11934</v>
      </c>
      <c r="D698" s="175" t="s">
        <v>7107</v>
      </c>
      <c r="E698" s="176">
        <v>15600</v>
      </c>
      <c r="F698" t="s">
        <v>10942</v>
      </c>
      <c r="G698" t="str">
        <f>VLOOKUP(A698,'master barang'!$D$5:$E$3259,2,0)</f>
        <v>Map Plastik</v>
      </c>
    </row>
    <row r="699" spans="1:7" x14ac:dyDescent="0.3">
      <c r="A699" s="5" t="s">
        <v>3556</v>
      </c>
      <c r="B699" s="177" t="s">
        <v>11935</v>
      </c>
      <c r="C699" s="175" t="s">
        <v>11936</v>
      </c>
      <c r="D699" s="175" t="s">
        <v>8249</v>
      </c>
      <c r="E699" s="449">
        <v>65400</v>
      </c>
      <c r="F699" t="s">
        <v>10942</v>
      </c>
      <c r="G699" t="str">
        <f>VLOOKUP(A699,'master barang'!$D$5:$E$3259,2,0)</f>
        <v>Map Snelhecter Kertas</v>
      </c>
    </row>
    <row r="700" spans="1:7" x14ac:dyDescent="0.3">
      <c r="A700" s="5" t="s">
        <v>3558</v>
      </c>
      <c r="B700" s="177" t="s">
        <v>11937</v>
      </c>
      <c r="C700" s="175" t="s">
        <v>11938</v>
      </c>
      <c r="D700" s="175" t="s">
        <v>7107</v>
      </c>
      <c r="E700" s="449">
        <v>32400</v>
      </c>
      <c r="F700" t="s">
        <v>10942</v>
      </c>
      <c r="G700" t="str">
        <f>VLOOKUP(A700,'master barang'!$D$5:$E$3259,2,0)</f>
        <v>Clear Folder / Display Book</v>
      </c>
    </row>
    <row r="701" spans="1:7" x14ac:dyDescent="0.3">
      <c r="A701" s="5" t="s">
        <v>3558</v>
      </c>
      <c r="B701" s="177" t="s">
        <v>11939</v>
      </c>
      <c r="C701" s="175" t="s">
        <v>11940</v>
      </c>
      <c r="D701" s="175" t="s">
        <v>7107</v>
      </c>
      <c r="E701" s="449">
        <v>73900</v>
      </c>
      <c r="F701" t="s">
        <v>10942</v>
      </c>
      <c r="G701" t="str">
        <f>VLOOKUP(A701,'master barang'!$D$5:$E$3259,2,0)</f>
        <v>Clear Folder / Display Book</v>
      </c>
    </row>
    <row r="702" spans="1:7" x14ac:dyDescent="0.3">
      <c r="A702" s="5" t="s">
        <v>3560</v>
      </c>
      <c r="B702" s="177" t="s">
        <v>11941</v>
      </c>
      <c r="C702" s="175" t="s">
        <v>11942</v>
      </c>
      <c r="D702" s="175" t="s">
        <v>7107</v>
      </c>
      <c r="E702" s="449">
        <v>38000</v>
      </c>
      <c r="F702" t="s">
        <v>10942</v>
      </c>
      <c r="G702" t="str">
        <f>VLOOKUP(A702,'master barang'!$D$5:$E$3259,2,0)</f>
        <v>Clear Holder</v>
      </c>
    </row>
    <row r="703" spans="1:7" x14ac:dyDescent="0.3">
      <c r="A703" s="5" t="s">
        <v>3560</v>
      </c>
      <c r="B703" s="177" t="s">
        <v>11943</v>
      </c>
      <c r="C703" s="175" t="s">
        <v>11944</v>
      </c>
      <c r="D703" s="175" t="s">
        <v>8724</v>
      </c>
      <c r="E703" s="449">
        <v>45800</v>
      </c>
      <c r="F703" t="s">
        <v>10942</v>
      </c>
      <c r="G703" t="str">
        <f>VLOOKUP(A703,'master barang'!$D$5:$E$3259,2,0)</f>
        <v>Clear Holder</v>
      </c>
    </row>
    <row r="704" spans="1:7" x14ac:dyDescent="0.3">
      <c r="A704" s="5" t="s">
        <v>3564</v>
      </c>
      <c r="B704" s="177" t="s">
        <v>11945</v>
      </c>
      <c r="C704" s="175" t="s">
        <v>11946</v>
      </c>
      <c r="D704" s="175" t="s">
        <v>7107</v>
      </c>
      <c r="E704" s="449">
        <v>1300</v>
      </c>
      <c r="F704" t="s">
        <v>10942</v>
      </c>
      <c r="G704" t="str">
        <f>VLOOKUP(A704,'master barang'!$D$5:$E$3259,2,0)</f>
        <v>Stopmap</v>
      </c>
    </row>
    <row r="705" spans="1:7" x14ac:dyDescent="0.3">
      <c r="A705" s="5" t="s">
        <v>3564</v>
      </c>
      <c r="B705" s="177" t="s">
        <v>11947</v>
      </c>
      <c r="C705" s="175" t="s">
        <v>11948</v>
      </c>
      <c r="D705" s="175" t="s">
        <v>8249</v>
      </c>
      <c r="E705" s="449">
        <v>71700</v>
      </c>
      <c r="F705" t="s">
        <v>10942</v>
      </c>
      <c r="G705" t="str">
        <f>VLOOKUP(A705,'master barang'!$D$5:$E$3259,2,0)</f>
        <v>Stopmap</v>
      </c>
    </row>
    <row r="706" spans="1:7" x14ac:dyDescent="0.3">
      <c r="A706" s="5" t="s">
        <v>3564</v>
      </c>
      <c r="B706" s="177" t="s">
        <v>11949</v>
      </c>
      <c r="C706" s="175" t="s">
        <v>11950</v>
      </c>
      <c r="D706" s="175" t="s">
        <v>8249</v>
      </c>
      <c r="E706" s="449">
        <v>74800</v>
      </c>
      <c r="F706" t="s">
        <v>10942</v>
      </c>
      <c r="G706" t="str">
        <f>VLOOKUP(A706,'master barang'!$D$5:$E$3259,2,0)</f>
        <v>Stopmap</v>
      </c>
    </row>
    <row r="707" spans="1:7" x14ac:dyDescent="0.3">
      <c r="A707" s="5" t="s">
        <v>3564</v>
      </c>
      <c r="B707" s="177" t="s">
        <v>11951</v>
      </c>
      <c r="C707" s="175" t="s">
        <v>11952</v>
      </c>
      <c r="D707" s="175" t="s">
        <v>7107</v>
      </c>
      <c r="E707" s="176">
        <v>2100</v>
      </c>
      <c r="F707" t="s">
        <v>10942</v>
      </c>
      <c r="G707" t="str">
        <f>VLOOKUP(A707,'master barang'!$D$5:$E$3259,2,0)</f>
        <v>Stopmap</v>
      </c>
    </row>
    <row r="708" spans="1:7" x14ac:dyDescent="0.3">
      <c r="A708" s="5" t="s">
        <v>3564</v>
      </c>
      <c r="B708" s="177" t="s">
        <v>11953</v>
      </c>
      <c r="C708" s="175" t="s">
        <v>11954</v>
      </c>
      <c r="D708" s="175" t="s">
        <v>7107</v>
      </c>
      <c r="E708" s="176">
        <v>4500</v>
      </c>
      <c r="F708" t="s">
        <v>10942</v>
      </c>
      <c r="G708" t="str">
        <f>VLOOKUP(A708,'master barang'!$D$5:$E$3259,2,0)</f>
        <v>Stopmap</v>
      </c>
    </row>
    <row r="709" spans="1:7" x14ac:dyDescent="0.3">
      <c r="A709" s="5" t="s">
        <v>3566</v>
      </c>
      <c r="B709" s="177" t="s">
        <v>11955</v>
      </c>
      <c r="C709" s="175" t="s">
        <v>11956</v>
      </c>
      <c r="D709" s="175" t="s">
        <v>7189</v>
      </c>
      <c r="E709" s="176">
        <v>39600</v>
      </c>
      <c r="F709" t="s">
        <v>10942</v>
      </c>
      <c r="G709" t="str">
        <f>VLOOKUP(A709,'master barang'!$D$5:$E$3259,2,0)</f>
        <v>Map Album</v>
      </c>
    </row>
    <row r="710" spans="1:7" x14ac:dyDescent="0.3">
      <c r="A710" s="5" t="s">
        <v>3570</v>
      </c>
      <c r="B710" s="227" t="s">
        <v>11957</v>
      </c>
      <c r="C710" s="175" t="s">
        <v>11958</v>
      </c>
      <c r="D710" s="175" t="s">
        <v>7107</v>
      </c>
      <c r="E710" s="176">
        <v>13200</v>
      </c>
      <c r="F710" t="s">
        <v>10942</v>
      </c>
      <c r="G710" t="str">
        <f>VLOOKUP(A710,'master barang'!$D$5:$E$3259,2,0)</f>
        <v>Materai</v>
      </c>
    </row>
    <row r="711" spans="1:7" x14ac:dyDescent="0.3">
      <c r="A711" s="200" t="s">
        <v>3578</v>
      </c>
      <c r="B711" s="5" t="s">
        <v>9914</v>
      </c>
      <c r="C711" s="186" t="s">
        <v>9915</v>
      </c>
      <c r="D711" s="186" t="s">
        <v>7107</v>
      </c>
      <c r="E711" s="415">
        <v>1733709.93</v>
      </c>
      <c r="F711" t="s">
        <v>10942</v>
      </c>
      <c r="G711" t="str">
        <f>VLOOKUP(A711,'master barang'!$D$5:$E$3259,2,0)</f>
        <v>Toner Cartridge Printer</v>
      </c>
    </row>
    <row r="712" spans="1:7" x14ac:dyDescent="0.3">
      <c r="A712" s="200" t="s">
        <v>3578</v>
      </c>
      <c r="B712" s="5" t="s">
        <v>9918</v>
      </c>
      <c r="C712" s="186" t="s">
        <v>9919</v>
      </c>
      <c r="D712" s="186" t="s">
        <v>7107</v>
      </c>
      <c r="E712" s="415">
        <v>1001231.57</v>
      </c>
      <c r="F712" t="s">
        <v>10942</v>
      </c>
      <c r="G712" t="str">
        <f>VLOOKUP(A712,'master barang'!$D$5:$E$3259,2,0)</f>
        <v>Toner Cartridge Printer</v>
      </c>
    </row>
    <row r="713" spans="1:7" x14ac:dyDescent="0.3">
      <c r="A713" s="200" t="s">
        <v>3578</v>
      </c>
      <c r="B713" s="5" t="s">
        <v>9921</v>
      </c>
      <c r="C713" s="186" t="s">
        <v>9922</v>
      </c>
      <c r="D713" s="186" t="s">
        <v>7107</v>
      </c>
      <c r="E713" s="415">
        <v>1001231.57</v>
      </c>
      <c r="F713" t="s">
        <v>10942</v>
      </c>
      <c r="G713" t="str">
        <f>VLOOKUP(A713,'master barang'!$D$5:$E$3259,2,0)</f>
        <v>Toner Cartridge Printer</v>
      </c>
    </row>
    <row r="714" spans="1:7" x14ac:dyDescent="0.3">
      <c r="A714" s="200" t="s">
        <v>3578</v>
      </c>
      <c r="B714" s="5" t="s">
        <v>9924</v>
      </c>
      <c r="C714" s="186" t="s">
        <v>9925</v>
      </c>
      <c r="D714" s="186" t="s">
        <v>7107</v>
      </c>
      <c r="E714" s="415">
        <v>2322671.85</v>
      </c>
      <c r="F714" t="s">
        <v>10942</v>
      </c>
      <c r="G714" t="str">
        <f>VLOOKUP(A714,'master barang'!$D$5:$E$3259,2,0)</f>
        <v>Toner Cartridge Printer</v>
      </c>
    </row>
    <row r="715" spans="1:7" x14ac:dyDescent="0.3">
      <c r="A715" s="200" t="s">
        <v>3578</v>
      </c>
      <c r="B715" s="5" t="s">
        <v>9927</v>
      </c>
      <c r="C715" s="186" t="s">
        <v>11054</v>
      </c>
      <c r="D715" s="186" t="s">
        <v>7107</v>
      </c>
      <c r="E715" s="415">
        <v>1796199.24</v>
      </c>
      <c r="F715" t="s">
        <v>10942</v>
      </c>
      <c r="G715" t="str">
        <f>VLOOKUP(A715,'master barang'!$D$5:$E$3259,2,0)</f>
        <v>Toner Cartridge Printer</v>
      </c>
    </row>
    <row r="716" spans="1:7" x14ac:dyDescent="0.3">
      <c r="A716" s="200" t="s">
        <v>3578</v>
      </c>
      <c r="B716" s="5" t="s">
        <v>9931</v>
      </c>
      <c r="C716" s="186" t="s">
        <v>9932</v>
      </c>
      <c r="D716" s="186" t="s">
        <v>7107</v>
      </c>
      <c r="E716" s="415">
        <v>1271535.99</v>
      </c>
      <c r="F716" t="s">
        <v>10942</v>
      </c>
      <c r="G716" t="str">
        <f>VLOOKUP(A716,'master barang'!$D$5:$E$3259,2,0)</f>
        <v>Toner Cartridge Printer</v>
      </c>
    </row>
    <row r="717" spans="1:7" x14ac:dyDescent="0.3">
      <c r="A717" s="200" t="s">
        <v>3578</v>
      </c>
      <c r="B717" s="5" t="s">
        <v>9938</v>
      </c>
      <c r="C717" s="186" t="s">
        <v>9939</v>
      </c>
      <c r="D717" s="186" t="s">
        <v>7107</v>
      </c>
      <c r="E717" s="415">
        <v>1566897.21</v>
      </c>
      <c r="F717" t="s">
        <v>10942</v>
      </c>
      <c r="G717" t="str">
        <f>VLOOKUP(A717,'master barang'!$D$5:$E$3259,2,0)</f>
        <v>Toner Cartridge Printer</v>
      </c>
    </row>
    <row r="718" spans="1:7" x14ac:dyDescent="0.3">
      <c r="A718" s="200" t="s">
        <v>3578</v>
      </c>
      <c r="B718" s="5" t="s">
        <v>9943</v>
      </c>
      <c r="C718" s="186" t="s">
        <v>9944</v>
      </c>
      <c r="D718" s="186" t="s">
        <v>7107</v>
      </c>
      <c r="E718" s="415">
        <v>743437.01</v>
      </c>
      <c r="F718" t="s">
        <v>10942</v>
      </c>
      <c r="G718" t="str">
        <f>VLOOKUP(A718,'master barang'!$D$5:$E$3259,2,0)</f>
        <v>Toner Cartridge Printer</v>
      </c>
    </row>
    <row r="719" spans="1:7" x14ac:dyDescent="0.3">
      <c r="A719" s="200" t="s">
        <v>3578</v>
      </c>
      <c r="B719" s="5" t="s">
        <v>9946</v>
      </c>
      <c r="C719" s="186" t="s">
        <v>9947</v>
      </c>
      <c r="D719" s="186" t="s">
        <v>7107</v>
      </c>
      <c r="E719" s="437">
        <v>1300000</v>
      </c>
      <c r="F719" t="s">
        <v>10942</v>
      </c>
      <c r="G719" t="str">
        <f>VLOOKUP(A719,'master barang'!$D$5:$E$3259,2,0)</f>
        <v>Toner Cartridge Printer</v>
      </c>
    </row>
    <row r="720" spans="1:7" x14ac:dyDescent="0.3">
      <c r="A720" s="200" t="s">
        <v>3578</v>
      </c>
      <c r="B720" s="5" t="s">
        <v>9949</v>
      </c>
      <c r="C720" s="186" t="s">
        <v>9950</v>
      </c>
      <c r="D720" s="186" t="s">
        <v>7107</v>
      </c>
      <c r="E720" s="187">
        <v>1300000</v>
      </c>
      <c r="F720" t="s">
        <v>10942</v>
      </c>
      <c r="G720" t="str">
        <f>VLOOKUP(A720,'master barang'!$D$5:$E$3259,2,0)</f>
        <v>Toner Cartridge Printer</v>
      </c>
    </row>
    <row r="721" spans="1:7" x14ac:dyDescent="0.3">
      <c r="A721" s="200" t="s">
        <v>3578</v>
      </c>
      <c r="B721" s="5" t="s">
        <v>9952</v>
      </c>
      <c r="C721" s="186" t="s">
        <v>9953</v>
      </c>
      <c r="D721" s="186" t="s">
        <v>7107</v>
      </c>
      <c r="E721" s="187">
        <v>1300000</v>
      </c>
      <c r="F721" t="s">
        <v>10942</v>
      </c>
      <c r="G721" t="str">
        <f>VLOOKUP(A721,'master barang'!$D$5:$E$3259,2,0)</f>
        <v>Toner Cartridge Printer</v>
      </c>
    </row>
    <row r="722" spans="1:7" x14ac:dyDescent="0.3">
      <c r="A722" s="200" t="s">
        <v>3578</v>
      </c>
      <c r="B722" s="5" t="s">
        <v>9955</v>
      </c>
      <c r="C722" s="186" t="s">
        <v>9956</v>
      </c>
      <c r="D722" s="186" t="s">
        <v>7107</v>
      </c>
      <c r="E722" s="187">
        <v>1300000</v>
      </c>
      <c r="F722" t="s">
        <v>10942</v>
      </c>
      <c r="G722" t="str">
        <f>VLOOKUP(A722,'master barang'!$D$5:$E$3259,2,0)</f>
        <v>Toner Cartridge Printer</v>
      </c>
    </row>
    <row r="723" spans="1:7" x14ac:dyDescent="0.3">
      <c r="A723" s="200" t="s">
        <v>3578</v>
      </c>
      <c r="B723" s="5" t="s">
        <v>11055</v>
      </c>
      <c r="C723" s="186" t="s">
        <v>11056</v>
      </c>
      <c r="D723" s="186" t="s">
        <v>7107</v>
      </c>
      <c r="E723" s="445">
        <v>1206456.8500000001</v>
      </c>
      <c r="F723" t="s">
        <v>10942</v>
      </c>
      <c r="G723" t="str">
        <f>VLOOKUP(A723,'master barang'!$D$5:$E$3259,2,0)</f>
        <v>Toner Cartridge Printer</v>
      </c>
    </row>
    <row r="724" spans="1:7" x14ac:dyDescent="0.3">
      <c r="A724" s="200" t="s">
        <v>3578</v>
      </c>
      <c r="B724" s="5" t="s">
        <v>9958</v>
      </c>
      <c r="C724" s="186" t="s">
        <v>9959</v>
      </c>
      <c r="D724" s="186" t="s">
        <v>7107</v>
      </c>
      <c r="E724" s="445">
        <v>1086290.6499999999</v>
      </c>
      <c r="F724" t="s">
        <v>10942</v>
      </c>
      <c r="G724" t="str">
        <f>VLOOKUP(A724,'master barang'!$D$5:$E$3259,2,0)</f>
        <v>Toner Cartridge Printer</v>
      </c>
    </row>
    <row r="725" spans="1:7" x14ac:dyDescent="0.3">
      <c r="A725" s="200" t="s">
        <v>3578</v>
      </c>
      <c r="B725" s="5" t="s">
        <v>9961</v>
      </c>
      <c r="C725" s="186" t="s">
        <v>9962</v>
      </c>
      <c r="D725" s="186" t="s">
        <v>7107</v>
      </c>
      <c r="E725" s="445">
        <v>1206456.8500000001</v>
      </c>
      <c r="F725" t="s">
        <v>10942</v>
      </c>
      <c r="G725" t="str">
        <f>VLOOKUP(A725,'master barang'!$D$5:$E$3259,2,0)</f>
        <v>Toner Cartridge Printer</v>
      </c>
    </row>
    <row r="726" spans="1:7" x14ac:dyDescent="0.3">
      <c r="A726" s="200" t="s">
        <v>3578</v>
      </c>
      <c r="B726" s="5" t="s">
        <v>9964</v>
      </c>
      <c r="C726" s="186" t="s">
        <v>9965</v>
      </c>
      <c r="D726" s="186" t="s">
        <v>7107</v>
      </c>
      <c r="E726" s="415">
        <v>1206456.8500000001</v>
      </c>
      <c r="F726" t="s">
        <v>10942</v>
      </c>
      <c r="G726" t="str">
        <f>VLOOKUP(A726,'master barang'!$D$5:$E$3259,2,0)</f>
        <v>Toner Cartridge Printer</v>
      </c>
    </row>
    <row r="727" spans="1:7" x14ac:dyDescent="0.3">
      <c r="A727" s="200" t="s">
        <v>3578</v>
      </c>
      <c r="B727" s="5" t="s">
        <v>9967</v>
      </c>
      <c r="C727" s="186" t="s">
        <v>9968</v>
      </c>
      <c r="D727" s="186" t="s">
        <v>7107</v>
      </c>
      <c r="E727" s="415">
        <v>1003754.78</v>
      </c>
      <c r="F727" t="s">
        <v>10942</v>
      </c>
      <c r="G727" t="str">
        <f>VLOOKUP(A727,'master barang'!$D$5:$E$3259,2,0)</f>
        <v>Toner Cartridge Printer</v>
      </c>
    </row>
    <row r="728" spans="1:7" x14ac:dyDescent="0.3">
      <c r="A728" s="200" t="s">
        <v>3578</v>
      </c>
      <c r="B728" s="5" t="s">
        <v>9970</v>
      </c>
      <c r="C728" s="186" t="s">
        <v>9971</v>
      </c>
      <c r="D728" s="186" t="s">
        <v>7107</v>
      </c>
      <c r="E728" s="415">
        <v>1261878.17</v>
      </c>
      <c r="F728" t="s">
        <v>10942</v>
      </c>
      <c r="G728" t="str">
        <f>VLOOKUP(A728,'master barang'!$D$5:$E$3259,2,0)</f>
        <v>Toner Cartridge Printer</v>
      </c>
    </row>
    <row r="729" spans="1:7" x14ac:dyDescent="0.3">
      <c r="A729" s="200" t="s">
        <v>3578</v>
      </c>
      <c r="B729" s="5" t="s">
        <v>9973</v>
      </c>
      <c r="C729" s="186" t="s">
        <v>9974</v>
      </c>
      <c r="D729" s="186" t="s">
        <v>7107</v>
      </c>
      <c r="E729" s="415">
        <v>1261878.17</v>
      </c>
      <c r="F729" t="s">
        <v>10942</v>
      </c>
      <c r="G729" t="str">
        <f>VLOOKUP(A729,'master barang'!$D$5:$E$3259,2,0)</f>
        <v>Toner Cartridge Printer</v>
      </c>
    </row>
    <row r="730" spans="1:7" x14ac:dyDescent="0.3">
      <c r="A730" s="200" t="s">
        <v>3578</v>
      </c>
      <c r="B730" s="5" t="s">
        <v>9976</v>
      </c>
      <c r="C730" s="186" t="s">
        <v>9977</v>
      </c>
      <c r="D730" s="186" t="s">
        <v>7107</v>
      </c>
      <c r="E730" s="415">
        <v>1500367.34</v>
      </c>
      <c r="F730" t="s">
        <v>10942</v>
      </c>
      <c r="G730" t="str">
        <f>VLOOKUP(A730,'master barang'!$D$5:$E$3259,2,0)</f>
        <v>Toner Cartridge Printer</v>
      </c>
    </row>
    <row r="731" spans="1:7" x14ac:dyDescent="0.3">
      <c r="A731" s="200" t="s">
        <v>3578</v>
      </c>
      <c r="B731" s="5" t="s">
        <v>9979</v>
      </c>
      <c r="C731" s="186" t="s">
        <v>9980</v>
      </c>
      <c r="D731" s="186" t="s">
        <v>7107</v>
      </c>
      <c r="E731" s="415">
        <v>798067.94</v>
      </c>
      <c r="F731" t="s">
        <v>10942</v>
      </c>
      <c r="G731" t="str">
        <f>VLOOKUP(A731,'master barang'!$D$5:$E$3259,2,0)</f>
        <v>Toner Cartridge Printer</v>
      </c>
    </row>
    <row r="732" spans="1:7" x14ac:dyDescent="0.3">
      <c r="A732" s="200" t="s">
        <v>3578</v>
      </c>
      <c r="B732" s="5" t="s">
        <v>9982</v>
      </c>
      <c r="C732" s="186" t="s">
        <v>9983</v>
      </c>
      <c r="D732" s="186" t="s">
        <v>7107</v>
      </c>
      <c r="E732" s="437">
        <v>1480000</v>
      </c>
      <c r="F732" t="s">
        <v>10942</v>
      </c>
      <c r="G732" t="str">
        <f>VLOOKUP(A732,'master barang'!$D$5:$E$3259,2,0)</f>
        <v>Toner Cartridge Printer</v>
      </c>
    </row>
    <row r="733" spans="1:7" x14ac:dyDescent="0.3">
      <c r="A733" s="200" t="s">
        <v>3578</v>
      </c>
      <c r="B733" s="5" t="s">
        <v>9985</v>
      </c>
      <c r="C733" s="186" t="s">
        <v>9986</v>
      </c>
      <c r="D733" s="186" t="s">
        <v>7107</v>
      </c>
      <c r="E733" s="437">
        <v>2446000</v>
      </c>
      <c r="F733" t="s">
        <v>10942</v>
      </c>
      <c r="G733" t="str">
        <f>VLOOKUP(A733,'master barang'!$D$5:$E$3259,2,0)</f>
        <v>Toner Cartridge Printer</v>
      </c>
    </row>
    <row r="734" spans="1:7" x14ac:dyDescent="0.3">
      <c r="A734" s="200" t="s">
        <v>3578</v>
      </c>
      <c r="B734" s="5" t="s">
        <v>9988</v>
      </c>
      <c r="C734" s="186" t="s">
        <v>9989</v>
      </c>
      <c r="D734" s="186" t="s">
        <v>7107</v>
      </c>
      <c r="E734" s="437">
        <v>3662840</v>
      </c>
      <c r="F734" t="s">
        <v>10942</v>
      </c>
      <c r="G734" t="str">
        <f>VLOOKUP(A734,'master barang'!$D$5:$E$3259,2,0)</f>
        <v>Toner Cartridge Printer</v>
      </c>
    </row>
    <row r="735" spans="1:7" x14ac:dyDescent="0.3">
      <c r="A735" s="200" t="s">
        <v>3578</v>
      </c>
      <c r="B735" s="5" t="s">
        <v>9991</v>
      </c>
      <c r="C735" s="186" t="s">
        <v>9992</v>
      </c>
      <c r="D735" s="186" t="s">
        <v>7107</v>
      </c>
      <c r="E735" s="437">
        <v>3662840</v>
      </c>
      <c r="F735" t="s">
        <v>10942</v>
      </c>
      <c r="G735" t="str">
        <f>VLOOKUP(A735,'master barang'!$D$5:$E$3259,2,0)</f>
        <v>Toner Cartridge Printer</v>
      </c>
    </row>
    <row r="736" spans="1:7" x14ac:dyDescent="0.3">
      <c r="A736" s="200" t="s">
        <v>3578</v>
      </c>
      <c r="B736" s="5" t="s">
        <v>9994</v>
      </c>
      <c r="C736" s="186" t="s">
        <v>9995</v>
      </c>
      <c r="D736" s="186" t="s">
        <v>7107</v>
      </c>
      <c r="E736" s="187">
        <v>3662840</v>
      </c>
      <c r="F736" t="s">
        <v>10942</v>
      </c>
      <c r="G736" t="str">
        <f>VLOOKUP(A736,'master barang'!$D$5:$E$3259,2,0)</f>
        <v>Toner Cartridge Printer</v>
      </c>
    </row>
    <row r="737" spans="1:7" x14ac:dyDescent="0.3">
      <c r="A737" s="200" t="s">
        <v>3578</v>
      </c>
      <c r="B737" s="5" t="s">
        <v>11057</v>
      </c>
      <c r="C737" s="186" t="s">
        <v>11058</v>
      </c>
      <c r="D737" s="186" t="s">
        <v>7107</v>
      </c>
      <c r="E737" s="437">
        <v>3725700</v>
      </c>
      <c r="F737" t="s">
        <v>10942</v>
      </c>
      <c r="G737" t="str">
        <f>VLOOKUP(A737,'master barang'!$D$5:$E$3259,2,0)</f>
        <v>Toner Cartridge Printer</v>
      </c>
    </row>
    <row r="738" spans="1:7" x14ac:dyDescent="0.3">
      <c r="A738" s="200" t="s">
        <v>3578</v>
      </c>
      <c r="B738" s="5" t="s">
        <v>9997</v>
      </c>
      <c r="C738" s="186" t="s">
        <v>9998</v>
      </c>
      <c r="D738" s="186" t="s">
        <v>6996</v>
      </c>
      <c r="E738" s="415">
        <v>997469.08</v>
      </c>
      <c r="F738" t="s">
        <v>10942</v>
      </c>
      <c r="G738" t="str">
        <f>VLOOKUP(A738,'master barang'!$D$5:$E$3259,2,0)</f>
        <v>Toner Cartridge Printer</v>
      </c>
    </row>
    <row r="739" spans="1:7" x14ac:dyDescent="0.3">
      <c r="A739" s="200" t="s">
        <v>3578</v>
      </c>
      <c r="B739" s="5" t="s">
        <v>10001</v>
      </c>
      <c r="C739" s="186" t="s">
        <v>10002</v>
      </c>
      <c r="D739" s="186" t="s">
        <v>7107</v>
      </c>
      <c r="E739" s="415">
        <v>1622462.45</v>
      </c>
      <c r="F739" t="s">
        <v>10942</v>
      </c>
      <c r="G739" t="str">
        <f>VLOOKUP(A739,'master barang'!$D$5:$E$3259,2,0)</f>
        <v>Toner Cartridge Printer</v>
      </c>
    </row>
    <row r="740" spans="1:7" x14ac:dyDescent="0.3">
      <c r="A740" s="200" t="s">
        <v>3578</v>
      </c>
      <c r="B740" s="5" t="s">
        <v>10005</v>
      </c>
      <c r="C740" s="186" t="s">
        <v>10006</v>
      </c>
      <c r="D740" s="186" t="s">
        <v>7107</v>
      </c>
      <c r="E740" s="415">
        <v>713598.94</v>
      </c>
      <c r="F740" t="s">
        <v>10942</v>
      </c>
      <c r="G740" t="str">
        <f>VLOOKUP(A740,'master barang'!$D$5:$E$3259,2,0)</f>
        <v>Toner Cartridge Printer</v>
      </c>
    </row>
    <row r="741" spans="1:7" x14ac:dyDescent="0.3">
      <c r="A741" s="200" t="s">
        <v>3578</v>
      </c>
      <c r="B741" s="5" t="s">
        <v>10008</v>
      </c>
      <c r="C741" s="186" t="s">
        <v>10009</v>
      </c>
      <c r="D741" s="186" t="s">
        <v>7107</v>
      </c>
      <c r="E741" s="445">
        <v>665879.14</v>
      </c>
      <c r="F741" t="s">
        <v>10942</v>
      </c>
      <c r="G741" t="str">
        <f>VLOOKUP(A741,'master barang'!$D$5:$E$3259,2,0)</f>
        <v>Toner Cartridge Printer</v>
      </c>
    </row>
    <row r="742" spans="1:7" x14ac:dyDescent="0.3">
      <c r="A742" s="200" t="s">
        <v>3578</v>
      </c>
      <c r="B742" s="5" t="s">
        <v>10011</v>
      </c>
      <c r="C742" s="186" t="s">
        <v>10012</v>
      </c>
      <c r="D742" s="186" t="s">
        <v>7107</v>
      </c>
      <c r="E742" s="415">
        <v>665879.14</v>
      </c>
      <c r="F742" t="s">
        <v>10942</v>
      </c>
      <c r="G742" t="str">
        <f>VLOOKUP(A742,'master barang'!$D$5:$E$3259,2,0)</f>
        <v>Toner Cartridge Printer</v>
      </c>
    </row>
    <row r="743" spans="1:7" x14ac:dyDescent="0.3">
      <c r="A743" s="200" t="s">
        <v>3578</v>
      </c>
      <c r="B743" s="5" t="s">
        <v>10014</v>
      </c>
      <c r="C743" s="186" t="s">
        <v>10015</v>
      </c>
      <c r="D743" s="186" t="s">
        <v>7107</v>
      </c>
      <c r="E743" s="445">
        <v>665879.14</v>
      </c>
      <c r="F743" t="s">
        <v>10942</v>
      </c>
      <c r="G743" t="str">
        <f>VLOOKUP(A743,'master barang'!$D$5:$E$3259,2,0)</f>
        <v>Toner Cartridge Printer</v>
      </c>
    </row>
    <row r="744" spans="1:7" x14ac:dyDescent="0.3">
      <c r="A744" s="200" t="s">
        <v>3578</v>
      </c>
      <c r="B744" s="5" t="s">
        <v>10017</v>
      </c>
      <c r="C744" s="186" t="s">
        <v>10018</v>
      </c>
      <c r="D744" s="186" t="s">
        <v>7107</v>
      </c>
      <c r="E744" s="415">
        <v>973039.44</v>
      </c>
      <c r="F744" t="s">
        <v>10942</v>
      </c>
      <c r="G744" t="str">
        <f>VLOOKUP(A744,'master barang'!$D$5:$E$3259,2,0)</f>
        <v>Toner Cartridge Printer</v>
      </c>
    </row>
    <row r="745" spans="1:7" x14ac:dyDescent="0.3">
      <c r="A745" s="200" t="s">
        <v>3578</v>
      </c>
      <c r="B745" s="5" t="s">
        <v>10020</v>
      </c>
      <c r="C745" s="186" t="s">
        <v>10021</v>
      </c>
      <c r="D745" s="186" t="s">
        <v>7107</v>
      </c>
      <c r="E745" s="415">
        <v>999367.22</v>
      </c>
      <c r="F745" t="s">
        <v>10942</v>
      </c>
      <c r="G745" t="str">
        <f>VLOOKUP(A745,'master barang'!$D$5:$E$3259,2,0)</f>
        <v>Toner Cartridge Printer</v>
      </c>
    </row>
    <row r="746" spans="1:7" x14ac:dyDescent="0.3">
      <c r="A746" s="200" t="s">
        <v>3578</v>
      </c>
      <c r="B746" s="5" t="s">
        <v>10023</v>
      </c>
      <c r="C746" s="186" t="s">
        <v>10024</v>
      </c>
      <c r="D746" s="186" t="s">
        <v>7107</v>
      </c>
      <c r="E746" s="415">
        <v>999367.22</v>
      </c>
      <c r="F746" t="s">
        <v>10942</v>
      </c>
      <c r="G746" t="str">
        <f>VLOOKUP(A746,'master barang'!$D$5:$E$3259,2,0)</f>
        <v>Toner Cartridge Printer</v>
      </c>
    </row>
    <row r="747" spans="1:7" x14ac:dyDescent="0.3">
      <c r="A747" s="200" t="s">
        <v>3578</v>
      </c>
      <c r="B747" s="5" t="s">
        <v>10026</v>
      </c>
      <c r="C747" s="186" t="s">
        <v>10027</v>
      </c>
      <c r="D747" s="186" t="s">
        <v>7107</v>
      </c>
      <c r="E747" s="415">
        <v>999367.22</v>
      </c>
      <c r="F747" t="s">
        <v>10942</v>
      </c>
      <c r="G747" t="str">
        <f>VLOOKUP(A747,'master barang'!$D$5:$E$3259,2,0)</f>
        <v>Toner Cartridge Printer</v>
      </c>
    </row>
    <row r="748" spans="1:7" x14ac:dyDescent="0.3">
      <c r="A748" s="200" t="s">
        <v>3578</v>
      </c>
      <c r="B748" s="5" t="s">
        <v>10029</v>
      </c>
      <c r="C748" s="186" t="s">
        <v>10030</v>
      </c>
      <c r="D748" s="186" t="s">
        <v>7107</v>
      </c>
      <c r="E748" s="437">
        <v>1097800</v>
      </c>
      <c r="F748" t="s">
        <v>10942</v>
      </c>
      <c r="G748" t="str">
        <f>VLOOKUP(A748,'master barang'!$D$5:$E$3259,2,0)</f>
        <v>Toner Cartridge Printer</v>
      </c>
    </row>
    <row r="749" spans="1:7" x14ac:dyDescent="0.3">
      <c r="A749" s="200" t="s">
        <v>3578</v>
      </c>
      <c r="B749" s="5" t="s">
        <v>10032</v>
      </c>
      <c r="C749" s="186" t="s">
        <v>10033</v>
      </c>
      <c r="D749" s="186" t="s">
        <v>7107</v>
      </c>
      <c r="E749" s="415">
        <v>1556474.39</v>
      </c>
      <c r="F749" t="s">
        <v>10942</v>
      </c>
      <c r="G749" t="str">
        <f>VLOOKUP(A749,'master barang'!$D$5:$E$3259,2,0)</f>
        <v>Toner Cartridge Printer</v>
      </c>
    </row>
    <row r="750" spans="1:7" x14ac:dyDescent="0.3">
      <c r="A750" s="200" t="s">
        <v>3578</v>
      </c>
      <c r="B750" s="5" t="s">
        <v>10035</v>
      </c>
      <c r="C750" s="186" t="s">
        <v>10036</v>
      </c>
      <c r="D750" s="186" t="s">
        <v>7107</v>
      </c>
      <c r="E750" s="415">
        <v>2010446.09</v>
      </c>
      <c r="F750" t="s">
        <v>10942</v>
      </c>
      <c r="G750" t="str">
        <f>VLOOKUP(A750,'master barang'!$D$5:$E$3259,2,0)</f>
        <v>Toner Cartridge Printer</v>
      </c>
    </row>
    <row r="751" spans="1:7" x14ac:dyDescent="0.3">
      <c r="A751" s="200" t="s">
        <v>3578</v>
      </c>
      <c r="B751" s="5" t="s">
        <v>10038</v>
      </c>
      <c r="C751" s="186" t="s">
        <v>10039</v>
      </c>
      <c r="D751" s="186" t="s">
        <v>7107</v>
      </c>
      <c r="E751" s="415">
        <v>2010446.09</v>
      </c>
      <c r="F751" t="s">
        <v>10942</v>
      </c>
      <c r="G751" t="str">
        <f>VLOOKUP(A751,'master barang'!$D$5:$E$3259,2,0)</f>
        <v>Toner Cartridge Printer</v>
      </c>
    </row>
    <row r="752" spans="1:7" x14ac:dyDescent="0.3">
      <c r="A752" s="200" t="s">
        <v>3578</v>
      </c>
      <c r="B752" s="5" t="s">
        <v>10041</v>
      </c>
      <c r="C752" s="186" t="s">
        <v>10042</v>
      </c>
      <c r="D752" s="186" t="s">
        <v>7107</v>
      </c>
      <c r="E752" s="415">
        <v>2010446.09</v>
      </c>
      <c r="F752" t="s">
        <v>10942</v>
      </c>
      <c r="G752" t="str">
        <f>VLOOKUP(A752,'master barang'!$D$5:$E$3259,2,0)</f>
        <v>Toner Cartridge Printer</v>
      </c>
    </row>
    <row r="753" spans="1:7" x14ac:dyDescent="0.3">
      <c r="A753" s="200" t="s">
        <v>3578</v>
      </c>
      <c r="B753" s="5" t="s">
        <v>11059</v>
      </c>
      <c r="C753" s="186" t="s">
        <v>11060</v>
      </c>
      <c r="D753" s="186" t="s">
        <v>7107</v>
      </c>
      <c r="E753" s="437">
        <v>1250000</v>
      </c>
      <c r="F753" t="s">
        <v>10942</v>
      </c>
      <c r="G753" t="str">
        <f>VLOOKUP(A753,'master barang'!$D$5:$E$3259,2,0)</f>
        <v>Toner Cartridge Printer</v>
      </c>
    </row>
    <row r="754" spans="1:7" x14ac:dyDescent="0.3">
      <c r="A754" s="200" t="s">
        <v>3578</v>
      </c>
      <c r="B754" s="5" t="s">
        <v>10044</v>
      </c>
      <c r="C754" s="186" t="s">
        <v>10045</v>
      </c>
      <c r="D754" s="186" t="s">
        <v>7107</v>
      </c>
      <c r="E754" s="415">
        <v>1058605.33</v>
      </c>
      <c r="F754" t="s">
        <v>10942</v>
      </c>
      <c r="G754" t="str">
        <f>VLOOKUP(A754,'master barang'!$D$5:$E$3259,2,0)</f>
        <v>Toner Cartridge Printer</v>
      </c>
    </row>
    <row r="755" spans="1:7" x14ac:dyDescent="0.3">
      <c r="A755" s="200" t="s">
        <v>3578</v>
      </c>
      <c r="B755" s="5" t="s">
        <v>11061</v>
      </c>
      <c r="C755" s="186" t="s">
        <v>9935</v>
      </c>
      <c r="D755" s="186" t="s">
        <v>7107</v>
      </c>
      <c r="E755" s="437">
        <v>1325918</v>
      </c>
      <c r="F755" t="s">
        <v>10942</v>
      </c>
      <c r="G755" t="str">
        <f>VLOOKUP(A755,'master barang'!$D$5:$E$3259,2,0)</f>
        <v>Toner Cartridge Printer</v>
      </c>
    </row>
    <row r="756" spans="1:7" x14ac:dyDescent="0.3">
      <c r="A756" s="200" t="s">
        <v>3578</v>
      </c>
      <c r="B756" s="5" t="s">
        <v>11062</v>
      </c>
      <c r="C756" s="186" t="s">
        <v>10117</v>
      </c>
      <c r="D756" s="186" t="s">
        <v>7107</v>
      </c>
      <c r="E756" s="415">
        <v>1152486.5900000001</v>
      </c>
      <c r="F756" t="s">
        <v>10942</v>
      </c>
      <c r="G756" t="str">
        <f>VLOOKUP(A756,'master barang'!$D$5:$E$3259,2,0)</f>
        <v>Toner Cartridge Printer</v>
      </c>
    </row>
    <row r="757" spans="1:7" x14ac:dyDescent="0.3">
      <c r="A757" s="200" t="s">
        <v>3578</v>
      </c>
      <c r="B757" s="5" t="s">
        <v>10047</v>
      </c>
      <c r="C757" s="186" t="s">
        <v>10048</v>
      </c>
      <c r="D757" s="186" t="s">
        <v>7107</v>
      </c>
      <c r="E757" s="415">
        <v>1086290.6499999999</v>
      </c>
      <c r="F757" t="s">
        <v>10942</v>
      </c>
      <c r="G757" t="str">
        <f>VLOOKUP(A757,'master barang'!$D$5:$E$3259,2,0)</f>
        <v>Toner Cartridge Printer</v>
      </c>
    </row>
    <row r="758" spans="1:7" x14ac:dyDescent="0.3">
      <c r="A758" s="200" t="s">
        <v>3578</v>
      </c>
      <c r="B758" s="5" t="s">
        <v>10050</v>
      </c>
      <c r="C758" s="186" t="s">
        <v>10051</v>
      </c>
      <c r="D758" s="186" t="s">
        <v>7107</v>
      </c>
      <c r="E758" s="415">
        <v>1206456.8500000001</v>
      </c>
      <c r="F758" t="s">
        <v>10942</v>
      </c>
      <c r="G758" t="str">
        <f>VLOOKUP(A758,'master barang'!$D$5:$E$3259,2,0)</f>
        <v>Toner Cartridge Printer</v>
      </c>
    </row>
    <row r="759" spans="1:7" x14ac:dyDescent="0.3">
      <c r="A759" s="200" t="s">
        <v>3578</v>
      </c>
      <c r="B759" s="5" t="s">
        <v>10053</v>
      </c>
      <c r="C759" s="186" t="s">
        <v>10054</v>
      </c>
      <c r="D759" s="186" t="s">
        <v>7107</v>
      </c>
      <c r="E759" s="415">
        <v>1206456.8500000001</v>
      </c>
      <c r="F759" t="s">
        <v>10942</v>
      </c>
      <c r="G759" t="str">
        <f>VLOOKUP(A759,'master barang'!$D$5:$E$3259,2,0)</f>
        <v>Toner Cartridge Printer</v>
      </c>
    </row>
    <row r="760" spans="1:7" x14ac:dyDescent="0.3">
      <c r="A760" s="200" t="s">
        <v>3578</v>
      </c>
      <c r="B760" s="5" t="s">
        <v>10056</v>
      </c>
      <c r="C760" s="186" t="s">
        <v>10057</v>
      </c>
      <c r="D760" s="186" t="s">
        <v>7107</v>
      </c>
      <c r="E760" s="415">
        <v>1206456.8500000001</v>
      </c>
      <c r="F760" t="s">
        <v>10942</v>
      </c>
      <c r="G760" t="str">
        <f>VLOOKUP(A760,'master barang'!$D$5:$E$3259,2,0)</f>
        <v>Toner Cartridge Printer</v>
      </c>
    </row>
    <row r="761" spans="1:7" x14ac:dyDescent="0.3">
      <c r="A761" s="200" t="s">
        <v>3578</v>
      </c>
      <c r="B761" s="5" t="s">
        <v>10059</v>
      </c>
      <c r="C761" s="186" t="s">
        <v>10060</v>
      </c>
      <c r="D761" s="186" t="s">
        <v>7107</v>
      </c>
      <c r="E761" s="415">
        <v>1355189.26</v>
      </c>
      <c r="F761" t="s">
        <v>10942</v>
      </c>
      <c r="G761" t="str">
        <f>VLOOKUP(A761,'master barang'!$D$5:$E$3259,2,0)</f>
        <v>Toner Cartridge Printer</v>
      </c>
    </row>
    <row r="762" spans="1:7" x14ac:dyDescent="0.3">
      <c r="A762" s="200" t="s">
        <v>3578</v>
      </c>
      <c r="B762" s="5" t="s">
        <v>10062</v>
      </c>
      <c r="C762" s="186" t="s">
        <v>10063</v>
      </c>
      <c r="D762" s="186" t="s">
        <v>7107</v>
      </c>
      <c r="E762" s="415">
        <v>1355189.26</v>
      </c>
      <c r="F762" t="s">
        <v>10942</v>
      </c>
      <c r="G762" t="str">
        <f>VLOOKUP(A762,'master barang'!$D$5:$E$3259,2,0)</f>
        <v>Toner Cartridge Printer</v>
      </c>
    </row>
    <row r="763" spans="1:7" x14ac:dyDescent="0.3">
      <c r="A763" s="200" t="s">
        <v>3578</v>
      </c>
      <c r="B763" s="5" t="s">
        <v>10065</v>
      </c>
      <c r="C763" s="186" t="s">
        <v>10066</v>
      </c>
      <c r="D763" s="186" t="s">
        <v>7107</v>
      </c>
      <c r="E763" s="415">
        <v>1355189.26</v>
      </c>
      <c r="F763" t="s">
        <v>10942</v>
      </c>
      <c r="G763" t="str">
        <f>VLOOKUP(A763,'master barang'!$D$5:$E$3259,2,0)</f>
        <v>Toner Cartridge Printer</v>
      </c>
    </row>
    <row r="764" spans="1:7" x14ac:dyDescent="0.3">
      <c r="A764" s="200" t="s">
        <v>3578</v>
      </c>
      <c r="B764" s="5" t="s">
        <v>10068</v>
      </c>
      <c r="C764" s="186" t="s">
        <v>10069</v>
      </c>
      <c r="D764" s="186" t="s">
        <v>7107</v>
      </c>
      <c r="E764" s="415">
        <v>1236395.68</v>
      </c>
      <c r="F764" t="s">
        <v>10942</v>
      </c>
      <c r="G764" t="str">
        <f>VLOOKUP(A764,'master barang'!$D$5:$E$3259,2,0)</f>
        <v>Toner Cartridge Printer</v>
      </c>
    </row>
    <row r="765" spans="1:7" x14ac:dyDescent="0.3">
      <c r="A765" s="200" t="s">
        <v>3578</v>
      </c>
      <c r="B765" s="5" t="s">
        <v>10071</v>
      </c>
      <c r="C765" s="186" t="s">
        <v>10072</v>
      </c>
      <c r="D765" s="186" t="s">
        <v>7107</v>
      </c>
      <c r="E765" s="415">
        <v>1571529.57</v>
      </c>
      <c r="F765" t="s">
        <v>10942</v>
      </c>
      <c r="G765" t="str">
        <f>VLOOKUP(A765,'master barang'!$D$5:$E$3259,2,0)</f>
        <v>Toner Cartridge Printer</v>
      </c>
    </row>
    <row r="766" spans="1:7" x14ac:dyDescent="0.3">
      <c r="A766" s="200" t="s">
        <v>3578</v>
      </c>
      <c r="B766" s="5" t="s">
        <v>10074</v>
      </c>
      <c r="C766" s="186" t="s">
        <v>10075</v>
      </c>
      <c r="D766" s="186" t="s">
        <v>7107</v>
      </c>
      <c r="E766" s="445">
        <v>1571529.57</v>
      </c>
      <c r="F766" t="s">
        <v>10942</v>
      </c>
      <c r="G766" t="str">
        <f>VLOOKUP(A766,'master barang'!$D$5:$E$3259,2,0)</f>
        <v>Toner Cartridge Printer</v>
      </c>
    </row>
    <row r="767" spans="1:7" x14ac:dyDescent="0.3">
      <c r="A767" s="200" t="s">
        <v>3578</v>
      </c>
      <c r="B767" s="5" t="s">
        <v>10077</v>
      </c>
      <c r="C767" s="186" t="s">
        <v>10078</v>
      </c>
      <c r="D767" s="186" t="s">
        <v>7107</v>
      </c>
      <c r="E767" s="445">
        <v>1571529.57</v>
      </c>
      <c r="F767" t="s">
        <v>10942</v>
      </c>
      <c r="G767" t="str">
        <f>VLOOKUP(A767,'master barang'!$D$5:$E$3259,2,0)</f>
        <v>Toner Cartridge Printer</v>
      </c>
    </row>
    <row r="768" spans="1:7" x14ac:dyDescent="0.3">
      <c r="A768" s="200" t="s">
        <v>3578</v>
      </c>
      <c r="B768" s="5" t="s">
        <v>10080</v>
      </c>
      <c r="C768" s="186" t="s">
        <v>10081</v>
      </c>
      <c r="D768" s="186" t="s">
        <v>7107</v>
      </c>
      <c r="E768" s="445">
        <v>1255370.71</v>
      </c>
      <c r="F768" t="s">
        <v>10942</v>
      </c>
      <c r="G768" t="str">
        <f>VLOOKUP(A768,'master barang'!$D$5:$E$3259,2,0)</f>
        <v>Toner Cartridge Printer</v>
      </c>
    </row>
    <row r="769" spans="1:7" x14ac:dyDescent="0.3">
      <c r="A769" s="200" t="s">
        <v>3578</v>
      </c>
      <c r="B769" s="5" t="s">
        <v>10083</v>
      </c>
      <c r="C769" s="186" t="s">
        <v>10084</v>
      </c>
      <c r="D769" s="186" t="s">
        <v>7107</v>
      </c>
      <c r="E769" s="415">
        <v>1317447.9099999999</v>
      </c>
      <c r="F769" t="s">
        <v>10942</v>
      </c>
      <c r="G769" t="str">
        <f>VLOOKUP(A769,'master barang'!$D$5:$E$3259,2,0)</f>
        <v>Toner Cartridge Printer</v>
      </c>
    </row>
    <row r="770" spans="1:7" x14ac:dyDescent="0.3">
      <c r="A770" s="200" t="s">
        <v>3578</v>
      </c>
      <c r="B770" s="5" t="s">
        <v>10086</v>
      </c>
      <c r="C770" s="186" t="s">
        <v>10087</v>
      </c>
      <c r="D770" s="186" t="s">
        <v>7107</v>
      </c>
      <c r="E770" s="445">
        <v>930365.7</v>
      </c>
      <c r="F770" t="s">
        <v>10942</v>
      </c>
      <c r="G770" t="str">
        <f>VLOOKUP(A770,'master barang'!$D$5:$E$3259,2,0)</f>
        <v>Toner Cartridge Printer</v>
      </c>
    </row>
    <row r="771" spans="1:7" x14ac:dyDescent="0.3">
      <c r="A771" s="200" t="s">
        <v>3578</v>
      </c>
      <c r="B771" s="5" t="s">
        <v>10089</v>
      </c>
      <c r="C771" s="186" t="s">
        <v>10090</v>
      </c>
      <c r="D771" s="186" t="s">
        <v>7107</v>
      </c>
      <c r="E771" s="445">
        <v>1326031.77</v>
      </c>
      <c r="F771" t="s">
        <v>10942</v>
      </c>
      <c r="G771" t="str">
        <f>VLOOKUP(A771,'master barang'!$D$5:$E$3259,2,0)</f>
        <v>Toner Cartridge Printer</v>
      </c>
    </row>
    <row r="772" spans="1:7" x14ac:dyDescent="0.3">
      <c r="A772" s="200" t="s">
        <v>3578</v>
      </c>
      <c r="B772" s="5" t="s">
        <v>10092</v>
      </c>
      <c r="C772" s="186" t="s">
        <v>10093</v>
      </c>
      <c r="D772" s="186" t="s">
        <v>7107</v>
      </c>
      <c r="E772" s="445">
        <v>1329234.3500000001</v>
      </c>
      <c r="F772" t="s">
        <v>10942</v>
      </c>
      <c r="G772" t="str">
        <f>VLOOKUP(A772,'master barang'!$D$5:$E$3259,2,0)</f>
        <v>Toner Cartridge Printer</v>
      </c>
    </row>
    <row r="773" spans="1:7" x14ac:dyDescent="0.3">
      <c r="A773" s="200" t="s">
        <v>3578</v>
      </c>
      <c r="B773" s="5" t="s">
        <v>10095</v>
      </c>
      <c r="C773" s="186" t="s">
        <v>10096</v>
      </c>
      <c r="D773" s="186" t="s">
        <v>7107</v>
      </c>
      <c r="E773" s="445">
        <v>1329234.3500000001</v>
      </c>
      <c r="F773" t="s">
        <v>10942</v>
      </c>
      <c r="G773" t="str">
        <f>VLOOKUP(A773,'master barang'!$D$5:$E$3259,2,0)</f>
        <v>Toner Cartridge Printer</v>
      </c>
    </row>
    <row r="774" spans="1:7" x14ac:dyDescent="0.3">
      <c r="A774" s="200" t="s">
        <v>3578</v>
      </c>
      <c r="B774" s="5" t="s">
        <v>10098</v>
      </c>
      <c r="C774" s="186" t="s">
        <v>10099</v>
      </c>
      <c r="D774" s="186" t="s">
        <v>7107</v>
      </c>
      <c r="E774" s="445">
        <v>1207687.08</v>
      </c>
      <c r="F774" t="s">
        <v>10942</v>
      </c>
      <c r="G774" t="str">
        <f>VLOOKUP(A774,'master barang'!$D$5:$E$3259,2,0)</f>
        <v>Toner Cartridge Printer</v>
      </c>
    </row>
    <row r="775" spans="1:7" x14ac:dyDescent="0.3">
      <c r="A775" s="200" t="s">
        <v>3578</v>
      </c>
      <c r="B775" s="5" t="s">
        <v>10101</v>
      </c>
      <c r="C775" s="186" t="s">
        <v>10102</v>
      </c>
      <c r="D775" s="186" t="s">
        <v>7107</v>
      </c>
      <c r="E775" s="445">
        <v>1157595.76</v>
      </c>
      <c r="F775" t="s">
        <v>10942</v>
      </c>
      <c r="G775" t="str">
        <f>VLOOKUP(A775,'master barang'!$D$5:$E$3259,2,0)</f>
        <v>Toner Cartridge Printer</v>
      </c>
    </row>
    <row r="776" spans="1:7" x14ac:dyDescent="0.3">
      <c r="A776" s="200" t="s">
        <v>3578</v>
      </c>
      <c r="B776" s="5" t="s">
        <v>10104</v>
      </c>
      <c r="C776" s="186" t="s">
        <v>10105</v>
      </c>
      <c r="D776" s="186" t="s">
        <v>7107</v>
      </c>
      <c r="E776" s="445">
        <v>1001231.57</v>
      </c>
      <c r="F776" t="s">
        <v>10942</v>
      </c>
      <c r="G776" t="str">
        <f>VLOOKUP(A776,'master barang'!$D$5:$E$3259,2,0)</f>
        <v>Toner Cartridge Printer</v>
      </c>
    </row>
    <row r="777" spans="1:7" x14ac:dyDescent="0.3">
      <c r="A777" s="200" t="s">
        <v>3578</v>
      </c>
      <c r="B777" s="5" t="s">
        <v>10107</v>
      </c>
      <c r="C777" s="186" t="s">
        <v>10108</v>
      </c>
      <c r="D777" s="186" t="s">
        <v>7107</v>
      </c>
      <c r="E777" s="445">
        <v>785122.46</v>
      </c>
      <c r="F777" t="s">
        <v>10942</v>
      </c>
      <c r="G777" t="str">
        <f>VLOOKUP(A777,'master barang'!$D$5:$E$3259,2,0)</f>
        <v>Toner Cartridge Printer</v>
      </c>
    </row>
    <row r="778" spans="1:7" x14ac:dyDescent="0.3">
      <c r="A778" s="200" t="s">
        <v>3578</v>
      </c>
      <c r="B778" s="5" t="s">
        <v>11063</v>
      </c>
      <c r="C778" s="186" t="s">
        <v>11064</v>
      </c>
      <c r="D778" s="186" t="s">
        <v>7107</v>
      </c>
      <c r="E778" s="187">
        <v>1250000</v>
      </c>
      <c r="F778" t="s">
        <v>10942</v>
      </c>
      <c r="G778" t="str">
        <f>VLOOKUP(A778,'master barang'!$D$5:$E$3259,2,0)</f>
        <v>Toner Cartridge Printer</v>
      </c>
    </row>
    <row r="779" spans="1:7" x14ac:dyDescent="0.3">
      <c r="A779" s="200" t="s">
        <v>3578</v>
      </c>
      <c r="B779" s="5" t="s">
        <v>10110</v>
      </c>
      <c r="C779" s="186" t="s">
        <v>10111</v>
      </c>
      <c r="D779" s="186" t="s">
        <v>7107</v>
      </c>
      <c r="E779" s="187">
        <v>1250000</v>
      </c>
      <c r="F779" t="s">
        <v>10942</v>
      </c>
      <c r="G779" t="str">
        <f>VLOOKUP(A779,'master barang'!$D$5:$E$3259,2,0)</f>
        <v>Toner Cartridge Printer</v>
      </c>
    </row>
    <row r="780" spans="1:7" x14ac:dyDescent="0.3">
      <c r="A780" s="200" t="s">
        <v>3578</v>
      </c>
      <c r="B780" s="5" t="s">
        <v>10113</v>
      </c>
      <c r="C780" s="186" t="s">
        <v>10114</v>
      </c>
      <c r="D780" s="186" t="s">
        <v>7107</v>
      </c>
      <c r="E780" s="187">
        <v>1380060</v>
      </c>
      <c r="F780" t="s">
        <v>10942</v>
      </c>
      <c r="G780" t="str">
        <f>VLOOKUP(A780,'master barang'!$D$5:$E$3259,2,0)</f>
        <v>Toner Cartridge Printer</v>
      </c>
    </row>
    <row r="781" spans="1:7" x14ac:dyDescent="0.3">
      <c r="A781" s="200" t="s">
        <v>3578</v>
      </c>
      <c r="B781" s="5" t="s">
        <v>10119</v>
      </c>
      <c r="C781" s="186" t="s">
        <v>10120</v>
      </c>
      <c r="D781" s="186" t="s">
        <v>7107</v>
      </c>
      <c r="E781" s="445">
        <v>1329234.3500000001</v>
      </c>
      <c r="F781" t="s">
        <v>10942</v>
      </c>
      <c r="G781" t="str">
        <f>VLOOKUP(A781,'master barang'!$D$5:$E$3259,2,0)</f>
        <v>Toner Cartridge Printer</v>
      </c>
    </row>
    <row r="782" spans="1:7" x14ac:dyDescent="0.3">
      <c r="A782" t="s">
        <v>3578</v>
      </c>
      <c r="B782" s="213" t="s">
        <v>10122</v>
      </c>
      <c r="C782" s="213" t="s">
        <v>10123</v>
      </c>
      <c r="D782" s="213" t="s">
        <v>7107</v>
      </c>
      <c r="E782" s="213">
        <v>1812600</v>
      </c>
      <c r="F782" t="s">
        <v>10942</v>
      </c>
      <c r="G782" t="str">
        <f>VLOOKUP(A782,'master barang'!$D$5:$E$3259,2,0)</f>
        <v>Toner Cartridge Printer</v>
      </c>
    </row>
    <row r="783" spans="1:7" x14ac:dyDescent="0.3">
      <c r="A783" t="s">
        <v>3578</v>
      </c>
      <c r="B783" s="213" t="s">
        <v>10126</v>
      </c>
      <c r="C783" s="213" t="s">
        <v>10127</v>
      </c>
      <c r="D783" s="213" t="s">
        <v>7107</v>
      </c>
      <c r="E783" s="213">
        <v>1906630</v>
      </c>
      <c r="F783" t="s">
        <v>10942</v>
      </c>
      <c r="G783" t="str">
        <f>VLOOKUP(A783,'master barang'!$D$5:$E$3259,2,0)</f>
        <v>Toner Cartridge Printer</v>
      </c>
    </row>
    <row r="784" spans="1:7" x14ac:dyDescent="0.3">
      <c r="A784" t="s">
        <v>3578</v>
      </c>
      <c r="B784" s="213" t="s">
        <v>10129</v>
      </c>
      <c r="C784" s="213" t="s">
        <v>10130</v>
      </c>
      <c r="D784" s="213" t="s">
        <v>7107</v>
      </c>
      <c r="E784" s="213">
        <v>1071494</v>
      </c>
      <c r="F784" t="s">
        <v>10942</v>
      </c>
      <c r="G784" t="str">
        <f>VLOOKUP(A784,'master barang'!$D$5:$E$3259,2,0)</f>
        <v>Toner Cartridge Printer</v>
      </c>
    </row>
    <row r="785" spans="1:7" x14ac:dyDescent="0.3">
      <c r="A785" t="s">
        <v>3578</v>
      </c>
      <c r="B785" s="213" t="s">
        <v>10132</v>
      </c>
      <c r="C785" s="213" t="s">
        <v>10133</v>
      </c>
      <c r="D785" s="213" t="s">
        <v>7107</v>
      </c>
      <c r="E785" s="213">
        <v>2133307</v>
      </c>
      <c r="F785" t="s">
        <v>10942</v>
      </c>
      <c r="G785" t="str">
        <f>VLOOKUP(A785,'master barang'!$D$5:$E$3259,2,0)</f>
        <v>Toner Cartridge Printer</v>
      </c>
    </row>
    <row r="786" spans="1:7" x14ac:dyDescent="0.3">
      <c r="A786" t="s">
        <v>3578</v>
      </c>
      <c r="B786" s="213" t="s">
        <v>10135</v>
      </c>
      <c r="C786" s="213" t="s">
        <v>10136</v>
      </c>
      <c r="D786" s="213" t="s">
        <v>6996</v>
      </c>
      <c r="E786" s="213">
        <v>1735580</v>
      </c>
      <c r="F786" t="s">
        <v>10942</v>
      </c>
      <c r="G786" t="str">
        <f>VLOOKUP(A786,'master barang'!$D$5:$E$3259,2,0)</f>
        <v>Toner Cartridge Printer</v>
      </c>
    </row>
    <row r="787" spans="1:7" x14ac:dyDescent="0.3">
      <c r="A787" s="52" t="s">
        <v>3578</v>
      </c>
      <c r="B787" s="213" t="s">
        <v>10138</v>
      </c>
      <c r="C787" s="213" t="s">
        <v>10139</v>
      </c>
      <c r="D787" s="213" t="s">
        <v>7107</v>
      </c>
      <c r="E787" s="213">
        <v>1840000</v>
      </c>
      <c r="F787" t="s">
        <v>10942</v>
      </c>
      <c r="G787" t="str">
        <f>VLOOKUP(A787,'master barang'!$D$5:$E$3259,2,0)</f>
        <v>Toner Cartridge Printer</v>
      </c>
    </row>
    <row r="788" spans="1:7" x14ac:dyDescent="0.3">
      <c r="A788" s="52" t="s">
        <v>3578</v>
      </c>
      <c r="B788" s="213" t="s">
        <v>10141</v>
      </c>
      <c r="C788" s="213" t="s">
        <v>10142</v>
      </c>
      <c r="D788" s="213" t="s">
        <v>7107</v>
      </c>
      <c r="E788" s="213">
        <v>2680000</v>
      </c>
      <c r="F788" t="s">
        <v>10942</v>
      </c>
      <c r="G788" t="str">
        <f>VLOOKUP(A788,'master barang'!$D$5:$E$3259,2,0)</f>
        <v>Toner Cartridge Printer</v>
      </c>
    </row>
    <row r="789" spans="1:7" x14ac:dyDescent="0.3">
      <c r="A789" s="52" t="s">
        <v>3578</v>
      </c>
      <c r="B789" s="213" t="s">
        <v>10144</v>
      </c>
      <c r="C789" s="213" t="s">
        <v>10145</v>
      </c>
      <c r="D789" s="213" t="s">
        <v>7107</v>
      </c>
      <c r="E789" s="213">
        <v>2680000</v>
      </c>
      <c r="F789" t="s">
        <v>10942</v>
      </c>
      <c r="G789" t="str">
        <f>VLOOKUP(A789,'master barang'!$D$5:$E$3259,2,0)</f>
        <v>Toner Cartridge Printer</v>
      </c>
    </row>
    <row r="790" spans="1:7" x14ac:dyDescent="0.3">
      <c r="A790" s="52" t="s">
        <v>3578</v>
      </c>
      <c r="B790" s="213" t="s">
        <v>10147</v>
      </c>
      <c r="C790" s="213" t="s">
        <v>10148</v>
      </c>
      <c r="D790" s="213" t="s">
        <v>6996</v>
      </c>
      <c r="E790" s="213">
        <v>655000</v>
      </c>
      <c r="F790" t="s">
        <v>10942</v>
      </c>
      <c r="G790" t="str">
        <f>VLOOKUP(A790,'master barang'!$D$5:$E$3259,2,0)</f>
        <v>Toner Cartridge Printer</v>
      </c>
    </row>
    <row r="791" spans="1:7" x14ac:dyDescent="0.3">
      <c r="A791" t="s">
        <v>3578</v>
      </c>
      <c r="B791" s="213" t="s">
        <v>10150</v>
      </c>
      <c r="C791" s="213" t="s">
        <v>10151</v>
      </c>
      <c r="D791" s="213" t="s">
        <v>7107</v>
      </c>
      <c r="E791" s="213">
        <v>1232000</v>
      </c>
      <c r="F791" t="s">
        <v>10942</v>
      </c>
      <c r="G791" t="str">
        <f>VLOOKUP(A791,'master barang'!$D$5:$E$3259,2,0)</f>
        <v>Toner Cartridge Printer</v>
      </c>
    </row>
    <row r="792" spans="1:7" x14ac:dyDescent="0.3">
      <c r="A792" s="67" t="s">
        <v>3578</v>
      </c>
      <c r="B792" s="213" t="s">
        <v>10153</v>
      </c>
      <c r="C792" s="213" t="s">
        <v>10154</v>
      </c>
      <c r="D792" s="213" t="s">
        <v>7107</v>
      </c>
      <c r="E792" s="213">
        <v>770000</v>
      </c>
      <c r="F792" t="s">
        <v>10942</v>
      </c>
      <c r="G792" t="str">
        <f>VLOOKUP(A792,'master barang'!$D$5:$E$3259,2,0)</f>
        <v>Toner Cartridge Printer</v>
      </c>
    </row>
    <row r="793" spans="1:7" x14ac:dyDescent="0.3">
      <c r="A793" s="67" t="s">
        <v>3578</v>
      </c>
      <c r="B793" s="213" t="s">
        <v>10157</v>
      </c>
      <c r="C793" s="213" t="s">
        <v>10158</v>
      </c>
      <c r="D793" s="213" t="s">
        <v>7107</v>
      </c>
      <c r="E793" s="213">
        <v>944460</v>
      </c>
      <c r="F793" t="s">
        <v>10942</v>
      </c>
      <c r="G793" t="str">
        <f>VLOOKUP(A793,'master barang'!$D$5:$E$3259,2,0)</f>
        <v>Toner Cartridge Printer</v>
      </c>
    </row>
    <row r="794" spans="1:7" x14ac:dyDescent="0.3">
      <c r="A794" s="5" t="s">
        <v>3578</v>
      </c>
      <c r="B794" s="213" t="s">
        <v>10160</v>
      </c>
      <c r="C794" s="213" t="s">
        <v>10161</v>
      </c>
      <c r="D794" s="213" t="s">
        <v>7107</v>
      </c>
      <c r="E794" s="213">
        <v>4000000</v>
      </c>
      <c r="F794" t="s">
        <v>10942</v>
      </c>
      <c r="G794" t="str">
        <f>VLOOKUP(A794,'master barang'!$D$5:$E$3259,2,0)</f>
        <v>Toner Cartridge Printer</v>
      </c>
    </row>
    <row r="795" spans="1:7" x14ac:dyDescent="0.3">
      <c r="A795" t="s">
        <v>3578</v>
      </c>
      <c r="B795" s="213" t="s">
        <v>10163</v>
      </c>
      <c r="C795" s="213" t="s">
        <v>10164</v>
      </c>
      <c r="D795" s="213" t="s">
        <v>7107</v>
      </c>
      <c r="E795" s="213">
        <v>6423000</v>
      </c>
      <c r="F795" t="s">
        <v>10942</v>
      </c>
      <c r="G795" t="str">
        <f>VLOOKUP(A795,'master barang'!$D$5:$E$3259,2,0)</f>
        <v>Toner Cartridge Printer</v>
      </c>
    </row>
    <row r="796" spans="1:7" x14ac:dyDescent="0.3">
      <c r="A796" s="52" t="s">
        <v>3578</v>
      </c>
      <c r="B796" s="213" t="s">
        <v>10166</v>
      </c>
      <c r="C796" s="213" t="s">
        <v>10167</v>
      </c>
      <c r="D796" s="213" t="s">
        <v>7107</v>
      </c>
      <c r="E796" s="213">
        <v>6423000</v>
      </c>
      <c r="F796" t="s">
        <v>10942</v>
      </c>
      <c r="G796" t="str">
        <f>VLOOKUP(A796,'master barang'!$D$5:$E$3259,2,0)</f>
        <v>Toner Cartridge Printer</v>
      </c>
    </row>
    <row r="797" spans="1:7" x14ac:dyDescent="0.3">
      <c r="A797" s="52" t="s">
        <v>3578</v>
      </c>
      <c r="B797" s="213" t="s">
        <v>10169</v>
      </c>
      <c r="C797" s="213" t="s">
        <v>10170</v>
      </c>
      <c r="D797" s="213" t="s">
        <v>7107</v>
      </c>
      <c r="E797" s="213">
        <v>2000000</v>
      </c>
      <c r="F797" t="s">
        <v>10942</v>
      </c>
      <c r="G797" t="str">
        <f>VLOOKUP(A797,'master barang'!$D$5:$E$3259,2,0)</f>
        <v>Toner Cartridge Printer</v>
      </c>
    </row>
    <row r="798" spans="1:7" x14ac:dyDescent="0.3">
      <c r="A798" s="52" t="s">
        <v>3578</v>
      </c>
      <c r="B798" s="213" t="s">
        <v>10172</v>
      </c>
      <c r="C798" s="213" t="s">
        <v>10173</v>
      </c>
      <c r="D798" s="213" t="s">
        <v>7107</v>
      </c>
      <c r="E798" s="213">
        <v>5450500</v>
      </c>
      <c r="F798" t="s">
        <v>10942</v>
      </c>
      <c r="G798" t="str">
        <f>VLOOKUP(A798,'master barang'!$D$5:$E$3259,2,0)</f>
        <v>Toner Cartridge Printer</v>
      </c>
    </row>
    <row r="799" spans="1:7" x14ac:dyDescent="0.3">
      <c r="A799" s="52" t="s">
        <v>3578</v>
      </c>
      <c r="B799" s="213" t="s">
        <v>10175</v>
      </c>
      <c r="C799" s="213" t="s">
        <v>10176</v>
      </c>
      <c r="D799" s="213" t="s">
        <v>7107</v>
      </c>
      <c r="E799" s="213">
        <v>4000000</v>
      </c>
      <c r="F799" t="s">
        <v>10942</v>
      </c>
      <c r="G799" t="str">
        <f>VLOOKUP(A799,'master barang'!$D$5:$E$3259,2,0)</f>
        <v>Toner Cartridge Printer</v>
      </c>
    </row>
    <row r="800" spans="1:7" x14ac:dyDescent="0.3">
      <c r="A800" s="52" t="s">
        <v>3578</v>
      </c>
      <c r="B800" s="213" t="s">
        <v>10178</v>
      </c>
      <c r="C800" s="213" t="s">
        <v>10179</v>
      </c>
      <c r="D800" s="213" t="s">
        <v>7107</v>
      </c>
      <c r="E800" s="213">
        <v>4000000</v>
      </c>
      <c r="F800" t="s">
        <v>10942</v>
      </c>
      <c r="G800" t="str">
        <f>VLOOKUP(A800,'master barang'!$D$5:$E$3259,2,0)</f>
        <v>Toner Cartridge Printer</v>
      </c>
    </row>
    <row r="801" spans="1:7" x14ac:dyDescent="0.3">
      <c r="A801" t="s">
        <v>3578</v>
      </c>
      <c r="B801" s="213" t="s">
        <v>10181</v>
      </c>
      <c r="C801" s="213" t="s">
        <v>10182</v>
      </c>
      <c r="D801" s="213" t="s">
        <v>7107</v>
      </c>
      <c r="E801" s="213">
        <v>992790</v>
      </c>
      <c r="F801" t="s">
        <v>10942</v>
      </c>
      <c r="G801" t="str">
        <f>VLOOKUP(A801,'master barang'!$D$5:$E$3259,2,0)</f>
        <v>Toner Cartridge Printer</v>
      </c>
    </row>
    <row r="802" spans="1:7" x14ac:dyDescent="0.3">
      <c r="A802" t="s">
        <v>3578</v>
      </c>
      <c r="B802" s="213" t="s">
        <v>10184</v>
      </c>
      <c r="C802" s="213" t="s">
        <v>10185</v>
      </c>
      <c r="D802" s="213" t="s">
        <v>7107</v>
      </c>
      <c r="E802" s="213">
        <v>1623580</v>
      </c>
      <c r="F802" t="s">
        <v>10942</v>
      </c>
      <c r="G802" t="str">
        <f>VLOOKUP(A802,'master barang'!$D$5:$E$3259,2,0)</f>
        <v>Toner Cartridge Printer</v>
      </c>
    </row>
    <row r="803" spans="1:7" x14ac:dyDescent="0.3">
      <c r="A803" t="s">
        <v>3578</v>
      </c>
      <c r="B803" s="213" t="s">
        <v>10187</v>
      </c>
      <c r="C803" s="213" t="s">
        <v>10188</v>
      </c>
      <c r="D803" s="213" t="s">
        <v>7107</v>
      </c>
      <c r="E803" s="213">
        <v>1623580</v>
      </c>
      <c r="F803" t="s">
        <v>10942</v>
      </c>
      <c r="G803" t="str">
        <f>VLOOKUP(A803,'master barang'!$D$5:$E$3259,2,0)</f>
        <v>Toner Cartridge Printer</v>
      </c>
    </row>
    <row r="804" spans="1:7" x14ac:dyDescent="0.3">
      <c r="A804" t="s">
        <v>3578</v>
      </c>
      <c r="B804" s="213" t="s">
        <v>10192</v>
      </c>
      <c r="C804" s="213" t="s">
        <v>10193</v>
      </c>
      <c r="D804" s="213" t="s">
        <v>7107</v>
      </c>
      <c r="E804" s="213">
        <v>1495330</v>
      </c>
      <c r="F804" t="s">
        <v>10942</v>
      </c>
      <c r="G804" t="str">
        <f>VLOOKUP(A804,'master barang'!$D$5:$E$3259,2,0)</f>
        <v>Toner Cartridge Printer</v>
      </c>
    </row>
    <row r="805" spans="1:7" x14ac:dyDescent="0.3">
      <c r="A805" s="52" t="s">
        <v>3578</v>
      </c>
      <c r="B805" s="213" t="s">
        <v>10195</v>
      </c>
      <c r="C805" s="213" t="s">
        <v>10196</v>
      </c>
      <c r="D805" s="213" t="s">
        <v>7107</v>
      </c>
      <c r="E805" s="213">
        <v>4000000</v>
      </c>
      <c r="F805" t="s">
        <v>10942</v>
      </c>
      <c r="G805" t="str">
        <f>VLOOKUP(A805,'master barang'!$D$5:$E$3259,2,0)</f>
        <v>Toner Cartridge Printer</v>
      </c>
    </row>
    <row r="806" spans="1:7" x14ac:dyDescent="0.3">
      <c r="A806" t="s">
        <v>3578</v>
      </c>
      <c r="B806" s="213" t="s">
        <v>10198</v>
      </c>
      <c r="C806" s="213" t="s">
        <v>10199</v>
      </c>
      <c r="D806" s="213" t="s">
        <v>7107</v>
      </c>
      <c r="E806" s="213">
        <v>838820</v>
      </c>
      <c r="F806" t="s">
        <v>10942</v>
      </c>
      <c r="G806" t="str">
        <f>VLOOKUP(A806,'master barang'!$D$5:$E$3259,2,0)</f>
        <v>Toner Cartridge Printer</v>
      </c>
    </row>
    <row r="807" spans="1:7" x14ac:dyDescent="0.3">
      <c r="A807" s="67" t="s">
        <v>3578</v>
      </c>
      <c r="B807" s="213" t="s">
        <v>10201</v>
      </c>
      <c r="C807" s="213" t="s">
        <v>10202</v>
      </c>
      <c r="D807" s="213" t="s">
        <v>7107</v>
      </c>
      <c r="E807" s="213">
        <v>850000</v>
      </c>
      <c r="F807" t="s">
        <v>10942</v>
      </c>
      <c r="G807" t="str">
        <f>VLOOKUP(A807,'master barang'!$D$5:$E$3259,2,0)</f>
        <v>Toner Cartridge Printer</v>
      </c>
    </row>
    <row r="808" spans="1:7" x14ac:dyDescent="0.3">
      <c r="A808" s="52" t="s">
        <v>3578</v>
      </c>
      <c r="B808" s="213" t="s">
        <v>10204</v>
      </c>
      <c r="C808" s="213" t="s">
        <v>10205</v>
      </c>
      <c r="D808" s="213" t="s">
        <v>7107</v>
      </c>
      <c r="E808" s="213">
        <v>840000</v>
      </c>
      <c r="F808" t="s">
        <v>10942</v>
      </c>
      <c r="G808" t="str">
        <f>VLOOKUP(A808,'master barang'!$D$5:$E$3259,2,0)</f>
        <v>Toner Cartridge Printer</v>
      </c>
    </row>
    <row r="809" spans="1:7" x14ac:dyDescent="0.3">
      <c r="A809" t="s">
        <v>3578</v>
      </c>
      <c r="B809" s="213" t="s">
        <v>10207</v>
      </c>
      <c r="C809" s="213" t="s">
        <v>10208</v>
      </c>
      <c r="D809" s="213" t="s">
        <v>6996</v>
      </c>
      <c r="E809" s="213">
        <v>1173600</v>
      </c>
      <c r="F809" t="s">
        <v>10942</v>
      </c>
      <c r="G809" t="str">
        <f>VLOOKUP(A809,'master barang'!$D$5:$E$3259,2,0)</f>
        <v>Toner Cartridge Printer</v>
      </c>
    </row>
    <row r="810" spans="1:7" x14ac:dyDescent="0.3">
      <c r="A810" t="s">
        <v>3578</v>
      </c>
      <c r="B810" s="213" t="s">
        <v>10210</v>
      </c>
      <c r="C810" s="213" t="s">
        <v>10211</v>
      </c>
      <c r="D810" s="213" t="s">
        <v>7107</v>
      </c>
      <c r="E810" s="213">
        <v>2100000</v>
      </c>
      <c r="F810" t="s">
        <v>10942</v>
      </c>
      <c r="G810" t="str">
        <f>VLOOKUP(A810,'master barang'!$D$5:$E$3259,2,0)</f>
        <v>Toner Cartridge Printer</v>
      </c>
    </row>
    <row r="811" spans="1:7" x14ac:dyDescent="0.3">
      <c r="A811" t="s">
        <v>3578</v>
      </c>
      <c r="B811" s="213" t="s">
        <v>10213</v>
      </c>
      <c r="C811" s="213" t="s">
        <v>10214</v>
      </c>
      <c r="D811" s="213" t="s">
        <v>7107</v>
      </c>
      <c r="E811" s="213">
        <v>1050000</v>
      </c>
      <c r="F811" t="s">
        <v>10942</v>
      </c>
      <c r="G811" t="str">
        <f>VLOOKUP(A811,'master barang'!$D$5:$E$3259,2,0)</f>
        <v>Toner Cartridge Printer</v>
      </c>
    </row>
    <row r="812" spans="1:7" x14ac:dyDescent="0.3">
      <c r="A812" s="52" t="s">
        <v>3578</v>
      </c>
      <c r="B812" s="213" t="s">
        <v>10216</v>
      </c>
      <c r="C812" s="213" t="s">
        <v>10217</v>
      </c>
      <c r="D812" s="213" t="s">
        <v>7107</v>
      </c>
      <c r="E812" s="213">
        <v>880770</v>
      </c>
      <c r="F812" t="s">
        <v>10942</v>
      </c>
      <c r="G812" t="str">
        <f>VLOOKUP(A812,'master barang'!$D$5:$E$3259,2,0)</f>
        <v>Toner Cartridge Printer</v>
      </c>
    </row>
    <row r="813" spans="1:7" x14ac:dyDescent="0.3">
      <c r="A813" s="52" t="s">
        <v>3578</v>
      </c>
      <c r="B813" s="213" t="s">
        <v>10220</v>
      </c>
      <c r="C813" s="213" t="s">
        <v>10221</v>
      </c>
      <c r="D813" s="213" t="s">
        <v>7107</v>
      </c>
      <c r="E813" s="213">
        <v>880770</v>
      </c>
      <c r="F813" t="s">
        <v>10942</v>
      </c>
      <c r="G813" t="str">
        <f>VLOOKUP(A813,'master barang'!$D$5:$E$3259,2,0)</f>
        <v>Toner Cartridge Printer</v>
      </c>
    </row>
    <row r="814" spans="1:7" x14ac:dyDescent="0.3">
      <c r="A814" s="52" t="s">
        <v>3578</v>
      </c>
      <c r="B814" s="213" t="s">
        <v>10223</v>
      </c>
      <c r="C814" s="213" t="s">
        <v>10224</v>
      </c>
      <c r="D814" s="213" t="s">
        <v>7107</v>
      </c>
      <c r="E814" s="213">
        <v>880770</v>
      </c>
      <c r="F814" t="s">
        <v>10942</v>
      </c>
      <c r="G814" t="str">
        <f>VLOOKUP(A814,'master barang'!$D$5:$E$3259,2,0)</f>
        <v>Toner Cartridge Printer</v>
      </c>
    </row>
    <row r="815" spans="1:7" x14ac:dyDescent="0.3">
      <c r="A815" s="52" t="s">
        <v>3578</v>
      </c>
      <c r="B815" s="213" t="s">
        <v>10226</v>
      </c>
      <c r="C815" s="213" t="s">
        <v>10227</v>
      </c>
      <c r="D815" s="213" t="s">
        <v>7107</v>
      </c>
      <c r="E815" s="213">
        <v>770000</v>
      </c>
      <c r="F815" t="s">
        <v>10942</v>
      </c>
      <c r="G815" t="str">
        <f>VLOOKUP(A815,'master barang'!$D$5:$E$3259,2,0)</f>
        <v>Toner Cartridge Printer</v>
      </c>
    </row>
    <row r="816" spans="1:7" x14ac:dyDescent="0.3">
      <c r="A816" s="52" t="s">
        <v>3578</v>
      </c>
      <c r="B816" s="213" t="s">
        <v>10229</v>
      </c>
      <c r="C816" s="213" t="s">
        <v>10230</v>
      </c>
      <c r="D816" s="213" t="s">
        <v>7107</v>
      </c>
      <c r="E816" s="213">
        <v>770000</v>
      </c>
      <c r="F816" t="s">
        <v>10942</v>
      </c>
      <c r="G816" t="str">
        <f>VLOOKUP(A816,'master barang'!$D$5:$E$3259,2,0)</f>
        <v>Toner Cartridge Printer</v>
      </c>
    </row>
    <row r="817" spans="1:7" x14ac:dyDescent="0.3">
      <c r="A817" s="52" t="s">
        <v>3578</v>
      </c>
      <c r="B817" s="213" t="s">
        <v>10232</v>
      </c>
      <c r="C817" s="213" t="s">
        <v>10233</v>
      </c>
      <c r="D817" s="213" t="s">
        <v>7107</v>
      </c>
      <c r="E817" s="213">
        <v>828000</v>
      </c>
      <c r="F817" t="s">
        <v>10942</v>
      </c>
      <c r="G817" t="str">
        <f>VLOOKUP(A817,'master barang'!$D$5:$E$3259,2,0)</f>
        <v>Toner Cartridge Printer</v>
      </c>
    </row>
    <row r="818" spans="1:7" x14ac:dyDescent="0.3">
      <c r="A818" s="52" t="s">
        <v>3578</v>
      </c>
      <c r="B818" s="213" t="s">
        <v>10235</v>
      </c>
      <c r="C818" s="213" t="s">
        <v>10236</v>
      </c>
      <c r="D818" s="213" t="s">
        <v>7107</v>
      </c>
      <c r="E818" s="213">
        <v>1188000</v>
      </c>
      <c r="F818" t="s">
        <v>10942</v>
      </c>
      <c r="G818" t="str">
        <f>VLOOKUP(A818,'master barang'!$D$5:$E$3259,2,0)</f>
        <v>Toner Cartridge Printer</v>
      </c>
    </row>
    <row r="819" spans="1:7" x14ac:dyDescent="0.3">
      <c r="A819" s="52" t="s">
        <v>3578</v>
      </c>
      <c r="B819" s="213" t="s">
        <v>10238</v>
      </c>
      <c r="C819" s="213" t="s">
        <v>10239</v>
      </c>
      <c r="D819" s="213" t="s">
        <v>7107</v>
      </c>
      <c r="E819" s="213">
        <v>1824000</v>
      </c>
      <c r="F819" t="s">
        <v>10942</v>
      </c>
      <c r="G819" t="str">
        <f>VLOOKUP(A819,'master barang'!$D$5:$E$3259,2,0)</f>
        <v>Toner Cartridge Printer</v>
      </c>
    </row>
    <row r="820" spans="1:7" x14ac:dyDescent="0.3">
      <c r="A820" s="52" t="s">
        <v>3578</v>
      </c>
      <c r="B820" s="213" t="s">
        <v>10241</v>
      </c>
      <c r="C820" s="213" t="s">
        <v>10242</v>
      </c>
      <c r="D820" s="213" t="s">
        <v>7107</v>
      </c>
      <c r="E820" s="213">
        <v>1911600</v>
      </c>
      <c r="F820" t="s">
        <v>10942</v>
      </c>
      <c r="G820" t="str">
        <f>VLOOKUP(A820,'master barang'!$D$5:$E$3259,2,0)</f>
        <v>Toner Cartridge Printer</v>
      </c>
    </row>
    <row r="821" spans="1:7" x14ac:dyDescent="0.3">
      <c r="A821" s="52" t="s">
        <v>3578</v>
      </c>
      <c r="B821" s="213" t="s">
        <v>10244</v>
      </c>
      <c r="C821" s="213" t="s">
        <v>10245</v>
      </c>
      <c r="D821" s="213" t="s">
        <v>7107</v>
      </c>
      <c r="E821" s="213">
        <v>1824000</v>
      </c>
      <c r="F821" t="s">
        <v>10942</v>
      </c>
      <c r="G821" t="str">
        <f>VLOOKUP(A821,'master barang'!$D$5:$E$3259,2,0)</f>
        <v>Toner Cartridge Printer</v>
      </c>
    </row>
    <row r="822" spans="1:7" x14ac:dyDescent="0.3">
      <c r="A822" s="52" t="s">
        <v>3578</v>
      </c>
      <c r="B822" s="213" t="s">
        <v>10247</v>
      </c>
      <c r="C822" s="213" t="s">
        <v>10248</v>
      </c>
      <c r="D822" s="213" t="s">
        <v>7107</v>
      </c>
      <c r="E822" s="213">
        <v>3731200</v>
      </c>
      <c r="F822" t="s">
        <v>10942</v>
      </c>
      <c r="G822" t="str">
        <f>VLOOKUP(A822,'master barang'!$D$5:$E$3259,2,0)</f>
        <v>Toner Cartridge Printer</v>
      </c>
    </row>
    <row r="823" spans="1:7" x14ac:dyDescent="0.3">
      <c r="A823" t="s">
        <v>3578</v>
      </c>
      <c r="B823" s="213" t="s">
        <v>10251</v>
      </c>
      <c r="C823" s="213" t="s">
        <v>10252</v>
      </c>
      <c r="D823" s="213" t="s">
        <v>7107</v>
      </c>
      <c r="E823" s="213">
        <v>932800</v>
      </c>
      <c r="F823" t="s">
        <v>10942</v>
      </c>
      <c r="G823" t="str">
        <f>VLOOKUP(A823,'master barang'!$D$5:$E$3259,2,0)</f>
        <v>Toner Cartridge Printer</v>
      </c>
    </row>
    <row r="824" spans="1:7" x14ac:dyDescent="0.3">
      <c r="A824" t="s">
        <v>3578</v>
      </c>
      <c r="B824" s="213" t="s">
        <v>10254</v>
      </c>
      <c r="C824" s="213" t="s">
        <v>10255</v>
      </c>
      <c r="D824" s="213" t="s">
        <v>7107</v>
      </c>
      <c r="E824" s="213">
        <v>980000</v>
      </c>
      <c r="F824" t="s">
        <v>10942</v>
      </c>
      <c r="G824" t="str">
        <f>VLOOKUP(A824,'master barang'!$D$5:$E$3259,2,0)</f>
        <v>Toner Cartridge Printer</v>
      </c>
    </row>
    <row r="825" spans="1:7" x14ac:dyDescent="0.3">
      <c r="A825" s="67" t="s">
        <v>3578</v>
      </c>
      <c r="B825" s="213" t="s">
        <v>10257</v>
      </c>
      <c r="C825" s="213" t="s">
        <v>10258</v>
      </c>
      <c r="D825" s="213" t="s">
        <v>7107</v>
      </c>
      <c r="E825" s="213">
        <v>1000000</v>
      </c>
      <c r="F825" t="s">
        <v>10942</v>
      </c>
      <c r="G825" t="str">
        <f>VLOOKUP(A825,'master barang'!$D$5:$E$3259,2,0)</f>
        <v>Toner Cartridge Printer</v>
      </c>
    </row>
    <row r="826" spans="1:7" x14ac:dyDescent="0.3">
      <c r="A826" t="s">
        <v>3578</v>
      </c>
      <c r="B826" s="213" t="s">
        <v>10260</v>
      </c>
      <c r="C826" s="213" t="s">
        <v>10261</v>
      </c>
      <c r="D826" s="213" t="s">
        <v>7107</v>
      </c>
      <c r="E826" s="213">
        <v>858000</v>
      </c>
      <c r="F826" t="s">
        <v>10942</v>
      </c>
      <c r="G826" t="str">
        <f>VLOOKUP(A826,'master barang'!$D$5:$E$3259,2,0)</f>
        <v>Toner Cartridge Printer</v>
      </c>
    </row>
    <row r="827" spans="1:7" x14ac:dyDescent="0.3">
      <c r="A827" t="s">
        <v>3578</v>
      </c>
      <c r="B827" s="213" t="s">
        <v>10263</v>
      </c>
      <c r="C827" s="213" t="s">
        <v>10264</v>
      </c>
      <c r="D827" s="213" t="s">
        <v>7107</v>
      </c>
      <c r="E827" s="213">
        <v>1050450</v>
      </c>
      <c r="F827" t="s">
        <v>10942</v>
      </c>
      <c r="G827" t="str">
        <f>VLOOKUP(A827,'master barang'!$D$5:$E$3259,2,0)</f>
        <v>Toner Cartridge Printer</v>
      </c>
    </row>
    <row r="828" spans="1:7" x14ac:dyDescent="0.3">
      <c r="A828" t="s">
        <v>3578</v>
      </c>
      <c r="B828" s="213" t="s">
        <v>10266</v>
      </c>
      <c r="C828" s="213" t="s">
        <v>10267</v>
      </c>
      <c r="D828" s="213" t="s">
        <v>7107</v>
      </c>
      <c r="E828" s="213">
        <v>830000</v>
      </c>
      <c r="F828" t="s">
        <v>10942</v>
      </c>
      <c r="G828" t="str">
        <f>VLOOKUP(A828,'master barang'!$D$5:$E$3259,2,0)</f>
        <v>Toner Cartridge Printer</v>
      </c>
    </row>
    <row r="829" spans="1:7" x14ac:dyDescent="0.3">
      <c r="A829" t="s">
        <v>3578</v>
      </c>
      <c r="B829" s="213" t="s">
        <v>10269</v>
      </c>
      <c r="C829" s="213" t="s">
        <v>10270</v>
      </c>
      <c r="D829" s="213" t="s">
        <v>7107</v>
      </c>
      <c r="E829" s="213">
        <v>1200000</v>
      </c>
      <c r="F829" t="s">
        <v>10942</v>
      </c>
      <c r="G829" t="str">
        <f>VLOOKUP(A829,'master barang'!$D$5:$E$3259,2,0)</f>
        <v>Toner Cartridge Printer</v>
      </c>
    </row>
    <row r="830" spans="1:7" x14ac:dyDescent="0.3">
      <c r="A830" s="52" t="s">
        <v>3578</v>
      </c>
      <c r="B830" s="213" t="s">
        <v>10272</v>
      </c>
      <c r="C830" s="213" t="s">
        <v>10273</v>
      </c>
      <c r="D830" s="213" t="s">
        <v>7107</v>
      </c>
      <c r="E830" s="213">
        <v>795000</v>
      </c>
      <c r="F830" t="s">
        <v>10942</v>
      </c>
      <c r="G830" t="str">
        <f>VLOOKUP(A830,'master barang'!$D$5:$E$3259,2,0)</f>
        <v>Toner Cartridge Printer</v>
      </c>
    </row>
    <row r="831" spans="1:7" x14ac:dyDescent="0.3">
      <c r="A831" s="52" t="s">
        <v>3578</v>
      </c>
      <c r="B831" s="213" t="s">
        <v>10275</v>
      </c>
      <c r="C831" s="213" t="s">
        <v>10276</v>
      </c>
      <c r="D831" s="213" t="s">
        <v>7107</v>
      </c>
      <c r="E831" s="213">
        <v>2400000</v>
      </c>
      <c r="F831" t="s">
        <v>10942</v>
      </c>
      <c r="G831" t="str">
        <f>VLOOKUP(A831,'master barang'!$D$5:$E$3259,2,0)</f>
        <v>Toner Cartridge Printer</v>
      </c>
    </row>
    <row r="832" spans="1:7" x14ac:dyDescent="0.3">
      <c r="A832" s="52" t="s">
        <v>3578</v>
      </c>
      <c r="B832" s="213" t="s">
        <v>10278</v>
      </c>
      <c r="C832" s="213" t="s">
        <v>10279</v>
      </c>
      <c r="D832" s="213" t="s">
        <v>7107</v>
      </c>
      <c r="E832" s="213">
        <v>800000</v>
      </c>
      <c r="F832" t="s">
        <v>10942</v>
      </c>
      <c r="G832" t="str">
        <f>VLOOKUP(A832,'master barang'!$D$5:$E$3259,2,0)</f>
        <v>Toner Cartridge Printer</v>
      </c>
    </row>
    <row r="833" spans="1:7" x14ac:dyDescent="0.3">
      <c r="A833" s="52" t="s">
        <v>3578</v>
      </c>
      <c r="B833" s="213" t="s">
        <v>10281</v>
      </c>
      <c r="C833" s="213" t="s">
        <v>10282</v>
      </c>
      <c r="D833" s="213" t="s">
        <v>7107</v>
      </c>
      <c r="E833" s="213">
        <v>775000</v>
      </c>
      <c r="F833" t="s">
        <v>10942</v>
      </c>
      <c r="G833" t="str">
        <f>VLOOKUP(A833,'master barang'!$D$5:$E$3259,2,0)</f>
        <v>Toner Cartridge Printer</v>
      </c>
    </row>
    <row r="834" spans="1:7" x14ac:dyDescent="0.3">
      <c r="A834" s="52" t="s">
        <v>3578</v>
      </c>
      <c r="B834" s="213" t="s">
        <v>10284</v>
      </c>
      <c r="C834" s="213" t="s">
        <v>10285</v>
      </c>
      <c r="D834" s="213" t="s">
        <v>7107</v>
      </c>
      <c r="E834" s="213">
        <v>800000</v>
      </c>
      <c r="F834" t="s">
        <v>10942</v>
      </c>
      <c r="G834" t="str">
        <f>VLOOKUP(A834,'master barang'!$D$5:$E$3259,2,0)</f>
        <v>Toner Cartridge Printer</v>
      </c>
    </row>
    <row r="835" spans="1:7" x14ac:dyDescent="0.3">
      <c r="A835" s="52" t="s">
        <v>3578</v>
      </c>
      <c r="B835" s="213" t="s">
        <v>10287</v>
      </c>
      <c r="C835" s="213" t="s">
        <v>10288</v>
      </c>
      <c r="D835" s="213" t="s">
        <v>7107</v>
      </c>
      <c r="E835" s="213">
        <v>800000</v>
      </c>
      <c r="F835" t="s">
        <v>10942</v>
      </c>
      <c r="G835" t="str">
        <f>VLOOKUP(A835,'master barang'!$D$5:$E$3259,2,0)</f>
        <v>Toner Cartridge Printer</v>
      </c>
    </row>
    <row r="836" spans="1:7" x14ac:dyDescent="0.3">
      <c r="A836" t="s">
        <v>3578</v>
      </c>
      <c r="B836" s="213" t="s">
        <v>10290</v>
      </c>
      <c r="C836" s="213" t="s">
        <v>10291</v>
      </c>
      <c r="D836" s="213" t="s">
        <v>7107</v>
      </c>
      <c r="E836" s="213">
        <v>1218000</v>
      </c>
      <c r="F836" t="s">
        <v>10942</v>
      </c>
      <c r="G836" t="str">
        <f>VLOOKUP(A836,'master barang'!$D$5:$E$3259,2,0)</f>
        <v>Toner Cartridge Printer</v>
      </c>
    </row>
    <row r="837" spans="1:7" x14ac:dyDescent="0.3">
      <c r="A837" t="s">
        <v>3578</v>
      </c>
      <c r="B837" s="213" t="s">
        <v>10293</v>
      </c>
      <c r="C837" s="213" t="s">
        <v>10294</v>
      </c>
      <c r="D837" s="213" t="s">
        <v>7107</v>
      </c>
      <c r="E837" s="213">
        <v>1218000</v>
      </c>
      <c r="F837" t="s">
        <v>10942</v>
      </c>
      <c r="G837" t="str">
        <f>VLOOKUP(A837,'master barang'!$D$5:$E$3259,2,0)</f>
        <v>Toner Cartridge Printer</v>
      </c>
    </row>
    <row r="838" spans="1:7" x14ac:dyDescent="0.3">
      <c r="A838" s="5" t="s">
        <v>3578</v>
      </c>
      <c r="B838" s="213" t="s">
        <v>10296</v>
      </c>
      <c r="C838" s="213" t="s">
        <v>10297</v>
      </c>
      <c r="D838" s="213" t="s">
        <v>7107</v>
      </c>
      <c r="E838" s="213">
        <v>1228200</v>
      </c>
      <c r="F838" t="s">
        <v>10942</v>
      </c>
      <c r="G838" t="str">
        <f>VLOOKUP(A838,'master barang'!$D$5:$E$3259,2,0)</f>
        <v>Toner Cartridge Printer</v>
      </c>
    </row>
    <row r="839" spans="1:7" x14ac:dyDescent="0.3">
      <c r="A839" s="52" t="s">
        <v>3578</v>
      </c>
      <c r="B839" s="213" t="s">
        <v>10299</v>
      </c>
      <c r="C839" s="213" t="s">
        <v>10300</v>
      </c>
      <c r="D839" s="213" t="s">
        <v>7107</v>
      </c>
      <c r="E839" s="213">
        <v>1228200</v>
      </c>
      <c r="F839" t="s">
        <v>10942</v>
      </c>
      <c r="G839" t="str">
        <f>VLOOKUP(A839,'master barang'!$D$5:$E$3259,2,0)</f>
        <v>Toner Cartridge Printer</v>
      </c>
    </row>
    <row r="840" spans="1:7" x14ac:dyDescent="0.3">
      <c r="A840" t="s">
        <v>3578</v>
      </c>
      <c r="B840" s="213" t="s">
        <v>10302</v>
      </c>
      <c r="C840" s="213" t="s">
        <v>10303</v>
      </c>
      <c r="D840" s="213" t="s">
        <v>7107</v>
      </c>
      <c r="E840" s="213">
        <v>672000</v>
      </c>
      <c r="F840" t="s">
        <v>10942</v>
      </c>
      <c r="G840" t="str">
        <f>VLOOKUP(A840,'master barang'!$D$5:$E$3259,2,0)</f>
        <v>Toner Cartridge Printer</v>
      </c>
    </row>
    <row r="841" spans="1:7" x14ac:dyDescent="0.3">
      <c r="A841" t="s">
        <v>3578</v>
      </c>
      <c r="B841" s="213" t="s">
        <v>10305</v>
      </c>
      <c r="C841" s="213" t="s">
        <v>10306</v>
      </c>
      <c r="D841" s="213" t="s">
        <v>7107</v>
      </c>
      <c r="E841" s="213">
        <v>1211727</v>
      </c>
      <c r="F841" t="s">
        <v>10942</v>
      </c>
      <c r="G841" t="str">
        <f>VLOOKUP(A841,'master barang'!$D$5:$E$3259,2,0)</f>
        <v>Toner Cartridge Printer</v>
      </c>
    </row>
    <row r="842" spans="1:7" x14ac:dyDescent="0.3">
      <c r="A842" t="s">
        <v>3578</v>
      </c>
      <c r="B842" s="213" t="s">
        <v>10308</v>
      </c>
      <c r="C842" s="213" t="s">
        <v>10309</v>
      </c>
      <c r="D842" s="213" t="s">
        <v>7107</v>
      </c>
      <c r="E842" s="213">
        <v>1508716</v>
      </c>
      <c r="F842" t="s">
        <v>10942</v>
      </c>
      <c r="G842" t="str">
        <f>VLOOKUP(A842,'master barang'!$D$5:$E$3259,2,0)</f>
        <v>Toner Cartridge Printer</v>
      </c>
    </row>
    <row r="843" spans="1:7" x14ac:dyDescent="0.3">
      <c r="A843" t="s">
        <v>3578</v>
      </c>
      <c r="B843" s="213" t="s">
        <v>10311</v>
      </c>
      <c r="C843" s="213" t="s">
        <v>10312</v>
      </c>
      <c r="D843" s="213" t="s">
        <v>7107</v>
      </c>
      <c r="E843" s="213">
        <v>1715230</v>
      </c>
      <c r="F843" t="s">
        <v>10942</v>
      </c>
      <c r="G843" t="str">
        <f>VLOOKUP(A843,'master barang'!$D$5:$E$3259,2,0)</f>
        <v>Toner Cartridge Printer</v>
      </c>
    </row>
    <row r="844" spans="1:7" x14ac:dyDescent="0.3">
      <c r="A844" t="s">
        <v>3578</v>
      </c>
      <c r="B844" s="213" t="s">
        <v>10314</v>
      </c>
      <c r="C844" s="213" t="s">
        <v>10315</v>
      </c>
      <c r="D844" s="213" t="s">
        <v>7107</v>
      </c>
      <c r="E844" s="213">
        <v>1525458</v>
      </c>
      <c r="F844" t="s">
        <v>10942</v>
      </c>
      <c r="G844" t="str">
        <f>VLOOKUP(A844,'master barang'!$D$5:$E$3259,2,0)</f>
        <v>Toner Cartridge Printer</v>
      </c>
    </row>
    <row r="845" spans="1:7" x14ac:dyDescent="0.3">
      <c r="A845" t="s">
        <v>3578</v>
      </c>
      <c r="B845" s="213" t="s">
        <v>10317</v>
      </c>
      <c r="C845" s="213" t="s">
        <v>10318</v>
      </c>
      <c r="D845" s="213" t="s">
        <v>7107</v>
      </c>
      <c r="E845" s="213">
        <v>1402049</v>
      </c>
      <c r="F845" t="s">
        <v>10942</v>
      </c>
      <c r="G845" t="str">
        <f>VLOOKUP(A845,'master barang'!$D$5:$E$3259,2,0)</f>
        <v>Toner Cartridge Printer</v>
      </c>
    </row>
    <row r="846" spans="1:7" x14ac:dyDescent="0.3">
      <c r="A846" t="s">
        <v>3578</v>
      </c>
      <c r="B846" s="213" t="s">
        <v>10320</v>
      </c>
      <c r="C846" s="213" t="s">
        <v>10321</v>
      </c>
      <c r="D846" s="213" t="s">
        <v>7107</v>
      </c>
      <c r="E846" s="213">
        <v>1402049</v>
      </c>
      <c r="F846" t="s">
        <v>10942</v>
      </c>
      <c r="G846" t="str">
        <f>VLOOKUP(A846,'master barang'!$D$5:$E$3259,2,0)</f>
        <v>Toner Cartridge Printer</v>
      </c>
    </row>
    <row r="847" spans="1:7" x14ac:dyDescent="0.3">
      <c r="A847" t="s">
        <v>3578</v>
      </c>
      <c r="B847" s="213" t="s">
        <v>10323</v>
      </c>
      <c r="C847" s="213" t="s">
        <v>10324</v>
      </c>
      <c r="D847" s="213" t="s">
        <v>7107</v>
      </c>
      <c r="E847" s="213">
        <v>2352702</v>
      </c>
      <c r="F847" t="s">
        <v>10942</v>
      </c>
      <c r="G847" t="str">
        <f>VLOOKUP(A847,'master barang'!$D$5:$E$3259,2,0)</f>
        <v>Toner Cartridge Printer</v>
      </c>
    </row>
    <row r="848" spans="1:7" x14ac:dyDescent="0.3">
      <c r="A848" t="s">
        <v>3578</v>
      </c>
      <c r="B848" s="213" t="s">
        <v>10326</v>
      </c>
      <c r="C848" s="213" t="s">
        <v>10327</v>
      </c>
      <c r="D848" s="213" t="s">
        <v>7107</v>
      </c>
      <c r="E848" s="213">
        <v>1122946</v>
      </c>
      <c r="F848" t="s">
        <v>10942</v>
      </c>
      <c r="G848" t="str">
        <f>VLOOKUP(A848,'master barang'!$D$5:$E$3259,2,0)</f>
        <v>Toner Cartridge Printer</v>
      </c>
    </row>
    <row r="849" spans="1:7" x14ac:dyDescent="0.3">
      <c r="A849" t="s">
        <v>3578</v>
      </c>
      <c r="B849" s="213" t="s">
        <v>10329</v>
      </c>
      <c r="C849" s="213" t="s">
        <v>10330</v>
      </c>
      <c r="D849" s="213" t="s">
        <v>7107</v>
      </c>
      <c r="E849" s="213">
        <v>4162906</v>
      </c>
      <c r="F849" t="s">
        <v>10942</v>
      </c>
      <c r="G849" t="str">
        <f>VLOOKUP(A849,'master barang'!$D$5:$E$3259,2,0)</f>
        <v>Toner Cartridge Printer</v>
      </c>
    </row>
    <row r="850" spans="1:7" x14ac:dyDescent="0.3">
      <c r="A850" t="s">
        <v>3578</v>
      </c>
      <c r="B850" s="213" t="s">
        <v>10332</v>
      </c>
      <c r="C850" s="213" t="s">
        <v>10333</v>
      </c>
      <c r="D850" s="213" t="s">
        <v>7107</v>
      </c>
      <c r="E850" s="213">
        <v>1122946</v>
      </c>
      <c r="F850" t="s">
        <v>10942</v>
      </c>
      <c r="G850" t="str">
        <f>VLOOKUP(A850,'master barang'!$D$5:$E$3259,2,0)</f>
        <v>Toner Cartridge Printer</v>
      </c>
    </row>
    <row r="851" spans="1:7" x14ac:dyDescent="0.3">
      <c r="A851" t="s">
        <v>3578</v>
      </c>
      <c r="B851" s="213" t="s">
        <v>10335</v>
      </c>
      <c r="C851" s="213" t="s">
        <v>10336</v>
      </c>
      <c r="D851" s="213" t="s">
        <v>7107</v>
      </c>
      <c r="E851" s="213">
        <v>1122946</v>
      </c>
      <c r="F851" t="s">
        <v>10942</v>
      </c>
      <c r="G851" t="str">
        <f>VLOOKUP(A851,'master barang'!$D$5:$E$3259,2,0)</f>
        <v>Toner Cartridge Printer</v>
      </c>
    </row>
    <row r="852" spans="1:7" x14ac:dyDescent="0.3">
      <c r="A852" t="s">
        <v>3578</v>
      </c>
      <c r="B852" s="213" t="s">
        <v>10338</v>
      </c>
      <c r="C852" s="213" t="s">
        <v>10339</v>
      </c>
      <c r="D852" s="213" t="s">
        <v>7107</v>
      </c>
      <c r="E852" s="213">
        <v>1651826</v>
      </c>
      <c r="F852" t="s">
        <v>10942</v>
      </c>
      <c r="G852" t="str">
        <f>VLOOKUP(A852,'master barang'!$D$5:$E$3259,2,0)</f>
        <v>Toner Cartridge Printer</v>
      </c>
    </row>
    <row r="853" spans="1:7" x14ac:dyDescent="0.3">
      <c r="A853" t="s">
        <v>3578</v>
      </c>
      <c r="B853" s="213" t="s">
        <v>10341</v>
      </c>
      <c r="C853" s="213" t="s">
        <v>10342</v>
      </c>
      <c r="D853" s="213" t="s">
        <v>7107</v>
      </c>
      <c r="E853" s="213">
        <v>1344959</v>
      </c>
      <c r="F853" t="s">
        <v>10942</v>
      </c>
      <c r="G853" t="str">
        <f>VLOOKUP(A853,'master barang'!$D$5:$E$3259,2,0)</f>
        <v>Toner Cartridge Printer</v>
      </c>
    </row>
    <row r="854" spans="1:7" x14ac:dyDescent="0.3">
      <c r="A854" t="s">
        <v>3578</v>
      </c>
      <c r="B854" s="213" t="s">
        <v>10344</v>
      </c>
      <c r="C854" s="213" t="s">
        <v>10345</v>
      </c>
      <c r="D854" s="213" t="s">
        <v>7107</v>
      </c>
      <c r="E854" s="213">
        <v>2133307</v>
      </c>
      <c r="F854" t="s">
        <v>10942</v>
      </c>
      <c r="G854" t="str">
        <f>VLOOKUP(A854,'master barang'!$D$5:$E$3259,2,0)</f>
        <v>Toner Cartridge Printer</v>
      </c>
    </row>
    <row r="855" spans="1:7" x14ac:dyDescent="0.3">
      <c r="A855" t="s">
        <v>3578</v>
      </c>
      <c r="B855" s="213" t="s">
        <v>10347</v>
      </c>
      <c r="C855" s="213" t="s">
        <v>10348</v>
      </c>
      <c r="D855" s="213" t="s">
        <v>7107</v>
      </c>
      <c r="E855" s="213">
        <v>2133307</v>
      </c>
      <c r="F855" t="s">
        <v>10942</v>
      </c>
      <c r="G855" t="str">
        <f>VLOOKUP(A855,'master barang'!$D$5:$E$3259,2,0)</f>
        <v>Toner Cartridge Printer</v>
      </c>
    </row>
    <row r="856" spans="1:7" x14ac:dyDescent="0.3">
      <c r="A856" t="s">
        <v>3578</v>
      </c>
      <c r="B856" s="213" t="s">
        <v>10350</v>
      </c>
      <c r="C856" s="213" t="s">
        <v>10351</v>
      </c>
      <c r="D856" s="213" t="s">
        <v>7107</v>
      </c>
      <c r="E856" s="213">
        <v>1229701</v>
      </c>
      <c r="F856" t="s">
        <v>10942</v>
      </c>
      <c r="G856" t="str">
        <f>VLOOKUP(A856,'master barang'!$D$5:$E$3259,2,0)</f>
        <v>Toner Cartridge Printer</v>
      </c>
    </row>
    <row r="857" spans="1:7" x14ac:dyDescent="0.3">
      <c r="A857" t="s">
        <v>3578</v>
      </c>
      <c r="B857" s="213" t="s">
        <v>10353</v>
      </c>
      <c r="C857" s="213" t="s">
        <v>10354</v>
      </c>
      <c r="D857" s="213" t="s">
        <v>7107</v>
      </c>
      <c r="E857" s="213">
        <v>1364891</v>
      </c>
      <c r="F857" t="s">
        <v>10942</v>
      </c>
      <c r="G857" t="str">
        <f>VLOOKUP(A857,'master barang'!$D$5:$E$3259,2,0)</f>
        <v>Toner Cartridge Printer</v>
      </c>
    </row>
    <row r="858" spans="1:7" x14ac:dyDescent="0.3">
      <c r="A858" t="s">
        <v>3578</v>
      </c>
      <c r="B858" s="213" t="s">
        <v>10356</v>
      </c>
      <c r="C858" s="213" t="s">
        <v>10357</v>
      </c>
      <c r="D858" s="213" t="s">
        <v>7107</v>
      </c>
      <c r="E858" s="213">
        <v>4742265</v>
      </c>
      <c r="F858" t="s">
        <v>10942</v>
      </c>
      <c r="G858" t="str">
        <f>VLOOKUP(A858,'master barang'!$D$5:$E$3259,2,0)</f>
        <v>Toner Cartridge Printer</v>
      </c>
    </row>
    <row r="859" spans="1:7" x14ac:dyDescent="0.3">
      <c r="A859" t="s">
        <v>3578</v>
      </c>
      <c r="B859" s="213" t="s">
        <v>10359</v>
      </c>
      <c r="C859" s="213" t="s">
        <v>10360</v>
      </c>
      <c r="D859" s="213" t="s">
        <v>7107</v>
      </c>
      <c r="E859" s="213">
        <v>5140674</v>
      </c>
      <c r="F859" t="s">
        <v>10942</v>
      </c>
      <c r="G859" t="str">
        <f>VLOOKUP(A859,'master barang'!$D$5:$E$3259,2,0)</f>
        <v>Toner Cartridge Printer</v>
      </c>
    </row>
    <row r="860" spans="1:7" x14ac:dyDescent="0.3">
      <c r="A860" t="s">
        <v>3578</v>
      </c>
      <c r="B860" s="213" t="s">
        <v>10362</v>
      </c>
      <c r="C860" s="213" t="s">
        <v>10363</v>
      </c>
      <c r="D860" s="213" t="s">
        <v>7107</v>
      </c>
      <c r="E860" s="213">
        <v>4742265</v>
      </c>
      <c r="F860" t="s">
        <v>10942</v>
      </c>
      <c r="G860" t="str">
        <f>VLOOKUP(A860,'master barang'!$D$5:$E$3259,2,0)</f>
        <v>Toner Cartridge Printer</v>
      </c>
    </row>
    <row r="861" spans="1:7" x14ac:dyDescent="0.3">
      <c r="A861" t="s">
        <v>3578</v>
      </c>
      <c r="B861" s="213" t="s">
        <v>10365</v>
      </c>
      <c r="C861" s="213" t="s">
        <v>10366</v>
      </c>
      <c r="D861" s="213" t="s">
        <v>7107</v>
      </c>
      <c r="E861" s="213">
        <v>5140674</v>
      </c>
      <c r="F861" t="s">
        <v>10942</v>
      </c>
      <c r="G861" t="str">
        <f>VLOOKUP(A861,'master barang'!$D$5:$E$3259,2,0)</f>
        <v>Toner Cartridge Printer</v>
      </c>
    </row>
    <row r="862" spans="1:7" x14ac:dyDescent="0.3">
      <c r="A862" s="52" t="s">
        <v>3578</v>
      </c>
      <c r="B862" s="213" t="s">
        <v>10368</v>
      </c>
      <c r="C862" s="213" t="s">
        <v>10369</v>
      </c>
      <c r="D862" s="213" t="s">
        <v>7107</v>
      </c>
      <c r="E862" s="213">
        <v>1183260</v>
      </c>
      <c r="F862" t="s">
        <v>10942</v>
      </c>
      <c r="G862" t="str">
        <f>VLOOKUP(A862,'master barang'!$D$5:$E$3259,2,0)</f>
        <v>Toner Cartridge Printer</v>
      </c>
    </row>
    <row r="863" spans="1:7" x14ac:dyDescent="0.3">
      <c r="A863" t="s">
        <v>3578</v>
      </c>
      <c r="B863" s="213" t="s">
        <v>10371</v>
      </c>
      <c r="C863" s="213" t="s">
        <v>10372</v>
      </c>
      <c r="D863" s="213" t="s">
        <v>7107</v>
      </c>
      <c r="E863" s="213">
        <v>2500000</v>
      </c>
      <c r="F863" t="s">
        <v>10942</v>
      </c>
      <c r="G863" t="str">
        <f>VLOOKUP(A863,'master barang'!$D$5:$E$3259,2,0)</f>
        <v>Toner Cartridge Printer</v>
      </c>
    </row>
    <row r="864" spans="1:7" x14ac:dyDescent="0.3">
      <c r="A864" s="52" t="s">
        <v>3578</v>
      </c>
      <c r="B864" s="213" t="s">
        <v>10374</v>
      </c>
      <c r="C864" s="213" t="s">
        <v>10375</v>
      </c>
      <c r="D864" s="213" t="s">
        <v>7107</v>
      </c>
      <c r="E864" s="213">
        <v>661100</v>
      </c>
      <c r="F864" t="s">
        <v>10942</v>
      </c>
      <c r="G864" t="str">
        <f>VLOOKUP(A864,'master barang'!$D$5:$E$3259,2,0)</f>
        <v>Toner Cartridge Printer</v>
      </c>
    </row>
    <row r="865" spans="1:7" x14ac:dyDescent="0.3">
      <c r="A865" s="52" t="s">
        <v>3578</v>
      </c>
      <c r="B865" s="213" t="s">
        <v>10377</v>
      </c>
      <c r="C865" s="213" t="s">
        <v>10378</v>
      </c>
      <c r="D865" s="213" t="s">
        <v>6996</v>
      </c>
      <c r="E865" s="213">
        <v>759000</v>
      </c>
      <c r="F865" t="s">
        <v>10942</v>
      </c>
      <c r="G865" t="str">
        <f>VLOOKUP(A865,'master barang'!$D$5:$E$3259,2,0)</f>
        <v>Toner Cartridge Printer</v>
      </c>
    </row>
    <row r="866" spans="1:7" x14ac:dyDescent="0.3">
      <c r="A866" t="s">
        <v>3578</v>
      </c>
      <c r="B866" s="213" t="s">
        <v>10380</v>
      </c>
      <c r="C866" s="213" t="s">
        <v>10381</v>
      </c>
      <c r="D866" s="213" t="s">
        <v>7107</v>
      </c>
      <c r="E866" s="213">
        <v>1011600</v>
      </c>
      <c r="F866" t="s">
        <v>10942</v>
      </c>
      <c r="G866" t="str">
        <f>VLOOKUP(A866,'master barang'!$D$5:$E$3259,2,0)</f>
        <v>Toner Cartridge Printer</v>
      </c>
    </row>
    <row r="867" spans="1:7" x14ac:dyDescent="0.3">
      <c r="A867" s="52" t="s">
        <v>3578</v>
      </c>
      <c r="B867" s="213" t="s">
        <v>10384</v>
      </c>
      <c r="C867" s="213" t="s">
        <v>10385</v>
      </c>
      <c r="D867" s="213" t="s">
        <v>7107</v>
      </c>
      <c r="E867" s="213">
        <v>712004</v>
      </c>
      <c r="F867" t="s">
        <v>10942</v>
      </c>
      <c r="G867" t="str">
        <f>VLOOKUP(A867,'master barang'!$D$5:$E$3259,2,0)</f>
        <v>Toner Cartridge Printer</v>
      </c>
    </row>
    <row r="868" spans="1:7" x14ac:dyDescent="0.3">
      <c r="A868" s="52" t="s">
        <v>3578</v>
      </c>
      <c r="B868" s="213" t="s">
        <v>10387</v>
      </c>
      <c r="C868" s="213" t="s">
        <v>10388</v>
      </c>
      <c r="D868" s="213" t="s">
        <v>6996</v>
      </c>
      <c r="E868" s="213">
        <v>802041</v>
      </c>
      <c r="F868" t="s">
        <v>10942</v>
      </c>
      <c r="G868" t="str">
        <f>VLOOKUP(A868,'master barang'!$D$5:$E$3259,2,0)</f>
        <v>Toner Cartridge Printer</v>
      </c>
    </row>
    <row r="869" spans="1:7" x14ac:dyDescent="0.3">
      <c r="A869" s="52" t="s">
        <v>3578</v>
      </c>
      <c r="B869" s="213" t="s">
        <v>10390</v>
      </c>
      <c r="C869" s="213" t="s">
        <v>10391</v>
      </c>
      <c r="D869" s="213" t="s">
        <v>6996</v>
      </c>
      <c r="E869" s="213">
        <v>802041</v>
      </c>
      <c r="F869" t="s">
        <v>10942</v>
      </c>
      <c r="G869" t="str">
        <f>VLOOKUP(A869,'master barang'!$D$5:$E$3259,2,0)</f>
        <v>Toner Cartridge Printer</v>
      </c>
    </row>
    <row r="870" spans="1:7" x14ac:dyDescent="0.3">
      <c r="A870" s="52" t="s">
        <v>3578</v>
      </c>
      <c r="B870" s="213" t="s">
        <v>10393</v>
      </c>
      <c r="C870" s="213" t="s">
        <v>10394</v>
      </c>
      <c r="D870" s="213" t="s">
        <v>6996</v>
      </c>
      <c r="E870" s="213">
        <v>802041</v>
      </c>
      <c r="F870" t="s">
        <v>10942</v>
      </c>
      <c r="G870" t="str">
        <f>VLOOKUP(A870,'master barang'!$D$5:$E$3259,2,0)</f>
        <v>Toner Cartridge Printer</v>
      </c>
    </row>
    <row r="871" spans="1:7" x14ac:dyDescent="0.3">
      <c r="A871" t="s">
        <v>3578</v>
      </c>
      <c r="B871" s="213" t="s">
        <v>10396</v>
      </c>
      <c r="C871" s="213" t="s">
        <v>10397</v>
      </c>
      <c r="D871" s="213" t="s">
        <v>7107</v>
      </c>
      <c r="E871" s="213">
        <v>3000000</v>
      </c>
      <c r="F871" t="s">
        <v>10942</v>
      </c>
      <c r="G871" t="str">
        <f>VLOOKUP(A871,'master barang'!$D$5:$E$3259,2,0)</f>
        <v>Toner Cartridge Printer</v>
      </c>
    </row>
    <row r="872" spans="1:7" x14ac:dyDescent="0.3">
      <c r="A872" s="52" t="s">
        <v>3578</v>
      </c>
      <c r="B872" s="213" t="s">
        <v>10400</v>
      </c>
      <c r="C872" s="213" t="s">
        <v>10401</v>
      </c>
      <c r="D872" s="213" t="s">
        <v>7107</v>
      </c>
      <c r="E872" s="213">
        <v>738068</v>
      </c>
      <c r="F872" t="s">
        <v>10942</v>
      </c>
      <c r="G872" t="str">
        <f>VLOOKUP(A872,'master barang'!$D$5:$E$3259,2,0)</f>
        <v>Toner Cartridge Printer</v>
      </c>
    </row>
    <row r="873" spans="1:7" x14ac:dyDescent="0.3">
      <c r="A873" s="52" t="s">
        <v>3578</v>
      </c>
      <c r="B873" s="213" t="s">
        <v>10403</v>
      </c>
      <c r="C873" s="213" t="s">
        <v>10404</v>
      </c>
      <c r="D873" s="213" t="s">
        <v>7107</v>
      </c>
      <c r="E873" s="213">
        <v>760933</v>
      </c>
      <c r="F873" t="s">
        <v>10942</v>
      </c>
      <c r="G873" t="str">
        <f>VLOOKUP(A873,'master barang'!$D$5:$E$3259,2,0)</f>
        <v>Toner Cartridge Printer</v>
      </c>
    </row>
    <row r="874" spans="1:7" x14ac:dyDescent="0.3">
      <c r="A874" s="52" t="s">
        <v>3578</v>
      </c>
      <c r="B874" s="213" t="s">
        <v>10406</v>
      </c>
      <c r="C874" s="213" t="s">
        <v>10407</v>
      </c>
      <c r="D874" s="213" t="s">
        <v>7107</v>
      </c>
      <c r="E874" s="213">
        <v>760933</v>
      </c>
      <c r="F874" t="s">
        <v>10942</v>
      </c>
      <c r="G874" t="str">
        <f>VLOOKUP(A874,'master barang'!$D$5:$E$3259,2,0)</f>
        <v>Toner Cartridge Printer</v>
      </c>
    </row>
    <row r="875" spans="1:7" x14ac:dyDescent="0.3">
      <c r="A875" s="52" t="s">
        <v>3578</v>
      </c>
      <c r="B875" s="213" t="s">
        <v>10409</v>
      </c>
      <c r="C875" s="213" t="s">
        <v>10410</v>
      </c>
      <c r="D875" s="213" t="s">
        <v>7107</v>
      </c>
      <c r="E875" s="213">
        <v>760933</v>
      </c>
      <c r="F875" t="s">
        <v>10942</v>
      </c>
      <c r="G875" t="str">
        <f>VLOOKUP(A875,'master barang'!$D$5:$E$3259,2,0)</f>
        <v>Toner Cartridge Printer</v>
      </c>
    </row>
    <row r="876" spans="1:7" x14ac:dyDescent="0.3">
      <c r="A876" t="s">
        <v>3578</v>
      </c>
      <c r="B876" s="213" t="s">
        <v>10412</v>
      </c>
      <c r="C876" s="213" t="s">
        <v>10413</v>
      </c>
      <c r="D876" s="213" t="s">
        <v>7107</v>
      </c>
      <c r="E876" s="213">
        <v>950000</v>
      </c>
      <c r="F876" t="s">
        <v>10942</v>
      </c>
      <c r="G876" t="str">
        <f>VLOOKUP(A876,'master barang'!$D$5:$E$3259,2,0)</f>
        <v>Toner Cartridge Printer</v>
      </c>
    </row>
    <row r="877" spans="1:7" x14ac:dyDescent="0.3">
      <c r="A877" s="52" t="s">
        <v>3578</v>
      </c>
      <c r="B877" s="213" t="s">
        <v>10415</v>
      </c>
      <c r="C877" s="213" t="s">
        <v>10416</v>
      </c>
      <c r="D877" s="213" t="s">
        <v>7107</v>
      </c>
      <c r="E877" s="213">
        <v>1100000</v>
      </c>
      <c r="F877" t="s">
        <v>10942</v>
      </c>
      <c r="G877" t="str">
        <f>VLOOKUP(A877,'master barang'!$D$5:$E$3259,2,0)</f>
        <v>Toner Cartridge Printer</v>
      </c>
    </row>
    <row r="878" spans="1:7" x14ac:dyDescent="0.3">
      <c r="A878" s="52" t="s">
        <v>3578</v>
      </c>
      <c r="B878" s="213" t="s">
        <v>10419</v>
      </c>
      <c r="C878" s="213" t="s">
        <v>10420</v>
      </c>
      <c r="D878" s="213" t="s">
        <v>7107</v>
      </c>
      <c r="E878" s="213">
        <v>1100000</v>
      </c>
      <c r="F878" t="s">
        <v>10942</v>
      </c>
      <c r="G878" t="str">
        <f>VLOOKUP(A878,'master barang'!$D$5:$E$3259,2,0)</f>
        <v>Toner Cartridge Printer</v>
      </c>
    </row>
    <row r="879" spans="1:7" x14ac:dyDescent="0.3">
      <c r="A879" s="52" t="s">
        <v>3578</v>
      </c>
      <c r="B879" s="213" t="s">
        <v>10423</v>
      </c>
      <c r="C879" s="213" t="s">
        <v>10424</v>
      </c>
      <c r="D879" s="213" t="s">
        <v>7107</v>
      </c>
      <c r="E879" s="213">
        <v>1100000</v>
      </c>
      <c r="F879" t="s">
        <v>10942</v>
      </c>
      <c r="G879" t="str">
        <f>VLOOKUP(A879,'master barang'!$D$5:$E$3259,2,0)</f>
        <v>Toner Cartridge Printer</v>
      </c>
    </row>
    <row r="880" spans="1:7" x14ac:dyDescent="0.3">
      <c r="A880" s="52" t="s">
        <v>3578</v>
      </c>
      <c r="B880" s="213" t="s">
        <v>10427</v>
      </c>
      <c r="C880" s="213" t="s">
        <v>10428</v>
      </c>
      <c r="D880" s="213" t="s">
        <v>7107</v>
      </c>
      <c r="E880" s="213">
        <v>1100000</v>
      </c>
      <c r="F880" t="s">
        <v>10942</v>
      </c>
      <c r="G880" t="str">
        <f>VLOOKUP(A880,'master barang'!$D$5:$E$3259,2,0)</f>
        <v>Toner Cartridge Printer</v>
      </c>
    </row>
    <row r="881" spans="1:7" x14ac:dyDescent="0.3">
      <c r="A881" s="52" t="s">
        <v>3578</v>
      </c>
      <c r="B881" s="213" t="s">
        <v>10431</v>
      </c>
      <c r="C881" s="213" t="s">
        <v>10432</v>
      </c>
      <c r="D881" s="213" t="s">
        <v>7107</v>
      </c>
      <c r="E881" s="213">
        <v>1763663</v>
      </c>
      <c r="F881" t="s">
        <v>10942</v>
      </c>
      <c r="G881" t="str">
        <f>VLOOKUP(A881,'master barang'!$D$5:$E$3259,2,0)</f>
        <v>Toner Cartridge Printer</v>
      </c>
    </row>
    <row r="882" spans="1:7" x14ac:dyDescent="0.3">
      <c r="A882" s="52" t="s">
        <v>3578</v>
      </c>
      <c r="B882" s="213" t="s">
        <v>10434</v>
      </c>
      <c r="C882" s="213" t="s">
        <v>10435</v>
      </c>
      <c r="D882" s="213" t="s">
        <v>7107</v>
      </c>
      <c r="E882" s="213">
        <v>3457192</v>
      </c>
      <c r="F882" t="s">
        <v>10942</v>
      </c>
      <c r="G882" t="str">
        <f>VLOOKUP(A882,'master barang'!$D$5:$E$3259,2,0)</f>
        <v>Toner Cartridge Printer</v>
      </c>
    </row>
    <row r="883" spans="1:7" x14ac:dyDescent="0.3">
      <c r="A883" s="52" t="s">
        <v>3578</v>
      </c>
      <c r="B883" s="213" t="s">
        <v>10437</v>
      </c>
      <c r="C883" s="213" t="s">
        <v>10438</v>
      </c>
      <c r="D883" s="213" t="s">
        <v>7107</v>
      </c>
      <c r="E883" s="213">
        <v>3457192</v>
      </c>
      <c r="F883" t="s">
        <v>10942</v>
      </c>
      <c r="G883" t="str">
        <f>VLOOKUP(A883,'master barang'!$D$5:$E$3259,2,0)</f>
        <v>Toner Cartridge Printer</v>
      </c>
    </row>
    <row r="884" spans="1:7" x14ac:dyDescent="0.3">
      <c r="A884" s="52" t="s">
        <v>3578</v>
      </c>
      <c r="B884" s="213" t="s">
        <v>10440</v>
      </c>
      <c r="C884" s="213" t="s">
        <v>10441</v>
      </c>
      <c r="D884" s="213" t="s">
        <v>7107</v>
      </c>
      <c r="E884" s="213">
        <v>3457192</v>
      </c>
      <c r="F884" t="s">
        <v>10942</v>
      </c>
      <c r="G884" t="str">
        <f>VLOOKUP(A884,'master barang'!$D$5:$E$3259,2,0)</f>
        <v>Toner Cartridge Printer</v>
      </c>
    </row>
    <row r="885" spans="1:7" x14ac:dyDescent="0.3">
      <c r="A885" s="5" t="s">
        <v>3578</v>
      </c>
      <c r="B885" s="213" t="s">
        <v>10443</v>
      </c>
      <c r="C885" s="213" t="s">
        <v>10444</v>
      </c>
      <c r="D885" s="213" t="s">
        <v>7107</v>
      </c>
      <c r="E885" s="213">
        <v>1109353</v>
      </c>
      <c r="F885" t="s">
        <v>10942</v>
      </c>
      <c r="G885" t="str">
        <f>VLOOKUP(A885,'master barang'!$D$5:$E$3259,2,0)</f>
        <v>Toner Cartridge Printer</v>
      </c>
    </row>
    <row r="886" spans="1:7" x14ac:dyDescent="0.3">
      <c r="A886" s="52" t="s">
        <v>3578</v>
      </c>
      <c r="B886" s="213" t="s">
        <v>10446</v>
      </c>
      <c r="C886" s="213" t="s">
        <v>10447</v>
      </c>
      <c r="D886" s="213" t="s">
        <v>6996</v>
      </c>
      <c r="E886" s="213">
        <v>1121674</v>
      </c>
      <c r="F886" t="s">
        <v>10942</v>
      </c>
      <c r="G886" t="str">
        <f>VLOOKUP(A886,'master barang'!$D$5:$E$3259,2,0)</f>
        <v>Toner Cartridge Printer</v>
      </c>
    </row>
    <row r="887" spans="1:7" x14ac:dyDescent="0.3">
      <c r="A887" s="52" t="s">
        <v>3578</v>
      </c>
      <c r="B887" s="213" t="s">
        <v>10450</v>
      </c>
      <c r="C887" s="213" t="s">
        <v>10451</v>
      </c>
      <c r="D887" s="213" t="s">
        <v>7107</v>
      </c>
      <c r="E887" s="213">
        <v>920630</v>
      </c>
      <c r="F887" t="s">
        <v>10942</v>
      </c>
      <c r="G887" t="str">
        <f>VLOOKUP(A887,'master barang'!$D$5:$E$3259,2,0)</f>
        <v>Toner Cartridge Printer</v>
      </c>
    </row>
    <row r="888" spans="1:7" x14ac:dyDescent="0.3">
      <c r="A888" t="s">
        <v>3578</v>
      </c>
      <c r="B888" s="213" t="s">
        <v>10453</v>
      </c>
      <c r="C888" s="213" t="s">
        <v>10454</v>
      </c>
      <c r="D888" s="213" t="s">
        <v>7107</v>
      </c>
      <c r="E888" s="213">
        <v>1035784</v>
      </c>
      <c r="F888" t="s">
        <v>10942</v>
      </c>
      <c r="G888" t="str">
        <f>VLOOKUP(A888,'master barang'!$D$5:$E$3259,2,0)</f>
        <v>Toner Cartridge Printer</v>
      </c>
    </row>
    <row r="889" spans="1:7" x14ac:dyDescent="0.3">
      <c r="A889" t="s">
        <v>3578</v>
      </c>
      <c r="B889" s="213" t="s">
        <v>10456</v>
      </c>
      <c r="C889" s="213" t="s">
        <v>10457</v>
      </c>
      <c r="D889" s="213" t="s">
        <v>6996</v>
      </c>
      <c r="E889" s="213">
        <v>1317386</v>
      </c>
      <c r="F889" t="s">
        <v>10942</v>
      </c>
      <c r="G889" t="str">
        <f>VLOOKUP(A889,'master barang'!$D$5:$E$3259,2,0)</f>
        <v>Toner Cartridge Printer</v>
      </c>
    </row>
    <row r="890" spans="1:7" x14ac:dyDescent="0.3">
      <c r="A890" s="5" t="s">
        <v>3578</v>
      </c>
      <c r="B890" s="213" t="s">
        <v>10459</v>
      </c>
      <c r="C890" s="213" t="s">
        <v>10460</v>
      </c>
      <c r="D890" s="213" t="s">
        <v>7107</v>
      </c>
      <c r="E890" s="213">
        <v>1109353</v>
      </c>
      <c r="F890" t="s">
        <v>10942</v>
      </c>
      <c r="G890" t="str">
        <f>VLOOKUP(A890,'master barang'!$D$5:$E$3259,2,0)</f>
        <v>Toner Cartridge Printer</v>
      </c>
    </row>
    <row r="891" spans="1:7" x14ac:dyDescent="0.3">
      <c r="A891" s="5" t="s">
        <v>3578</v>
      </c>
      <c r="B891" s="213" t="s">
        <v>10462</v>
      </c>
      <c r="C891" s="213" t="s">
        <v>10463</v>
      </c>
      <c r="D891" s="213" t="s">
        <v>7107</v>
      </c>
      <c r="E891" s="213">
        <v>1109353</v>
      </c>
      <c r="F891" t="s">
        <v>10942</v>
      </c>
      <c r="G891" t="str">
        <f>VLOOKUP(A891,'master barang'!$D$5:$E$3259,2,0)</f>
        <v>Toner Cartridge Printer</v>
      </c>
    </row>
    <row r="892" spans="1:7" x14ac:dyDescent="0.3">
      <c r="A892" s="5" t="s">
        <v>3578</v>
      </c>
      <c r="B892" s="213" t="s">
        <v>10465</v>
      </c>
      <c r="C892" s="213" t="s">
        <v>10466</v>
      </c>
      <c r="D892" s="213" t="s">
        <v>7107</v>
      </c>
      <c r="E892" s="213">
        <v>941363</v>
      </c>
      <c r="F892" t="s">
        <v>10942</v>
      </c>
      <c r="G892" t="str">
        <f>VLOOKUP(A892,'master barang'!$D$5:$E$3259,2,0)</f>
        <v>Toner Cartridge Printer</v>
      </c>
    </row>
    <row r="893" spans="1:7" x14ac:dyDescent="0.3">
      <c r="A893" s="52" t="s">
        <v>3578</v>
      </c>
      <c r="B893" s="213" t="s">
        <v>10468</v>
      </c>
      <c r="C893" s="213" t="s">
        <v>10469</v>
      </c>
      <c r="D893" s="213" t="s">
        <v>7107</v>
      </c>
      <c r="E893" s="213">
        <v>1031518</v>
      </c>
      <c r="F893" t="s">
        <v>10942</v>
      </c>
      <c r="G893" t="str">
        <f>VLOOKUP(A893,'master barang'!$D$5:$E$3259,2,0)</f>
        <v>Toner Cartridge Printer</v>
      </c>
    </row>
    <row r="894" spans="1:7" x14ac:dyDescent="0.3">
      <c r="A894" s="52" t="s">
        <v>3578</v>
      </c>
      <c r="B894" s="213" t="s">
        <v>10471</v>
      </c>
      <c r="C894" s="213" t="s">
        <v>10472</v>
      </c>
      <c r="D894" s="213" t="s">
        <v>7107</v>
      </c>
      <c r="E894" s="213">
        <v>948589</v>
      </c>
      <c r="F894" t="s">
        <v>10942</v>
      </c>
      <c r="G894" t="str">
        <f>VLOOKUP(A894,'master barang'!$D$5:$E$3259,2,0)</f>
        <v>Toner Cartridge Printer</v>
      </c>
    </row>
    <row r="895" spans="1:7" x14ac:dyDescent="0.3">
      <c r="A895" s="52" t="s">
        <v>3578</v>
      </c>
      <c r="B895" s="213" t="s">
        <v>10474</v>
      </c>
      <c r="C895" s="213" t="s">
        <v>10475</v>
      </c>
      <c r="D895" s="213" t="s">
        <v>7107</v>
      </c>
      <c r="E895" s="213">
        <v>948589</v>
      </c>
      <c r="F895" t="s">
        <v>10942</v>
      </c>
      <c r="G895" t="str">
        <f>VLOOKUP(A895,'master barang'!$D$5:$E$3259,2,0)</f>
        <v>Toner Cartridge Printer</v>
      </c>
    </row>
    <row r="896" spans="1:7" x14ac:dyDescent="0.3">
      <c r="A896" s="52" t="s">
        <v>3578</v>
      </c>
      <c r="B896" s="213" t="s">
        <v>10477</v>
      </c>
      <c r="C896" s="213" t="s">
        <v>10478</v>
      </c>
      <c r="D896" s="213" t="s">
        <v>7107</v>
      </c>
      <c r="E896" s="213">
        <v>948589</v>
      </c>
      <c r="F896" t="s">
        <v>10942</v>
      </c>
      <c r="G896" t="str">
        <f>VLOOKUP(A896,'master barang'!$D$5:$E$3259,2,0)</f>
        <v>Toner Cartridge Printer</v>
      </c>
    </row>
    <row r="897" spans="1:7" x14ac:dyDescent="0.3">
      <c r="A897" s="52" t="s">
        <v>3578</v>
      </c>
      <c r="B897" s="213" t="s">
        <v>10480</v>
      </c>
      <c r="C897" s="213" t="s">
        <v>10481</v>
      </c>
      <c r="D897" s="213" t="s">
        <v>7107</v>
      </c>
      <c r="E897" s="448">
        <v>882483</v>
      </c>
      <c r="F897" t="s">
        <v>10942</v>
      </c>
      <c r="G897" t="str">
        <f>VLOOKUP(A897,'master barang'!$D$5:$E$3259,2,0)</f>
        <v>Toner Cartridge Printer</v>
      </c>
    </row>
    <row r="898" spans="1:7" x14ac:dyDescent="0.3">
      <c r="A898" t="s">
        <v>3578</v>
      </c>
      <c r="B898" s="213" t="s">
        <v>10483</v>
      </c>
      <c r="C898" s="213" t="s">
        <v>10484</v>
      </c>
      <c r="D898" s="213" t="s">
        <v>7107</v>
      </c>
      <c r="E898" s="444">
        <v>1114803</v>
      </c>
      <c r="F898" t="s">
        <v>10942</v>
      </c>
      <c r="G898" t="str">
        <f>VLOOKUP(A898,'master barang'!$D$5:$E$3259,2,0)</f>
        <v>Toner Cartridge Printer</v>
      </c>
    </row>
    <row r="899" spans="1:7" x14ac:dyDescent="0.3">
      <c r="A899" s="5" t="s">
        <v>3578</v>
      </c>
      <c r="B899" s="213" t="s">
        <v>10486</v>
      </c>
      <c r="C899" s="213" t="s">
        <v>10487</v>
      </c>
      <c r="D899" s="213" t="s">
        <v>7107</v>
      </c>
      <c r="E899" s="444">
        <v>930000</v>
      </c>
      <c r="F899" t="s">
        <v>10942</v>
      </c>
      <c r="G899" t="str">
        <f>VLOOKUP(A899,'master barang'!$D$5:$E$3259,2,0)</f>
        <v>Toner Cartridge Printer</v>
      </c>
    </row>
    <row r="900" spans="1:7" x14ac:dyDescent="0.3">
      <c r="A900" s="52" t="s">
        <v>3578</v>
      </c>
      <c r="B900" s="213" t="s">
        <v>10489</v>
      </c>
      <c r="C900" s="213" t="s">
        <v>10490</v>
      </c>
      <c r="D900" s="213" t="s">
        <v>7107</v>
      </c>
      <c r="E900" s="444">
        <v>3531330</v>
      </c>
      <c r="F900" t="s">
        <v>10942</v>
      </c>
      <c r="G900" t="str">
        <f>VLOOKUP(A900,'master barang'!$D$5:$E$3259,2,0)</f>
        <v>Toner Cartridge Printer</v>
      </c>
    </row>
    <row r="901" spans="1:7" x14ac:dyDescent="0.3">
      <c r="A901" t="s">
        <v>3578</v>
      </c>
      <c r="B901" s="213" t="s">
        <v>10492</v>
      </c>
      <c r="C901" s="213" t="s">
        <v>10493</v>
      </c>
      <c r="D901" s="213" t="s">
        <v>7107</v>
      </c>
      <c r="E901" s="444">
        <v>4370400</v>
      </c>
      <c r="F901" t="s">
        <v>10942</v>
      </c>
      <c r="G901" t="str">
        <f>VLOOKUP(A901,'master barang'!$D$5:$E$3259,2,0)</f>
        <v>Toner Cartridge Printer</v>
      </c>
    </row>
    <row r="902" spans="1:7" x14ac:dyDescent="0.3">
      <c r="A902" t="s">
        <v>3578</v>
      </c>
      <c r="B902" s="213" t="s">
        <v>10496</v>
      </c>
      <c r="C902" s="213" t="s">
        <v>10497</v>
      </c>
      <c r="D902" s="213" t="s">
        <v>7107</v>
      </c>
      <c r="E902" s="444">
        <v>4370400</v>
      </c>
      <c r="F902" t="s">
        <v>10942</v>
      </c>
      <c r="G902" t="str">
        <f>VLOOKUP(A902,'master barang'!$D$5:$E$3259,2,0)</f>
        <v>Toner Cartridge Printer</v>
      </c>
    </row>
    <row r="903" spans="1:7" x14ac:dyDescent="0.3">
      <c r="A903" t="s">
        <v>3578</v>
      </c>
      <c r="B903" s="213" t="s">
        <v>10499</v>
      </c>
      <c r="C903" s="213" t="s">
        <v>10500</v>
      </c>
      <c r="D903" s="213" t="s">
        <v>7107</v>
      </c>
      <c r="E903" s="444">
        <v>4370400</v>
      </c>
      <c r="F903" t="s">
        <v>10942</v>
      </c>
      <c r="G903" t="str">
        <f>VLOOKUP(A903,'master barang'!$D$5:$E$3259,2,0)</f>
        <v>Toner Cartridge Printer</v>
      </c>
    </row>
    <row r="904" spans="1:7" x14ac:dyDescent="0.3">
      <c r="A904" t="s">
        <v>3578</v>
      </c>
      <c r="B904" s="213" t="s">
        <v>10502</v>
      </c>
      <c r="C904" s="213" t="s">
        <v>10503</v>
      </c>
      <c r="D904" s="213" t="s">
        <v>7107</v>
      </c>
      <c r="E904" s="213">
        <v>1124163</v>
      </c>
      <c r="F904" t="s">
        <v>10942</v>
      </c>
      <c r="G904" t="str">
        <f>VLOOKUP(A904,'master barang'!$D$5:$E$3259,2,0)</f>
        <v>Toner Cartridge Printer</v>
      </c>
    </row>
    <row r="905" spans="1:7" x14ac:dyDescent="0.3">
      <c r="A905" t="s">
        <v>3578</v>
      </c>
      <c r="B905" s="213" t="s">
        <v>10506</v>
      </c>
      <c r="C905" s="213" t="s">
        <v>10507</v>
      </c>
      <c r="D905" s="213" t="s">
        <v>7107</v>
      </c>
      <c r="E905" s="213">
        <v>960000</v>
      </c>
      <c r="F905" t="s">
        <v>10942</v>
      </c>
      <c r="G905" t="str">
        <f>VLOOKUP(A905,'master barang'!$D$5:$E$3259,2,0)</f>
        <v>Toner Cartridge Printer</v>
      </c>
    </row>
    <row r="906" spans="1:7" x14ac:dyDescent="0.3">
      <c r="A906" t="s">
        <v>3578</v>
      </c>
      <c r="B906" s="213" t="s">
        <v>10509</v>
      </c>
      <c r="C906" s="213" t="s">
        <v>10510</v>
      </c>
      <c r="D906" s="213" t="s">
        <v>7107</v>
      </c>
      <c r="E906" s="213">
        <v>753500</v>
      </c>
      <c r="F906" t="s">
        <v>10942</v>
      </c>
      <c r="G906" t="str">
        <f>VLOOKUP(A906,'master barang'!$D$5:$E$3259,2,0)</f>
        <v>Toner Cartridge Printer</v>
      </c>
    </row>
    <row r="907" spans="1:7" x14ac:dyDescent="0.3">
      <c r="A907" s="67" t="s">
        <v>3578</v>
      </c>
      <c r="B907" s="213" t="s">
        <v>10513</v>
      </c>
      <c r="C907" s="213" t="s">
        <v>10514</v>
      </c>
      <c r="D907" s="213" t="s">
        <v>10515</v>
      </c>
      <c r="E907" s="213">
        <v>200000</v>
      </c>
      <c r="F907" t="s">
        <v>10942</v>
      </c>
      <c r="G907" t="str">
        <f>VLOOKUP(A907,'master barang'!$D$5:$E$3259,2,0)</f>
        <v>Toner Cartridge Printer</v>
      </c>
    </row>
    <row r="908" spans="1:7" x14ac:dyDescent="0.3">
      <c r="A908" t="s">
        <v>3578</v>
      </c>
      <c r="B908" s="213" t="s">
        <v>10518</v>
      </c>
      <c r="C908" s="213" t="s">
        <v>10519</v>
      </c>
      <c r="D908" s="213" t="s">
        <v>7107</v>
      </c>
      <c r="E908" s="444">
        <v>1134280</v>
      </c>
      <c r="F908" t="s">
        <v>10942</v>
      </c>
      <c r="G908" t="str">
        <f>VLOOKUP(A908,'master barang'!$D$5:$E$3259,2,0)</f>
        <v>Toner Cartridge Printer</v>
      </c>
    </row>
    <row r="909" spans="1:7" x14ac:dyDescent="0.3">
      <c r="A909" t="s">
        <v>3580</v>
      </c>
      <c r="B909" s="5" t="s">
        <v>11065</v>
      </c>
      <c r="C909" s="186" t="s">
        <v>11066</v>
      </c>
      <c r="D909" s="186" t="s">
        <v>7107</v>
      </c>
      <c r="E909" s="415">
        <v>384258.12</v>
      </c>
      <c r="F909" t="s">
        <v>10942</v>
      </c>
      <c r="G909" t="str">
        <f>VLOOKUP(A909,'master barang'!$D$5:$E$3259,2,0)</f>
        <v>Tinta Cartridge Printer</v>
      </c>
    </row>
    <row r="910" spans="1:7" x14ac:dyDescent="0.3">
      <c r="A910" t="s">
        <v>3580</v>
      </c>
      <c r="B910" s="5" t="s">
        <v>11067</v>
      </c>
      <c r="C910" s="186" t="s">
        <v>11068</v>
      </c>
      <c r="D910" s="186" t="s">
        <v>7107</v>
      </c>
      <c r="E910" s="415">
        <v>702906.98</v>
      </c>
      <c r="F910" t="s">
        <v>10942</v>
      </c>
      <c r="G910" t="str">
        <f>VLOOKUP(A910,'master barang'!$D$5:$E$3259,2,0)</f>
        <v>Tinta Cartridge Printer</v>
      </c>
    </row>
    <row r="911" spans="1:7" x14ac:dyDescent="0.3">
      <c r="A911" t="s">
        <v>3580</v>
      </c>
      <c r="B911" s="5" t="s">
        <v>11069</v>
      </c>
      <c r="C911" s="186" t="s">
        <v>11070</v>
      </c>
      <c r="D911" s="186" t="s">
        <v>7107</v>
      </c>
      <c r="E911" s="443">
        <v>646724.36</v>
      </c>
      <c r="F911" t="s">
        <v>10942</v>
      </c>
      <c r="G911" t="str">
        <f>VLOOKUP(A911,'master barang'!$D$5:$E$3259,2,0)</f>
        <v>Tinta Cartridge Printer</v>
      </c>
    </row>
    <row r="912" spans="1:7" x14ac:dyDescent="0.3">
      <c r="A912" t="s">
        <v>3580</v>
      </c>
      <c r="B912" s="5" t="s">
        <v>10523</v>
      </c>
      <c r="C912" s="186" t="s">
        <v>10524</v>
      </c>
      <c r="D912" s="186" t="s">
        <v>7107</v>
      </c>
      <c r="E912" s="443">
        <v>142402.67000000001</v>
      </c>
      <c r="F912" t="s">
        <v>10942</v>
      </c>
      <c r="G912" t="str">
        <f>VLOOKUP(A912,'master barang'!$D$5:$E$3259,2,0)</f>
        <v>Tinta Cartridge Printer</v>
      </c>
    </row>
    <row r="913" spans="1:7" x14ac:dyDescent="0.3">
      <c r="A913" t="s">
        <v>3580</v>
      </c>
      <c r="B913" s="5" t="s">
        <v>10526</v>
      </c>
      <c r="C913" s="186" t="s">
        <v>10527</v>
      </c>
      <c r="D913" s="186" t="s">
        <v>7107</v>
      </c>
      <c r="E913" s="443">
        <v>132149.34</v>
      </c>
      <c r="F913" t="s">
        <v>10942</v>
      </c>
      <c r="G913" t="str">
        <f>VLOOKUP(A913,'master barang'!$D$5:$E$3259,2,0)</f>
        <v>Tinta Cartridge Printer</v>
      </c>
    </row>
    <row r="914" spans="1:7" x14ac:dyDescent="0.3">
      <c r="A914" t="s">
        <v>3580</v>
      </c>
      <c r="B914" s="5" t="s">
        <v>10529</v>
      </c>
      <c r="C914" s="186" t="s">
        <v>10530</v>
      </c>
      <c r="D914" s="186" t="s">
        <v>7107</v>
      </c>
      <c r="E914" s="458">
        <v>142402.67000000001</v>
      </c>
      <c r="F914" t="s">
        <v>10942</v>
      </c>
      <c r="G914" t="str">
        <f>VLOOKUP(A914,'master barang'!$D$5:$E$3259,2,0)</f>
        <v>Tinta Cartridge Printer</v>
      </c>
    </row>
    <row r="915" spans="1:7" x14ac:dyDescent="0.3">
      <c r="A915" t="s">
        <v>3580</v>
      </c>
      <c r="B915" s="5" t="s">
        <v>10532</v>
      </c>
      <c r="C915" s="186" t="s">
        <v>10533</v>
      </c>
      <c r="D915" s="186" t="s">
        <v>7107</v>
      </c>
      <c r="E915" s="443">
        <v>152716.32999999999</v>
      </c>
      <c r="F915" t="s">
        <v>10942</v>
      </c>
      <c r="G915" t="str">
        <f>VLOOKUP(A915,'master barang'!$D$5:$E$3259,2,0)</f>
        <v>Tinta Cartridge Printer</v>
      </c>
    </row>
    <row r="916" spans="1:7" x14ac:dyDescent="0.3">
      <c r="A916" t="s">
        <v>3580</v>
      </c>
      <c r="B916" s="5" t="s">
        <v>11071</v>
      </c>
      <c r="C916" s="186" t="s">
        <v>11072</v>
      </c>
      <c r="D916" s="186" t="s">
        <v>7107</v>
      </c>
      <c r="E916" s="451">
        <v>323976</v>
      </c>
      <c r="F916" t="s">
        <v>10942</v>
      </c>
      <c r="G916" t="str">
        <f>VLOOKUP(A916,'master barang'!$D$5:$E$3259,2,0)</f>
        <v>Tinta Cartridge Printer</v>
      </c>
    </row>
    <row r="917" spans="1:7" x14ac:dyDescent="0.3">
      <c r="A917" t="s">
        <v>3580</v>
      </c>
      <c r="B917" s="5" t="s">
        <v>10535</v>
      </c>
      <c r="C917" s="186" t="s">
        <v>10536</v>
      </c>
      <c r="D917" s="186" t="s">
        <v>7107</v>
      </c>
      <c r="E917" s="437">
        <v>648669</v>
      </c>
      <c r="F917" t="s">
        <v>10942</v>
      </c>
      <c r="G917" t="str">
        <f>VLOOKUP(A917,'master barang'!$D$5:$E$3259,2,0)</f>
        <v>Tinta Cartridge Printer</v>
      </c>
    </row>
    <row r="918" spans="1:7" x14ac:dyDescent="0.3">
      <c r="A918" t="s">
        <v>3580</v>
      </c>
      <c r="B918" s="5" t="s">
        <v>11073</v>
      </c>
      <c r="C918" s="186" t="s">
        <v>11074</v>
      </c>
      <c r="D918" s="186" t="s">
        <v>7107</v>
      </c>
      <c r="E918" s="437">
        <v>323976</v>
      </c>
      <c r="F918" t="s">
        <v>10942</v>
      </c>
      <c r="G918" t="str">
        <f>VLOOKUP(A918,'master barang'!$D$5:$E$3259,2,0)</f>
        <v>Tinta Cartridge Printer</v>
      </c>
    </row>
    <row r="919" spans="1:7" x14ac:dyDescent="0.3">
      <c r="A919" t="s">
        <v>3580</v>
      </c>
      <c r="B919" s="5" t="s">
        <v>11075</v>
      </c>
      <c r="C919" s="186" t="s">
        <v>11076</v>
      </c>
      <c r="D919" s="186" t="s">
        <v>7107</v>
      </c>
      <c r="E919" s="437">
        <v>323976</v>
      </c>
      <c r="F919" t="s">
        <v>10942</v>
      </c>
      <c r="G919" t="str">
        <f>VLOOKUP(A919,'master barang'!$D$5:$E$3259,2,0)</f>
        <v>Tinta Cartridge Printer</v>
      </c>
    </row>
    <row r="920" spans="1:7" x14ac:dyDescent="0.3">
      <c r="A920" t="s">
        <v>3580</v>
      </c>
      <c r="B920" s="5" t="s">
        <v>10538</v>
      </c>
      <c r="C920" s="186" t="s">
        <v>10539</v>
      </c>
      <c r="D920" s="186" t="s">
        <v>7107</v>
      </c>
      <c r="E920" s="415">
        <v>353948.04</v>
      </c>
      <c r="F920" t="s">
        <v>10942</v>
      </c>
      <c r="G920" t="str">
        <f>VLOOKUP(A920,'master barang'!$D$5:$E$3259,2,0)</f>
        <v>Tinta Cartridge Printer</v>
      </c>
    </row>
    <row r="921" spans="1:7" x14ac:dyDescent="0.3">
      <c r="A921" t="s">
        <v>3580</v>
      </c>
      <c r="B921" s="5" t="s">
        <v>10541</v>
      </c>
      <c r="C921" s="186" t="s">
        <v>11077</v>
      </c>
      <c r="D921" s="186" t="s">
        <v>7107</v>
      </c>
      <c r="E921" s="445">
        <v>353948.04</v>
      </c>
      <c r="F921" t="s">
        <v>10942</v>
      </c>
      <c r="G921" t="str">
        <f>VLOOKUP(A921,'master barang'!$D$5:$E$3259,2,0)</f>
        <v>Tinta Cartridge Printer</v>
      </c>
    </row>
    <row r="922" spans="1:7" x14ac:dyDescent="0.3">
      <c r="A922" t="s">
        <v>3580</v>
      </c>
      <c r="B922" s="5" t="s">
        <v>10544</v>
      </c>
      <c r="C922" s="186" t="s">
        <v>10545</v>
      </c>
      <c r="D922" s="186" t="s">
        <v>7107</v>
      </c>
      <c r="E922" s="445">
        <v>353948.04</v>
      </c>
      <c r="F922" t="s">
        <v>10942</v>
      </c>
      <c r="G922" t="str">
        <f>VLOOKUP(A922,'master barang'!$D$5:$E$3259,2,0)</f>
        <v>Tinta Cartridge Printer</v>
      </c>
    </row>
    <row r="923" spans="1:7" x14ac:dyDescent="0.3">
      <c r="A923" t="s">
        <v>3580</v>
      </c>
      <c r="B923" s="5" t="s">
        <v>11078</v>
      </c>
      <c r="C923" s="186" t="s">
        <v>11079</v>
      </c>
      <c r="D923" s="186" t="s">
        <v>7107</v>
      </c>
      <c r="E923" s="442">
        <v>317900</v>
      </c>
      <c r="F923" t="s">
        <v>10942</v>
      </c>
      <c r="G923" t="str">
        <f>VLOOKUP(A923,'master barang'!$D$5:$E$3259,2,0)</f>
        <v>Tinta Cartridge Printer</v>
      </c>
    </row>
    <row r="924" spans="1:7" x14ac:dyDescent="0.3">
      <c r="A924" t="s">
        <v>3580</v>
      </c>
      <c r="B924" s="5" t="s">
        <v>11080</v>
      </c>
      <c r="C924" s="186" t="s">
        <v>11081</v>
      </c>
      <c r="D924" s="186" t="s">
        <v>7107</v>
      </c>
      <c r="E924" s="442">
        <v>327800</v>
      </c>
      <c r="F924" t="s">
        <v>10942</v>
      </c>
      <c r="G924" t="str">
        <f>VLOOKUP(A924,'master barang'!$D$5:$E$3259,2,0)</f>
        <v>Tinta Cartridge Printer</v>
      </c>
    </row>
    <row r="925" spans="1:7" x14ac:dyDescent="0.3">
      <c r="A925" t="s">
        <v>3580</v>
      </c>
      <c r="B925" s="5" t="s">
        <v>11082</v>
      </c>
      <c r="C925" s="186" t="s">
        <v>11083</v>
      </c>
      <c r="D925" s="186" t="s">
        <v>7107</v>
      </c>
      <c r="E925" s="442">
        <v>225500</v>
      </c>
      <c r="F925" t="s">
        <v>10942</v>
      </c>
      <c r="G925" t="str">
        <f>VLOOKUP(A925,'master barang'!$D$5:$E$3259,2,0)</f>
        <v>Tinta Cartridge Printer</v>
      </c>
    </row>
    <row r="926" spans="1:7" x14ac:dyDescent="0.3">
      <c r="A926" t="s">
        <v>3580</v>
      </c>
      <c r="B926" s="5" t="s">
        <v>11084</v>
      </c>
      <c r="C926" s="186" t="s">
        <v>11085</v>
      </c>
      <c r="D926" s="186" t="s">
        <v>7107</v>
      </c>
      <c r="E926" s="442">
        <v>218900</v>
      </c>
      <c r="F926" t="s">
        <v>10942</v>
      </c>
      <c r="G926" t="str">
        <f>VLOOKUP(A926,'master barang'!$D$5:$E$3259,2,0)</f>
        <v>Tinta Cartridge Printer</v>
      </c>
    </row>
    <row r="927" spans="1:7" x14ac:dyDescent="0.3">
      <c r="A927" t="s">
        <v>3580</v>
      </c>
      <c r="B927" s="5" t="s">
        <v>11086</v>
      </c>
      <c r="C927" s="186" t="s">
        <v>11087</v>
      </c>
      <c r="D927" s="186" t="s">
        <v>7107</v>
      </c>
      <c r="E927" s="442">
        <v>225500</v>
      </c>
      <c r="F927" t="s">
        <v>10942</v>
      </c>
      <c r="G927" t="str">
        <f>VLOOKUP(A927,'master barang'!$D$5:$E$3259,2,0)</f>
        <v>Tinta Cartridge Printer</v>
      </c>
    </row>
    <row r="928" spans="1:7" x14ac:dyDescent="0.3">
      <c r="A928" t="s">
        <v>3580</v>
      </c>
      <c r="B928" s="5" t="s">
        <v>11088</v>
      </c>
      <c r="C928" s="186" t="s">
        <v>11089</v>
      </c>
      <c r="D928" s="186" t="s">
        <v>7107</v>
      </c>
      <c r="E928" s="442">
        <v>225500</v>
      </c>
      <c r="F928" t="s">
        <v>10942</v>
      </c>
      <c r="G928" t="str">
        <f>VLOOKUP(A928,'master barang'!$D$5:$E$3259,2,0)</f>
        <v>Tinta Cartridge Printer</v>
      </c>
    </row>
    <row r="929" spans="1:7" x14ac:dyDescent="0.3">
      <c r="A929" t="s">
        <v>3580</v>
      </c>
      <c r="B929" s="5" t="s">
        <v>10645</v>
      </c>
      <c r="C929" s="186" t="s">
        <v>11090</v>
      </c>
      <c r="D929" s="186" t="s">
        <v>6996</v>
      </c>
      <c r="E929" s="453">
        <v>328003</v>
      </c>
      <c r="F929" t="s">
        <v>10942</v>
      </c>
      <c r="G929" t="str">
        <f>VLOOKUP(A929,'master barang'!$D$5:$E$3259,2,0)</f>
        <v>Tinta Cartridge Printer</v>
      </c>
    </row>
    <row r="930" spans="1:7" x14ac:dyDescent="0.3">
      <c r="A930" t="s">
        <v>3580</v>
      </c>
      <c r="B930" s="5" t="s">
        <v>10623</v>
      </c>
      <c r="C930" s="186" t="s">
        <v>11091</v>
      </c>
      <c r="D930" s="186" t="s">
        <v>6996</v>
      </c>
      <c r="E930" s="453">
        <v>328003</v>
      </c>
      <c r="F930" t="s">
        <v>10942</v>
      </c>
      <c r="G930" t="str">
        <f>VLOOKUP(A930,'master barang'!$D$5:$E$3259,2,0)</f>
        <v>Tinta Cartridge Printer</v>
      </c>
    </row>
    <row r="931" spans="1:7" x14ac:dyDescent="0.3">
      <c r="A931" t="s">
        <v>3580</v>
      </c>
      <c r="B931" s="5" t="s">
        <v>11959</v>
      </c>
      <c r="C931" s="186" t="s">
        <v>11093</v>
      </c>
      <c r="D931" s="186" t="s">
        <v>6996</v>
      </c>
      <c r="E931" s="453">
        <v>446479</v>
      </c>
      <c r="F931" t="s">
        <v>10942</v>
      </c>
      <c r="G931" t="str">
        <f>VLOOKUP(A931,'master barang'!$D$5:$E$3259,2,0)</f>
        <v>Tinta Cartridge Printer</v>
      </c>
    </row>
    <row r="932" spans="1:7" x14ac:dyDescent="0.3">
      <c r="A932" t="s">
        <v>3580</v>
      </c>
      <c r="B932" s="5" t="s">
        <v>10626</v>
      </c>
      <c r="C932" s="186" t="s">
        <v>11095</v>
      </c>
      <c r="D932" s="186" t="s">
        <v>6996</v>
      </c>
      <c r="E932" s="453">
        <v>328003</v>
      </c>
      <c r="F932" t="s">
        <v>10942</v>
      </c>
      <c r="G932" t="str">
        <f>VLOOKUP(A932,'master barang'!$D$5:$E$3259,2,0)</f>
        <v>Tinta Cartridge Printer</v>
      </c>
    </row>
    <row r="933" spans="1:7" x14ac:dyDescent="0.3">
      <c r="A933" s="52" t="s">
        <v>3580</v>
      </c>
      <c r="B933" s="213" t="s">
        <v>10547</v>
      </c>
      <c r="C933" s="213" t="s">
        <v>10548</v>
      </c>
      <c r="D933" s="213" t="s">
        <v>8328</v>
      </c>
      <c r="E933" s="213">
        <v>95000</v>
      </c>
      <c r="F933" t="s">
        <v>10942</v>
      </c>
      <c r="G933" t="str">
        <f>VLOOKUP(A933,'master barang'!$D$5:$E$3259,2,0)</f>
        <v>Tinta Cartridge Printer</v>
      </c>
    </row>
    <row r="934" spans="1:7" x14ac:dyDescent="0.3">
      <c r="A934" s="52" t="s">
        <v>3580</v>
      </c>
      <c r="B934" s="213" t="s">
        <v>10551</v>
      </c>
      <c r="C934" s="213" t="s">
        <v>10552</v>
      </c>
      <c r="D934" s="213" t="s">
        <v>8328</v>
      </c>
      <c r="E934" s="213">
        <v>95000</v>
      </c>
      <c r="F934" t="s">
        <v>10942</v>
      </c>
      <c r="G934" t="str">
        <f>VLOOKUP(A934,'master barang'!$D$5:$E$3259,2,0)</f>
        <v>Tinta Cartridge Printer</v>
      </c>
    </row>
    <row r="935" spans="1:7" x14ac:dyDescent="0.3">
      <c r="A935" s="52" t="s">
        <v>3580</v>
      </c>
      <c r="B935" s="213" t="s">
        <v>10554</v>
      </c>
      <c r="C935" s="213" t="s">
        <v>10555</v>
      </c>
      <c r="D935" s="213" t="s">
        <v>8328</v>
      </c>
      <c r="E935" s="213">
        <v>95000</v>
      </c>
      <c r="F935" t="s">
        <v>10942</v>
      </c>
      <c r="G935" t="str">
        <f>VLOOKUP(A935,'master barang'!$D$5:$E$3259,2,0)</f>
        <v>Tinta Cartridge Printer</v>
      </c>
    </row>
    <row r="936" spans="1:7" x14ac:dyDescent="0.3">
      <c r="A936" s="52" t="s">
        <v>3580</v>
      </c>
      <c r="B936" s="213" t="s">
        <v>10557</v>
      </c>
      <c r="C936" s="213" t="s">
        <v>10558</v>
      </c>
      <c r="D936" s="213" t="s">
        <v>8686</v>
      </c>
      <c r="E936" s="213">
        <v>978120</v>
      </c>
      <c r="F936" t="s">
        <v>10942</v>
      </c>
      <c r="G936" t="str">
        <f>VLOOKUP(A936,'master barang'!$D$5:$E$3259,2,0)</f>
        <v>Tinta Cartridge Printer</v>
      </c>
    </row>
    <row r="937" spans="1:7" x14ac:dyDescent="0.3">
      <c r="A937" s="52" t="s">
        <v>3580</v>
      </c>
      <c r="B937" s="213" t="s">
        <v>10560</v>
      </c>
      <c r="C937" s="213" t="s">
        <v>10561</v>
      </c>
      <c r="D937" s="213" t="s">
        <v>7107</v>
      </c>
      <c r="E937" s="213">
        <v>105600</v>
      </c>
      <c r="F937" t="s">
        <v>10942</v>
      </c>
      <c r="G937" t="str">
        <f>VLOOKUP(A937,'master barang'!$D$5:$E$3259,2,0)</f>
        <v>Tinta Cartridge Printer</v>
      </c>
    </row>
    <row r="938" spans="1:7" x14ac:dyDescent="0.3">
      <c r="A938" s="52" t="s">
        <v>3580</v>
      </c>
      <c r="B938" s="213" t="s">
        <v>10564</v>
      </c>
      <c r="C938" s="213" t="s">
        <v>10565</v>
      </c>
      <c r="D938" s="213" t="s">
        <v>7107</v>
      </c>
      <c r="E938" s="213">
        <v>102610</v>
      </c>
      <c r="F938" t="s">
        <v>10942</v>
      </c>
      <c r="G938" t="str">
        <f>VLOOKUP(A938,'master barang'!$D$5:$E$3259,2,0)</f>
        <v>Tinta Cartridge Printer</v>
      </c>
    </row>
    <row r="939" spans="1:7" x14ac:dyDescent="0.3">
      <c r="A939" s="52" t="s">
        <v>3580</v>
      </c>
      <c r="B939" s="213" t="s">
        <v>10567</v>
      </c>
      <c r="C939" s="213" t="s">
        <v>10568</v>
      </c>
      <c r="D939" s="213" t="s">
        <v>7107</v>
      </c>
      <c r="E939" s="213">
        <v>201720</v>
      </c>
      <c r="F939" t="s">
        <v>10942</v>
      </c>
      <c r="G939" t="str">
        <f>VLOOKUP(A939,'master barang'!$D$5:$E$3259,2,0)</f>
        <v>Tinta Cartridge Printer</v>
      </c>
    </row>
    <row r="940" spans="1:7" x14ac:dyDescent="0.3">
      <c r="A940" s="52" t="s">
        <v>3580</v>
      </c>
      <c r="B940" s="213" t="s">
        <v>10571</v>
      </c>
      <c r="C940" s="213" t="s">
        <v>10572</v>
      </c>
      <c r="D940" s="213" t="s">
        <v>7107</v>
      </c>
      <c r="E940" s="213">
        <v>246355</v>
      </c>
      <c r="F940" t="s">
        <v>10942</v>
      </c>
      <c r="G940" t="str">
        <f>VLOOKUP(A940,'master barang'!$D$5:$E$3259,2,0)</f>
        <v>Tinta Cartridge Printer</v>
      </c>
    </row>
    <row r="941" spans="1:7" x14ac:dyDescent="0.3">
      <c r="A941" t="s">
        <v>3580</v>
      </c>
      <c r="B941" s="213" t="s">
        <v>10574</v>
      </c>
      <c r="C941" s="213" t="s">
        <v>10575</v>
      </c>
      <c r="D941" s="213" t="s">
        <v>7107</v>
      </c>
      <c r="E941" s="213">
        <v>103800</v>
      </c>
      <c r="F941" t="s">
        <v>10942</v>
      </c>
      <c r="G941" t="str">
        <f>VLOOKUP(A941,'master barang'!$D$5:$E$3259,2,0)</f>
        <v>Tinta Cartridge Printer</v>
      </c>
    </row>
    <row r="942" spans="1:7" x14ac:dyDescent="0.3">
      <c r="A942" s="52" t="s">
        <v>3580</v>
      </c>
      <c r="B942" s="213" t="s">
        <v>10577</v>
      </c>
      <c r="C942" s="213" t="s">
        <v>10578</v>
      </c>
      <c r="D942" s="213" t="s">
        <v>7107</v>
      </c>
      <c r="E942" s="213">
        <v>105600</v>
      </c>
      <c r="F942" t="s">
        <v>10942</v>
      </c>
      <c r="G942" t="str">
        <f>VLOOKUP(A942,'master barang'!$D$5:$E$3259,2,0)</f>
        <v>Tinta Cartridge Printer</v>
      </c>
    </row>
    <row r="943" spans="1:7" x14ac:dyDescent="0.3">
      <c r="A943" s="52" t="s">
        <v>3580</v>
      </c>
      <c r="B943" s="213" t="s">
        <v>10580</v>
      </c>
      <c r="C943" s="213" t="s">
        <v>10581</v>
      </c>
      <c r="D943" s="213" t="s">
        <v>7107</v>
      </c>
      <c r="E943" s="213">
        <v>69600</v>
      </c>
      <c r="F943" t="s">
        <v>10942</v>
      </c>
      <c r="G943" t="str">
        <f>VLOOKUP(A943,'master barang'!$D$5:$E$3259,2,0)</f>
        <v>Tinta Cartridge Printer</v>
      </c>
    </row>
    <row r="944" spans="1:7" x14ac:dyDescent="0.3">
      <c r="A944" s="52" t="s">
        <v>3580</v>
      </c>
      <c r="B944" s="213" t="s">
        <v>10583</v>
      </c>
      <c r="C944" s="213" t="s">
        <v>10584</v>
      </c>
      <c r="D944" s="213" t="s">
        <v>7107</v>
      </c>
      <c r="E944" s="213">
        <v>69600</v>
      </c>
      <c r="F944" t="s">
        <v>10942</v>
      </c>
      <c r="G944" t="str">
        <f>VLOOKUP(A944,'master barang'!$D$5:$E$3259,2,0)</f>
        <v>Tinta Cartridge Printer</v>
      </c>
    </row>
    <row r="945" spans="1:7" x14ac:dyDescent="0.3">
      <c r="A945" s="5" t="s">
        <v>3580</v>
      </c>
      <c r="B945" s="213" t="s">
        <v>10586</v>
      </c>
      <c r="C945" s="213" t="s">
        <v>10587</v>
      </c>
      <c r="D945" s="213" t="s">
        <v>7107</v>
      </c>
      <c r="E945" s="213">
        <v>69600</v>
      </c>
      <c r="F945" t="s">
        <v>10942</v>
      </c>
      <c r="G945" t="str">
        <f>VLOOKUP(A945,'master barang'!$D$5:$E$3259,2,0)</f>
        <v>Tinta Cartridge Printer</v>
      </c>
    </row>
    <row r="946" spans="1:7" x14ac:dyDescent="0.3">
      <c r="A946" t="s">
        <v>3580</v>
      </c>
      <c r="B946" s="213" t="s">
        <v>10589</v>
      </c>
      <c r="C946" s="213" t="s">
        <v>10590</v>
      </c>
      <c r="D946" s="213" t="s">
        <v>7107</v>
      </c>
      <c r="E946" s="213">
        <v>243628</v>
      </c>
      <c r="F946" t="s">
        <v>10942</v>
      </c>
      <c r="G946" t="str">
        <f>VLOOKUP(A946,'master barang'!$D$5:$E$3259,2,0)</f>
        <v>Tinta Cartridge Printer</v>
      </c>
    </row>
    <row r="947" spans="1:7" x14ac:dyDescent="0.3">
      <c r="A947" s="67" t="s">
        <v>3580</v>
      </c>
      <c r="B947" s="213" t="s">
        <v>10592</v>
      </c>
      <c r="C947" s="213" t="s">
        <v>10593</v>
      </c>
      <c r="D947" s="213" t="s">
        <v>7107</v>
      </c>
      <c r="E947" s="213">
        <v>131516</v>
      </c>
      <c r="F947" t="s">
        <v>10942</v>
      </c>
      <c r="G947" t="str">
        <f>VLOOKUP(A947,'master barang'!$D$5:$E$3259,2,0)</f>
        <v>Tinta Cartridge Printer</v>
      </c>
    </row>
    <row r="948" spans="1:7" x14ac:dyDescent="0.3">
      <c r="A948" t="s">
        <v>3580</v>
      </c>
      <c r="B948" s="213" t="s">
        <v>10595</v>
      </c>
      <c r="C948" s="213" t="s">
        <v>10596</v>
      </c>
      <c r="D948" s="213" t="s">
        <v>7189</v>
      </c>
      <c r="E948" s="213">
        <v>132600</v>
      </c>
      <c r="F948" t="s">
        <v>10942</v>
      </c>
      <c r="G948" t="str">
        <f>VLOOKUP(A948,'master barang'!$D$5:$E$3259,2,0)</f>
        <v>Tinta Cartridge Printer</v>
      </c>
    </row>
    <row r="949" spans="1:7" x14ac:dyDescent="0.3">
      <c r="A949" s="52" t="s">
        <v>3580</v>
      </c>
      <c r="B949" s="213" t="s">
        <v>10598</v>
      </c>
      <c r="C949" s="213" t="s">
        <v>10599</v>
      </c>
      <c r="D949" s="213" t="s">
        <v>6996</v>
      </c>
      <c r="E949" s="213">
        <v>150000</v>
      </c>
      <c r="F949" t="s">
        <v>10942</v>
      </c>
      <c r="G949" t="str">
        <f>VLOOKUP(A949,'master barang'!$D$5:$E$3259,2,0)</f>
        <v>Tinta Cartridge Printer</v>
      </c>
    </row>
    <row r="950" spans="1:7" x14ac:dyDescent="0.3">
      <c r="A950" s="52" t="s">
        <v>3580</v>
      </c>
      <c r="B950" s="213" t="s">
        <v>10602</v>
      </c>
      <c r="C950" s="213" t="s">
        <v>10603</v>
      </c>
      <c r="D950" s="213" t="s">
        <v>6996</v>
      </c>
      <c r="E950" s="213">
        <v>150000</v>
      </c>
      <c r="F950" t="s">
        <v>10942</v>
      </c>
      <c r="G950" t="str">
        <f>VLOOKUP(A950,'master barang'!$D$5:$E$3259,2,0)</f>
        <v>Tinta Cartridge Printer</v>
      </c>
    </row>
    <row r="951" spans="1:7" x14ac:dyDescent="0.3">
      <c r="A951" s="52" t="s">
        <v>3580</v>
      </c>
      <c r="B951" s="213" t="s">
        <v>10606</v>
      </c>
      <c r="C951" s="213" t="s">
        <v>10607</v>
      </c>
      <c r="D951" s="213" t="s">
        <v>6996</v>
      </c>
      <c r="E951" s="213">
        <v>150000</v>
      </c>
      <c r="F951" t="s">
        <v>10942</v>
      </c>
      <c r="G951" t="str">
        <f>VLOOKUP(A951,'master barang'!$D$5:$E$3259,2,0)</f>
        <v>Tinta Cartridge Printer</v>
      </c>
    </row>
    <row r="952" spans="1:7" x14ac:dyDescent="0.3">
      <c r="A952" s="52" t="s">
        <v>3580</v>
      </c>
      <c r="B952" s="213" t="s">
        <v>10610</v>
      </c>
      <c r="C952" s="213" t="s">
        <v>10611</v>
      </c>
      <c r="D952" s="213" t="s">
        <v>6996</v>
      </c>
      <c r="E952" s="213">
        <v>150000</v>
      </c>
      <c r="F952" t="s">
        <v>10942</v>
      </c>
      <c r="G952" t="str">
        <f>VLOOKUP(A952,'master barang'!$D$5:$E$3259,2,0)</f>
        <v>Tinta Cartridge Printer</v>
      </c>
    </row>
    <row r="953" spans="1:7" x14ac:dyDescent="0.3">
      <c r="A953" t="s">
        <v>3580</v>
      </c>
      <c r="B953" s="213" t="s">
        <v>10614</v>
      </c>
      <c r="C953" s="213" t="s">
        <v>10615</v>
      </c>
      <c r="D953" s="213" t="s">
        <v>7107</v>
      </c>
      <c r="E953" s="213">
        <v>145258</v>
      </c>
      <c r="F953" t="s">
        <v>10942</v>
      </c>
      <c r="G953" t="str">
        <f>VLOOKUP(A953,'master barang'!$D$5:$E$3259,2,0)</f>
        <v>Tinta Cartridge Printer</v>
      </c>
    </row>
    <row r="954" spans="1:7" x14ac:dyDescent="0.3">
      <c r="A954" t="s">
        <v>3580</v>
      </c>
      <c r="B954" s="213" t="s">
        <v>10617</v>
      </c>
      <c r="C954" s="213" t="s">
        <v>10618</v>
      </c>
      <c r="D954" s="213" t="s">
        <v>7107</v>
      </c>
      <c r="E954" s="213">
        <v>145258</v>
      </c>
      <c r="F954" t="s">
        <v>10942</v>
      </c>
      <c r="G954" t="str">
        <f>VLOOKUP(A954,'master barang'!$D$5:$E$3259,2,0)</f>
        <v>Tinta Cartridge Printer</v>
      </c>
    </row>
    <row r="955" spans="1:7" x14ac:dyDescent="0.3">
      <c r="A955" t="s">
        <v>3580</v>
      </c>
      <c r="B955" s="213" t="s">
        <v>10620</v>
      </c>
      <c r="C955" s="213" t="s">
        <v>10621</v>
      </c>
      <c r="D955" s="213" t="s">
        <v>7107</v>
      </c>
      <c r="E955" s="213">
        <v>169162</v>
      </c>
      <c r="F955" t="s">
        <v>10942</v>
      </c>
      <c r="G955" t="str">
        <f>VLOOKUP(A955,'master barang'!$D$5:$E$3259,2,0)</f>
        <v>Tinta Cartridge Printer</v>
      </c>
    </row>
    <row r="956" spans="1:7" x14ac:dyDescent="0.3">
      <c r="A956" t="s">
        <v>3580</v>
      </c>
      <c r="B956" s="213" t="s">
        <v>10629</v>
      </c>
      <c r="C956" s="213" t="s">
        <v>10630</v>
      </c>
      <c r="D956" s="213" t="s">
        <v>7107</v>
      </c>
      <c r="E956" s="213">
        <v>543600</v>
      </c>
      <c r="F956" t="s">
        <v>10942</v>
      </c>
      <c r="G956" t="str">
        <f>VLOOKUP(A956,'master barang'!$D$5:$E$3259,2,0)</f>
        <v>Tinta Cartridge Printer</v>
      </c>
    </row>
    <row r="957" spans="1:7" x14ac:dyDescent="0.3">
      <c r="A957" s="52" t="s">
        <v>3580</v>
      </c>
      <c r="B957" s="213" t="s">
        <v>10632</v>
      </c>
      <c r="C957" s="213" t="s">
        <v>10633</v>
      </c>
      <c r="D957" s="213" t="s">
        <v>7107</v>
      </c>
      <c r="E957" s="213">
        <v>343750</v>
      </c>
      <c r="F957" t="s">
        <v>10942</v>
      </c>
      <c r="G957" t="str">
        <f>VLOOKUP(A957,'master barang'!$D$5:$E$3259,2,0)</f>
        <v>Tinta Cartridge Printer</v>
      </c>
    </row>
    <row r="958" spans="1:7" x14ac:dyDescent="0.3">
      <c r="A958" s="52" t="s">
        <v>3580</v>
      </c>
      <c r="B958" s="213" t="s">
        <v>10635</v>
      </c>
      <c r="C958" s="213" t="s">
        <v>10636</v>
      </c>
      <c r="D958" s="213" t="s">
        <v>7107</v>
      </c>
      <c r="E958" s="213">
        <v>225000</v>
      </c>
      <c r="F958" t="s">
        <v>10942</v>
      </c>
      <c r="G958" t="str">
        <f>VLOOKUP(A958,'master barang'!$D$5:$E$3259,2,0)</f>
        <v>Tinta Cartridge Printer</v>
      </c>
    </row>
    <row r="959" spans="1:7" x14ac:dyDescent="0.3">
      <c r="A959" s="67" t="s">
        <v>3580</v>
      </c>
      <c r="B959" s="213" t="s">
        <v>10638</v>
      </c>
      <c r="C959" s="213" t="s">
        <v>10639</v>
      </c>
      <c r="D959" s="213" t="s">
        <v>7107</v>
      </c>
      <c r="E959" s="213">
        <v>216240</v>
      </c>
      <c r="F959" t="s">
        <v>10942</v>
      </c>
      <c r="G959" t="str">
        <f>VLOOKUP(A959,'master barang'!$D$5:$E$3259,2,0)</f>
        <v>Tinta Cartridge Printer</v>
      </c>
    </row>
    <row r="960" spans="1:7" x14ac:dyDescent="0.3">
      <c r="A960" s="67" t="s">
        <v>3580</v>
      </c>
      <c r="B960" s="213" t="s">
        <v>10641</v>
      </c>
      <c r="C960" s="213" t="s">
        <v>10642</v>
      </c>
      <c r="D960" s="213" t="s">
        <v>8253</v>
      </c>
      <c r="E960" s="213">
        <v>90000</v>
      </c>
      <c r="F960" t="s">
        <v>10942</v>
      </c>
      <c r="G960" t="str">
        <f>VLOOKUP(A960,'master barang'!$D$5:$E$3259,2,0)</f>
        <v>Tinta Cartridge Printer</v>
      </c>
    </row>
    <row r="961" spans="1:7" x14ac:dyDescent="0.3">
      <c r="A961" s="52" t="s">
        <v>3580</v>
      </c>
      <c r="B961" s="213" t="s">
        <v>10648</v>
      </c>
      <c r="C961" s="213" t="s">
        <v>10649</v>
      </c>
      <c r="D961" s="213" t="s">
        <v>7107</v>
      </c>
      <c r="E961" s="213">
        <v>100937</v>
      </c>
      <c r="F961" t="s">
        <v>10942</v>
      </c>
      <c r="G961" t="str">
        <f>VLOOKUP(A961,'master barang'!$D$5:$E$3259,2,0)</f>
        <v>Tinta Cartridge Printer</v>
      </c>
    </row>
    <row r="962" spans="1:7" x14ac:dyDescent="0.3">
      <c r="A962" s="52" t="s">
        <v>3580</v>
      </c>
      <c r="B962" s="213" t="s">
        <v>10651</v>
      </c>
      <c r="C962" s="213" t="s">
        <v>10652</v>
      </c>
      <c r="D962" s="213" t="s">
        <v>7107</v>
      </c>
      <c r="E962" s="213">
        <v>157300</v>
      </c>
      <c r="F962" t="s">
        <v>10942</v>
      </c>
      <c r="G962" t="str">
        <f>VLOOKUP(A962,'master barang'!$D$5:$E$3259,2,0)</f>
        <v>Tinta Cartridge Printer</v>
      </c>
    </row>
    <row r="963" spans="1:7" x14ac:dyDescent="0.3">
      <c r="A963" s="52" t="s">
        <v>3580</v>
      </c>
      <c r="B963" s="213" t="s">
        <v>10654</v>
      </c>
      <c r="C963" s="213" t="s">
        <v>10655</v>
      </c>
      <c r="D963" s="213" t="s">
        <v>7107</v>
      </c>
      <c r="E963" s="213">
        <v>88000</v>
      </c>
      <c r="F963" t="s">
        <v>10942</v>
      </c>
      <c r="G963" t="str">
        <f>VLOOKUP(A963,'master barang'!$D$5:$E$3259,2,0)</f>
        <v>Tinta Cartridge Printer</v>
      </c>
    </row>
    <row r="964" spans="1:7" x14ac:dyDescent="0.3">
      <c r="A964" s="52" t="s">
        <v>3580</v>
      </c>
      <c r="B964" s="213" t="s">
        <v>10657</v>
      </c>
      <c r="C964" s="213" t="s">
        <v>10658</v>
      </c>
      <c r="D964" s="213" t="s">
        <v>7107</v>
      </c>
      <c r="E964" s="213">
        <v>202400</v>
      </c>
      <c r="F964" t="s">
        <v>10942</v>
      </c>
      <c r="G964" t="str">
        <f>VLOOKUP(A964,'master barang'!$D$5:$E$3259,2,0)</f>
        <v>Tinta Cartridge Printer</v>
      </c>
    </row>
    <row r="965" spans="1:7" x14ac:dyDescent="0.3">
      <c r="A965" s="52" t="s">
        <v>3580</v>
      </c>
      <c r="B965" s="213" t="s">
        <v>10660</v>
      </c>
      <c r="C965" s="213" t="s">
        <v>10661</v>
      </c>
      <c r="D965" s="213" t="s">
        <v>6996</v>
      </c>
      <c r="E965" s="213">
        <v>213400</v>
      </c>
      <c r="F965" t="s">
        <v>10942</v>
      </c>
      <c r="G965" t="str">
        <f>VLOOKUP(A965,'master barang'!$D$5:$E$3259,2,0)</f>
        <v>Tinta Cartridge Printer</v>
      </c>
    </row>
    <row r="966" spans="1:7" x14ac:dyDescent="0.3">
      <c r="A966" s="52" t="s">
        <v>3580</v>
      </c>
      <c r="B966" s="213" t="s">
        <v>10664</v>
      </c>
      <c r="C966" s="213" t="s">
        <v>10665</v>
      </c>
      <c r="D966" s="213" t="s">
        <v>6996</v>
      </c>
      <c r="E966" s="213">
        <v>276100</v>
      </c>
      <c r="F966" t="s">
        <v>10942</v>
      </c>
      <c r="G966" t="str">
        <f>VLOOKUP(A966,'master barang'!$D$5:$E$3259,2,0)</f>
        <v>Tinta Cartridge Printer</v>
      </c>
    </row>
    <row r="967" spans="1:7" x14ac:dyDescent="0.3">
      <c r="A967" s="52" t="s">
        <v>3580</v>
      </c>
      <c r="B967" s="213" t="s">
        <v>10667</v>
      </c>
      <c r="C967" s="213" t="s">
        <v>10668</v>
      </c>
      <c r="D967" s="213" t="s">
        <v>6996</v>
      </c>
      <c r="E967" s="213">
        <v>213400</v>
      </c>
      <c r="F967" t="s">
        <v>10942</v>
      </c>
      <c r="G967" t="str">
        <f>VLOOKUP(A967,'master barang'!$D$5:$E$3259,2,0)</f>
        <v>Tinta Cartridge Printer</v>
      </c>
    </row>
    <row r="968" spans="1:7" x14ac:dyDescent="0.3">
      <c r="A968" s="52" t="s">
        <v>3580</v>
      </c>
      <c r="B968" s="213" t="s">
        <v>10670</v>
      </c>
      <c r="C968" s="213" t="s">
        <v>10671</v>
      </c>
      <c r="D968" s="213" t="s">
        <v>6996</v>
      </c>
      <c r="E968" s="213">
        <v>276100</v>
      </c>
      <c r="F968" t="s">
        <v>10942</v>
      </c>
      <c r="G968" t="str">
        <f>VLOOKUP(A968,'master barang'!$D$5:$E$3259,2,0)</f>
        <v>Tinta Cartridge Printer</v>
      </c>
    </row>
    <row r="969" spans="1:7" x14ac:dyDescent="0.3">
      <c r="A969" s="52" t="s">
        <v>3580</v>
      </c>
      <c r="B969" s="213" t="s">
        <v>10673</v>
      </c>
      <c r="C969" s="213" t="s">
        <v>10674</v>
      </c>
      <c r="D969" s="213" t="s">
        <v>6996</v>
      </c>
      <c r="E969" s="213">
        <v>213400</v>
      </c>
      <c r="F969" t="s">
        <v>10942</v>
      </c>
      <c r="G969" t="str">
        <f>VLOOKUP(A969,'master barang'!$D$5:$E$3259,2,0)</f>
        <v>Tinta Cartridge Printer</v>
      </c>
    </row>
    <row r="970" spans="1:7" x14ac:dyDescent="0.3">
      <c r="A970" s="52" t="s">
        <v>3580</v>
      </c>
      <c r="B970" s="213" t="s">
        <v>10676</v>
      </c>
      <c r="C970" s="213" t="s">
        <v>10677</v>
      </c>
      <c r="D970" s="213" t="s">
        <v>6996</v>
      </c>
      <c r="E970" s="213">
        <v>276100</v>
      </c>
      <c r="F970" t="s">
        <v>10942</v>
      </c>
      <c r="G970" t="str">
        <f>VLOOKUP(A970,'master barang'!$D$5:$E$3259,2,0)</f>
        <v>Tinta Cartridge Printer</v>
      </c>
    </row>
    <row r="971" spans="1:7" x14ac:dyDescent="0.3">
      <c r="A971" s="52" t="s">
        <v>3580</v>
      </c>
      <c r="B971" s="213" t="s">
        <v>10679</v>
      </c>
      <c r="C971" s="213" t="s">
        <v>10680</v>
      </c>
      <c r="D971" s="213" t="s">
        <v>6996</v>
      </c>
      <c r="E971" s="213">
        <v>213400</v>
      </c>
      <c r="F971" t="s">
        <v>10942</v>
      </c>
      <c r="G971" t="str">
        <f>VLOOKUP(A971,'master barang'!$D$5:$E$3259,2,0)</f>
        <v>Tinta Cartridge Printer</v>
      </c>
    </row>
    <row r="972" spans="1:7" x14ac:dyDescent="0.3">
      <c r="A972" s="52" t="s">
        <v>3580</v>
      </c>
      <c r="B972" s="213" t="s">
        <v>10682</v>
      </c>
      <c r="C972" s="213" t="s">
        <v>10683</v>
      </c>
      <c r="D972" s="213" t="s">
        <v>6996</v>
      </c>
      <c r="E972" s="213">
        <v>276100</v>
      </c>
      <c r="F972" t="s">
        <v>10942</v>
      </c>
      <c r="G972" t="str">
        <f>VLOOKUP(A972,'master barang'!$D$5:$E$3259,2,0)</f>
        <v>Tinta Cartridge Printer</v>
      </c>
    </row>
    <row r="973" spans="1:7" x14ac:dyDescent="0.3">
      <c r="A973" s="52" t="s">
        <v>3580</v>
      </c>
      <c r="B973" s="213" t="s">
        <v>10685</v>
      </c>
      <c r="C973" s="213" t="s">
        <v>10686</v>
      </c>
      <c r="D973" s="213" t="s">
        <v>6996</v>
      </c>
      <c r="E973" s="213">
        <v>330000</v>
      </c>
      <c r="F973" t="s">
        <v>10942</v>
      </c>
      <c r="G973" t="str">
        <f>VLOOKUP(A973,'master barang'!$D$5:$E$3259,2,0)</f>
        <v>Tinta Cartridge Printer</v>
      </c>
    </row>
    <row r="974" spans="1:7" x14ac:dyDescent="0.3">
      <c r="A974" s="52" t="s">
        <v>3580</v>
      </c>
      <c r="B974" s="213" t="s">
        <v>10688</v>
      </c>
      <c r="C974" s="213" t="s">
        <v>10689</v>
      </c>
      <c r="D974" s="213" t="s">
        <v>6996</v>
      </c>
      <c r="E974" s="213">
        <v>381700</v>
      </c>
      <c r="F974" t="s">
        <v>10942</v>
      </c>
      <c r="G974" t="str">
        <f>VLOOKUP(A974,'master barang'!$D$5:$E$3259,2,0)</f>
        <v>Tinta Cartridge Printer</v>
      </c>
    </row>
    <row r="975" spans="1:7" x14ac:dyDescent="0.3">
      <c r="A975" s="52" t="s">
        <v>3580</v>
      </c>
      <c r="B975" s="213" t="s">
        <v>10691</v>
      </c>
      <c r="C975" s="213" t="s">
        <v>10692</v>
      </c>
      <c r="D975" s="213" t="s">
        <v>6996</v>
      </c>
      <c r="E975" s="213">
        <v>155100</v>
      </c>
      <c r="F975" t="s">
        <v>10942</v>
      </c>
      <c r="G975" t="str">
        <f>VLOOKUP(A975,'master barang'!$D$5:$E$3259,2,0)</f>
        <v>Tinta Cartridge Printer</v>
      </c>
    </row>
    <row r="976" spans="1:7" x14ac:dyDescent="0.3">
      <c r="A976" s="52" t="s">
        <v>3580</v>
      </c>
      <c r="B976" s="213" t="s">
        <v>10694</v>
      </c>
      <c r="C976" s="213" t="s">
        <v>10695</v>
      </c>
      <c r="D976" s="213" t="s">
        <v>6996</v>
      </c>
      <c r="E976" s="213">
        <v>155100</v>
      </c>
      <c r="F976" t="s">
        <v>10942</v>
      </c>
      <c r="G976" t="str">
        <f>VLOOKUP(A976,'master barang'!$D$5:$E$3259,2,0)</f>
        <v>Tinta Cartridge Printer</v>
      </c>
    </row>
    <row r="977" spans="1:7" x14ac:dyDescent="0.3">
      <c r="A977" s="52" t="s">
        <v>3580</v>
      </c>
      <c r="B977" s="213" t="s">
        <v>10697</v>
      </c>
      <c r="C977" s="213" t="s">
        <v>10698</v>
      </c>
      <c r="D977" s="213" t="s">
        <v>6996</v>
      </c>
      <c r="E977" s="213">
        <v>260700</v>
      </c>
      <c r="F977" t="s">
        <v>10942</v>
      </c>
      <c r="G977" t="str">
        <f>VLOOKUP(A977,'master barang'!$D$5:$E$3259,2,0)</f>
        <v>Tinta Cartridge Printer</v>
      </c>
    </row>
    <row r="978" spans="1:7" x14ac:dyDescent="0.3">
      <c r="A978" s="66" t="s">
        <v>3580</v>
      </c>
      <c r="B978" s="213" t="s">
        <v>10700</v>
      </c>
      <c r="C978" s="213" t="s">
        <v>10701</v>
      </c>
      <c r="D978" s="213" t="s">
        <v>6996</v>
      </c>
      <c r="E978" s="213">
        <v>310200</v>
      </c>
      <c r="F978" t="s">
        <v>10942</v>
      </c>
      <c r="G978" t="str">
        <f>VLOOKUP(A978,'master barang'!$D$5:$E$3259,2,0)</f>
        <v>Tinta Cartridge Printer</v>
      </c>
    </row>
    <row r="979" spans="1:7" x14ac:dyDescent="0.3">
      <c r="A979" t="s">
        <v>3580</v>
      </c>
      <c r="B979" s="213" t="s">
        <v>10703</v>
      </c>
      <c r="C979" s="213" t="s">
        <v>10704</v>
      </c>
      <c r="D979" s="213" t="s">
        <v>7107</v>
      </c>
      <c r="E979" s="213">
        <v>240000</v>
      </c>
      <c r="F979" t="s">
        <v>10942</v>
      </c>
      <c r="G979" t="str">
        <f>VLOOKUP(A979,'master barang'!$D$5:$E$3259,2,0)</f>
        <v>Tinta Cartridge Printer</v>
      </c>
    </row>
    <row r="980" spans="1:7" x14ac:dyDescent="0.3">
      <c r="A980" s="52" t="s">
        <v>3580</v>
      </c>
      <c r="B980" s="213" t="s">
        <v>10706</v>
      </c>
      <c r="C980" s="213" t="s">
        <v>10707</v>
      </c>
      <c r="D980" s="213" t="s">
        <v>7107</v>
      </c>
      <c r="E980" s="213">
        <v>120000</v>
      </c>
      <c r="F980" t="s">
        <v>10942</v>
      </c>
      <c r="G980" t="str">
        <f>VLOOKUP(A980,'master barang'!$D$5:$E$3259,2,0)</f>
        <v>Tinta Cartridge Printer</v>
      </c>
    </row>
    <row r="981" spans="1:7" x14ac:dyDescent="0.3">
      <c r="A981" s="52" t="s">
        <v>3580</v>
      </c>
      <c r="B981" s="213" t="s">
        <v>10709</v>
      </c>
      <c r="C981" s="213" t="s">
        <v>10710</v>
      </c>
      <c r="D981" s="213" t="s">
        <v>7107</v>
      </c>
      <c r="E981" s="213">
        <v>177823</v>
      </c>
      <c r="F981" t="s">
        <v>10942</v>
      </c>
      <c r="G981" t="str">
        <f>VLOOKUP(A981,'master barang'!$D$5:$E$3259,2,0)</f>
        <v>Tinta Cartridge Printer</v>
      </c>
    </row>
    <row r="982" spans="1:7" x14ac:dyDescent="0.3">
      <c r="A982" s="5" t="s">
        <v>3580</v>
      </c>
      <c r="B982" s="213" t="s">
        <v>10712</v>
      </c>
      <c r="C982" s="213" t="s">
        <v>10713</v>
      </c>
      <c r="D982" s="213" t="s">
        <v>7107</v>
      </c>
      <c r="E982" s="213">
        <v>177823</v>
      </c>
      <c r="F982" t="s">
        <v>10942</v>
      </c>
      <c r="G982" t="str">
        <f>VLOOKUP(A982,'master barang'!$D$5:$E$3259,2,0)</f>
        <v>Tinta Cartridge Printer</v>
      </c>
    </row>
    <row r="983" spans="1:7" x14ac:dyDescent="0.3">
      <c r="A983" s="5" t="s">
        <v>3580</v>
      </c>
      <c r="B983" s="213" t="s">
        <v>10715</v>
      </c>
      <c r="C983" s="213" t="s">
        <v>10716</v>
      </c>
      <c r="D983" s="213" t="s">
        <v>7107</v>
      </c>
      <c r="E983" s="213">
        <v>177823</v>
      </c>
      <c r="F983" t="s">
        <v>10942</v>
      </c>
      <c r="G983" t="str">
        <f>VLOOKUP(A983,'master barang'!$D$5:$E$3259,2,0)</f>
        <v>Tinta Cartridge Printer</v>
      </c>
    </row>
    <row r="984" spans="1:7" x14ac:dyDescent="0.3">
      <c r="A984" s="52" t="s">
        <v>3580</v>
      </c>
      <c r="B984" s="213" t="s">
        <v>10718</v>
      </c>
      <c r="C984" s="213" t="s">
        <v>10719</v>
      </c>
      <c r="D984" s="213" t="s">
        <v>8328</v>
      </c>
      <c r="E984" s="213">
        <v>30000</v>
      </c>
      <c r="F984" t="s">
        <v>10942</v>
      </c>
      <c r="G984" t="str">
        <f>VLOOKUP(A984,'master barang'!$D$5:$E$3259,2,0)</f>
        <v>Tinta Cartridge Printer</v>
      </c>
    </row>
    <row r="985" spans="1:7" x14ac:dyDescent="0.3">
      <c r="A985" s="52" t="s">
        <v>3580</v>
      </c>
      <c r="B985" s="213" t="s">
        <v>10722</v>
      </c>
      <c r="C985" s="213" t="s">
        <v>10723</v>
      </c>
      <c r="D985" s="213" t="s">
        <v>7107</v>
      </c>
      <c r="E985" s="213">
        <v>158530</v>
      </c>
      <c r="F985" t="s">
        <v>10942</v>
      </c>
      <c r="G985" t="str">
        <f>VLOOKUP(A985,'master barang'!$D$5:$E$3259,2,0)</f>
        <v>Tinta Cartridge Printer</v>
      </c>
    </row>
    <row r="986" spans="1:7" x14ac:dyDescent="0.3">
      <c r="A986" t="s">
        <v>3582</v>
      </c>
      <c r="B986" s="5" t="s">
        <v>11096</v>
      </c>
      <c r="C986" s="186" t="s">
        <v>11097</v>
      </c>
      <c r="D986" s="186" t="s">
        <v>7107</v>
      </c>
      <c r="E986">
        <v>152900</v>
      </c>
      <c r="F986" t="s">
        <v>10942</v>
      </c>
      <c r="G986" t="str">
        <f>VLOOKUP(A986,'master barang'!$D$5:$E$3259,2,0)</f>
        <v>Tinta Printer lainnya</v>
      </c>
    </row>
    <row r="987" spans="1:7" x14ac:dyDescent="0.3">
      <c r="A987" t="s">
        <v>3582</v>
      </c>
      <c r="B987" s="5" t="s">
        <v>11098</v>
      </c>
      <c r="C987" s="186" t="s">
        <v>11099</v>
      </c>
      <c r="D987" s="186" t="s">
        <v>7107</v>
      </c>
      <c r="E987" s="187">
        <v>143000</v>
      </c>
      <c r="F987" t="s">
        <v>10942</v>
      </c>
      <c r="G987" t="str">
        <f>VLOOKUP(A987,'master barang'!$D$5:$E$3259,2,0)</f>
        <v>Tinta Printer lainnya</v>
      </c>
    </row>
    <row r="988" spans="1:7" x14ac:dyDescent="0.3">
      <c r="A988" t="s">
        <v>3582</v>
      </c>
      <c r="B988" s="5" t="s">
        <v>11100</v>
      </c>
      <c r="C988" s="186" t="s">
        <v>11101</v>
      </c>
      <c r="D988" s="186" t="s">
        <v>7107</v>
      </c>
      <c r="E988" s="187">
        <v>143000</v>
      </c>
      <c r="F988" t="s">
        <v>10942</v>
      </c>
      <c r="G988" t="str">
        <f>VLOOKUP(A988,'master barang'!$D$5:$E$3259,2,0)</f>
        <v>Tinta Printer lainnya</v>
      </c>
    </row>
    <row r="989" spans="1:7" x14ac:dyDescent="0.3">
      <c r="A989" t="s">
        <v>3582</v>
      </c>
      <c r="B989" s="5" t="s">
        <v>11102</v>
      </c>
      <c r="C989" s="186" t="s">
        <v>11103</v>
      </c>
      <c r="D989" s="186" t="s">
        <v>7107</v>
      </c>
      <c r="E989" s="187">
        <v>143000</v>
      </c>
      <c r="F989" t="s">
        <v>10942</v>
      </c>
      <c r="G989" t="str">
        <f>VLOOKUP(A989,'master barang'!$D$5:$E$3259,2,0)</f>
        <v>Tinta Printer lainnya</v>
      </c>
    </row>
    <row r="990" spans="1:7" x14ac:dyDescent="0.3">
      <c r="A990" s="52" t="s">
        <v>3582</v>
      </c>
      <c r="B990" s="213" t="s">
        <v>10726</v>
      </c>
      <c r="C990" s="213" t="s">
        <v>10727</v>
      </c>
      <c r="D990" s="213" t="s">
        <v>6996</v>
      </c>
      <c r="E990" s="213">
        <v>115200</v>
      </c>
      <c r="F990" t="s">
        <v>10942</v>
      </c>
      <c r="G990" t="str">
        <f>VLOOKUP(A990,'master barang'!$D$5:$E$3259,2,0)</f>
        <v>Tinta Printer lainnya</v>
      </c>
    </row>
    <row r="991" spans="1:7" x14ac:dyDescent="0.3">
      <c r="A991" s="52" t="s">
        <v>3582</v>
      </c>
      <c r="B991" s="213" t="s">
        <v>10729</v>
      </c>
      <c r="C991" s="213" t="s">
        <v>10730</v>
      </c>
      <c r="D991" s="213" t="s">
        <v>6996</v>
      </c>
      <c r="E991" s="213">
        <v>115200</v>
      </c>
      <c r="F991" t="s">
        <v>10942</v>
      </c>
      <c r="G991" t="str">
        <f>VLOOKUP(A991,'master barang'!$D$5:$E$3259,2,0)</f>
        <v>Tinta Printer lainnya</v>
      </c>
    </row>
    <row r="992" spans="1:7" x14ac:dyDescent="0.3">
      <c r="A992" s="52" t="s">
        <v>3582</v>
      </c>
      <c r="B992" s="213" t="s">
        <v>10732</v>
      </c>
      <c r="C992" s="213" t="s">
        <v>10733</v>
      </c>
      <c r="D992" s="213" t="s">
        <v>6996</v>
      </c>
      <c r="E992" s="213">
        <v>115200</v>
      </c>
      <c r="F992" t="s">
        <v>10942</v>
      </c>
      <c r="G992" t="str">
        <f>VLOOKUP(A992,'master barang'!$D$5:$E$3259,2,0)</f>
        <v>Tinta Printer lainnya</v>
      </c>
    </row>
    <row r="993" spans="1:7" x14ac:dyDescent="0.3">
      <c r="A993" s="52" t="s">
        <v>3582</v>
      </c>
      <c r="B993" s="213" t="s">
        <v>10735</v>
      </c>
      <c r="C993" s="213" t="s">
        <v>10736</v>
      </c>
      <c r="D993" s="213" t="s">
        <v>6996</v>
      </c>
      <c r="E993" s="213">
        <v>178800</v>
      </c>
      <c r="F993" t="s">
        <v>10942</v>
      </c>
      <c r="G993" t="str">
        <f>VLOOKUP(A993,'master barang'!$D$5:$E$3259,2,0)</f>
        <v>Tinta Printer lainnya</v>
      </c>
    </row>
    <row r="994" spans="1:7" x14ac:dyDescent="0.3">
      <c r="A994" t="s">
        <v>3582</v>
      </c>
      <c r="B994" s="213" t="s">
        <v>10738</v>
      </c>
      <c r="C994" s="213" t="s">
        <v>10739</v>
      </c>
      <c r="D994" s="213" t="s">
        <v>8328</v>
      </c>
      <c r="E994" s="213">
        <v>96000</v>
      </c>
      <c r="F994" t="s">
        <v>10942</v>
      </c>
      <c r="G994" t="str">
        <f>VLOOKUP(A994,'master barang'!$D$5:$E$3259,2,0)</f>
        <v>Tinta Printer lainnya</v>
      </c>
    </row>
    <row r="995" spans="1:7" x14ac:dyDescent="0.3">
      <c r="A995" s="52" t="s">
        <v>3582</v>
      </c>
      <c r="B995" s="213" t="s">
        <v>10742</v>
      </c>
      <c r="C995" s="213" t="s">
        <v>10743</v>
      </c>
      <c r="D995" s="213" t="s">
        <v>8686</v>
      </c>
      <c r="E995" s="213">
        <v>384000</v>
      </c>
      <c r="F995" t="s">
        <v>10942</v>
      </c>
      <c r="G995" t="str">
        <f>VLOOKUP(A995,'master barang'!$D$5:$E$3259,2,0)</f>
        <v>Tinta Printer lainnya</v>
      </c>
    </row>
    <row r="996" spans="1:7" x14ac:dyDescent="0.3">
      <c r="A996" s="52" t="s">
        <v>3582</v>
      </c>
      <c r="B996" s="213" t="s">
        <v>10745</v>
      </c>
      <c r="C996" s="213" t="s">
        <v>10746</v>
      </c>
      <c r="D996" s="213" t="s">
        <v>7107</v>
      </c>
      <c r="E996" s="213">
        <v>150000</v>
      </c>
      <c r="F996" t="s">
        <v>10942</v>
      </c>
      <c r="G996" t="str">
        <f>VLOOKUP(A996,'master barang'!$D$5:$E$3259,2,0)</f>
        <v>Tinta Printer lainnya</v>
      </c>
    </row>
    <row r="997" spans="1:7" x14ac:dyDescent="0.3">
      <c r="A997" s="52" t="s">
        <v>3582</v>
      </c>
      <c r="B997" s="213" t="s">
        <v>10748</v>
      </c>
      <c r="C997" s="213" t="s">
        <v>10749</v>
      </c>
      <c r="D997" s="213" t="s">
        <v>7107</v>
      </c>
      <c r="E997" s="213">
        <v>150000</v>
      </c>
      <c r="F997" t="s">
        <v>10942</v>
      </c>
      <c r="G997" t="str">
        <f>VLOOKUP(A997,'master barang'!$D$5:$E$3259,2,0)</f>
        <v>Tinta Printer lainnya</v>
      </c>
    </row>
    <row r="998" spans="1:7" x14ac:dyDescent="0.3">
      <c r="A998" s="52" t="s">
        <v>3582</v>
      </c>
      <c r="B998" s="213" t="s">
        <v>10751</v>
      </c>
      <c r="C998" s="213" t="s">
        <v>10752</v>
      </c>
      <c r="D998" s="213" t="s">
        <v>7107</v>
      </c>
      <c r="E998" s="213">
        <v>150000</v>
      </c>
      <c r="F998" t="s">
        <v>10942</v>
      </c>
      <c r="G998" t="str">
        <f>VLOOKUP(A998,'master barang'!$D$5:$E$3259,2,0)</f>
        <v>Tinta Printer lainnya</v>
      </c>
    </row>
    <row r="999" spans="1:7" x14ac:dyDescent="0.3">
      <c r="A999" s="52" t="s">
        <v>3582</v>
      </c>
      <c r="B999" s="213" t="s">
        <v>10754</v>
      </c>
      <c r="C999" s="213" t="s">
        <v>10755</v>
      </c>
      <c r="D999" s="213" t="s">
        <v>7107</v>
      </c>
      <c r="E999" s="213">
        <v>150000</v>
      </c>
      <c r="F999" t="s">
        <v>10942</v>
      </c>
      <c r="G999" t="str">
        <f>VLOOKUP(A999,'master barang'!$D$5:$E$3259,2,0)</f>
        <v>Tinta Printer lainnya</v>
      </c>
    </row>
    <row r="1000" spans="1:7" x14ac:dyDescent="0.3">
      <c r="A1000" t="s">
        <v>3588</v>
      </c>
      <c r="B1000" s="213" t="s">
        <v>10757</v>
      </c>
      <c r="C1000" s="213" t="s">
        <v>10758</v>
      </c>
      <c r="D1000" s="213" t="s">
        <v>7107</v>
      </c>
      <c r="E1000" s="213">
        <v>1057100</v>
      </c>
      <c r="F1000" t="s">
        <v>10942</v>
      </c>
      <c r="G1000" t="str">
        <f>VLOOKUP(A1000,'master barang'!$D$5:$E$3259,2,0)</f>
        <v>Toner Mesin Fotocopy</v>
      </c>
    </row>
    <row r="1001" spans="1:7" x14ac:dyDescent="0.3">
      <c r="A1001" s="52" t="s">
        <v>3596</v>
      </c>
      <c r="B1001" s="213" t="s">
        <v>10762</v>
      </c>
      <c r="C1001" s="213" t="s">
        <v>10763</v>
      </c>
      <c r="D1001" s="213" t="s">
        <v>7107</v>
      </c>
      <c r="E1001" s="213">
        <v>35620</v>
      </c>
      <c r="F1001" t="s">
        <v>10942</v>
      </c>
      <c r="G1001" t="str">
        <f>VLOOKUP(A1001,'master barang'!$D$5:$E$3259,2,0)</f>
        <v>Pita Printer</v>
      </c>
    </row>
    <row r="1002" spans="1:7" x14ac:dyDescent="0.3">
      <c r="A1002" s="52" t="s">
        <v>3596</v>
      </c>
      <c r="B1002" s="213" t="s">
        <v>10766</v>
      </c>
      <c r="C1002" s="213" t="s">
        <v>10767</v>
      </c>
      <c r="D1002" s="213" t="s">
        <v>7189</v>
      </c>
      <c r="E1002" s="213">
        <v>63700</v>
      </c>
      <c r="F1002" t="s">
        <v>10942</v>
      </c>
      <c r="G1002" t="str">
        <f>VLOOKUP(A1002,'master barang'!$D$5:$E$3259,2,0)</f>
        <v>Pita Printer</v>
      </c>
    </row>
    <row r="1003" spans="1:7" x14ac:dyDescent="0.3">
      <c r="A1003" t="s">
        <v>3599</v>
      </c>
      <c r="B1003" s="213" t="s">
        <v>10769</v>
      </c>
      <c r="C1003" s="213" t="s">
        <v>10770</v>
      </c>
      <c r="D1003" s="213" t="s">
        <v>7107</v>
      </c>
      <c r="E1003" s="213">
        <v>426756</v>
      </c>
      <c r="F1003" t="s">
        <v>10942</v>
      </c>
      <c r="G1003" t="str">
        <f>VLOOKUP(A1003,'master barang'!$D$5:$E$3259,2,0)</f>
        <v>Toner Cartridge lainnya</v>
      </c>
    </row>
    <row r="1004" spans="1:7" x14ac:dyDescent="0.3">
      <c r="A1004" s="5" t="s">
        <v>3613</v>
      </c>
      <c r="B1004" s="259" t="s">
        <v>11960</v>
      </c>
      <c r="C1004" t="s">
        <v>11961</v>
      </c>
      <c r="D1004" t="s">
        <v>7107</v>
      </c>
      <c r="E1004" s="181">
        <v>42000</v>
      </c>
      <c r="F1004" t="s">
        <v>11622</v>
      </c>
      <c r="G1004" t="str">
        <f>VLOOKUP(A1004,'master barang'!$D$5:$E$3259,2,0)</f>
        <v>Pengharum Ruangan Automatic</v>
      </c>
    </row>
    <row r="1005" spans="1:7" x14ac:dyDescent="0.3">
      <c r="A1005" s="5" t="s">
        <v>3613</v>
      </c>
      <c r="B1005" s="259" t="s">
        <v>11962</v>
      </c>
      <c r="C1005" t="s">
        <v>11963</v>
      </c>
      <c r="D1005" t="s">
        <v>7107</v>
      </c>
      <c r="E1005" s="181">
        <v>47400</v>
      </c>
      <c r="F1005" t="s">
        <v>11622</v>
      </c>
      <c r="G1005" t="str">
        <f>VLOOKUP(A1005,'master barang'!$D$5:$E$3259,2,0)</f>
        <v>Pengharum Ruangan Automatic</v>
      </c>
    </row>
    <row r="1006" spans="1:7" x14ac:dyDescent="0.3">
      <c r="A1006" s="5" t="s">
        <v>3615</v>
      </c>
      <c r="B1006" s="259" t="s">
        <v>11964</v>
      </c>
      <c r="C1006" t="s">
        <v>11965</v>
      </c>
      <c r="D1006" t="s">
        <v>10515</v>
      </c>
      <c r="E1006" s="181">
        <v>108200</v>
      </c>
      <c r="F1006" t="s">
        <v>11622</v>
      </c>
      <c r="G1006" t="str">
        <f>VLOOKUP(A1006,'master barang'!$D$5:$E$3259,2,0)</f>
        <v>Insektisida Furadan</v>
      </c>
    </row>
    <row r="1007" spans="1:7" x14ac:dyDescent="0.3">
      <c r="A1007" s="5" t="s">
        <v>3617</v>
      </c>
      <c r="B1007" s="259" t="s">
        <v>11966</v>
      </c>
      <c r="C1007" t="s">
        <v>11967</v>
      </c>
      <c r="D1007" t="s">
        <v>7107</v>
      </c>
      <c r="E1007" s="181">
        <v>26640</v>
      </c>
      <c r="F1007" t="s">
        <v>11622</v>
      </c>
      <c r="G1007" t="str">
        <f>VLOOKUP(A1007,'master barang'!$D$5:$E$3259,2,0)</f>
        <v>Kaca Spray</v>
      </c>
    </row>
    <row r="1008" spans="1:7" x14ac:dyDescent="0.3">
      <c r="A1008" s="5" t="s">
        <v>3619</v>
      </c>
      <c r="B1008" s="259" t="s">
        <v>11968</v>
      </c>
      <c r="C1008" t="s">
        <v>11969</v>
      </c>
      <c r="D1008" t="s">
        <v>7107</v>
      </c>
      <c r="E1008" s="181">
        <v>22800</v>
      </c>
      <c r="F1008" t="s">
        <v>11622</v>
      </c>
      <c r="G1008" t="str">
        <f>VLOOKUP(A1008,'master barang'!$D$5:$E$3259,2,0)</f>
        <v>Kamper</v>
      </c>
    </row>
    <row r="1009" spans="1:7" x14ac:dyDescent="0.3">
      <c r="A1009" s="5" t="s">
        <v>3619</v>
      </c>
      <c r="B1009" s="259" t="s">
        <v>11970</v>
      </c>
      <c r="C1009" t="s">
        <v>11971</v>
      </c>
      <c r="D1009" t="s">
        <v>7107</v>
      </c>
      <c r="E1009" s="181">
        <v>22400</v>
      </c>
      <c r="F1009" t="s">
        <v>11622</v>
      </c>
      <c r="G1009" t="str">
        <f>VLOOKUP(A1009,'master barang'!$D$5:$E$3259,2,0)</f>
        <v>Kamper</v>
      </c>
    </row>
    <row r="1010" spans="1:7" x14ac:dyDescent="0.3">
      <c r="A1010" s="5" t="s">
        <v>3621</v>
      </c>
      <c r="B1010" s="259" t="s">
        <v>11972</v>
      </c>
      <c r="C1010" t="s">
        <v>11973</v>
      </c>
      <c r="D1010" t="s">
        <v>8332</v>
      </c>
      <c r="E1010" s="181">
        <v>31200</v>
      </c>
      <c r="F1010" t="s">
        <v>11622</v>
      </c>
      <c r="G1010" t="str">
        <f>VLOOKUP(A1010,'master barang'!$D$5:$E$3259,2,0)</f>
        <v>Cairan Pembersih Lantai</v>
      </c>
    </row>
    <row r="1011" spans="1:7" x14ac:dyDescent="0.3">
      <c r="A1011" s="5" t="s">
        <v>3621</v>
      </c>
      <c r="B1011" s="259" t="s">
        <v>11974</v>
      </c>
      <c r="C1011" t="s">
        <v>11975</v>
      </c>
      <c r="D1011" t="s">
        <v>8328</v>
      </c>
      <c r="E1011" s="181">
        <v>166300</v>
      </c>
      <c r="F1011" t="s">
        <v>11622</v>
      </c>
      <c r="G1011" t="str">
        <f>VLOOKUP(A1011,'master barang'!$D$5:$E$3259,2,0)</f>
        <v>Cairan Pembersih Lantai</v>
      </c>
    </row>
    <row r="1012" spans="1:7" x14ac:dyDescent="0.3">
      <c r="A1012" s="5" t="s">
        <v>3621</v>
      </c>
      <c r="B1012" s="259" t="s">
        <v>11976</v>
      </c>
      <c r="C1012" t="s">
        <v>11977</v>
      </c>
      <c r="D1012" t="s">
        <v>7107</v>
      </c>
      <c r="E1012" s="181">
        <v>26600</v>
      </c>
      <c r="F1012" t="s">
        <v>11622</v>
      </c>
      <c r="G1012" t="str">
        <f>VLOOKUP(A1012,'master barang'!$D$5:$E$3259,2,0)</f>
        <v>Cairan Pembersih Lantai</v>
      </c>
    </row>
    <row r="1013" spans="1:7" x14ac:dyDescent="0.3">
      <c r="A1013" s="5" t="s">
        <v>3621</v>
      </c>
      <c r="B1013" s="259" t="s">
        <v>11978</v>
      </c>
      <c r="C1013" t="s">
        <v>11979</v>
      </c>
      <c r="D1013" t="s">
        <v>8332</v>
      </c>
      <c r="E1013" s="181">
        <v>85000</v>
      </c>
      <c r="F1013" t="s">
        <v>11622</v>
      </c>
      <c r="G1013" t="str">
        <f>VLOOKUP(A1013,'master barang'!$D$5:$E$3259,2,0)</f>
        <v>Cairan Pembersih Lantai</v>
      </c>
    </row>
    <row r="1014" spans="1:7" x14ac:dyDescent="0.3">
      <c r="A1014" s="5" t="s">
        <v>3623</v>
      </c>
      <c r="B1014" s="259" t="s">
        <v>11980</v>
      </c>
      <c r="C1014" t="s">
        <v>11981</v>
      </c>
      <c r="D1014" t="s">
        <v>7107</v>
      </c>
      <c r="E1014" s="181">
        <v>55400</v>
      </c>
      <c r="F1014" t="s">
        <v>11622</v>
      </c>
      <c r="G1014" t="str">
        <f>VLOOKUP(A1014,'master barang'!$D$5:$E$3259,2,0)</f>
        <v>Pembasmi Serangga</v>
      </c>
    </row>
    <row r="1015" spans="1:7" x14ac:dyDescent="0.3">
      <c r="A1015" s="5" t="s">
        <v>3625</v>
      </c>
      <c r="B1015" s="259" t="s">
        <v>11982</v>
      </c>
      <c r="C1015" t="s">
        <v>11983</v>
      </c>
      <c r="D1015" t="s">
        <v>8328</v>
      </c>
      <c r="E1015" s="181">
        <v>94000</v>
      </c>
      <c r="F1015" t="s">
        <v>11622</v>
      </c>
      <c r="G1015" t="str">
        <f>VLOOKUP(A1015,'master barang'!$D$5:$E$3259,2,0)</f>
        <v>Pembersih Toilet</v>
      </c>
    </row>
    <row r="1016" spans="1:7" x14ac:dyDescent="0.3">
      <c r="A1016" s="5" t="s">
        <v>3625</v>
      </c>
      <c r="B1016" s="259" t="s">
        <v>11984</v>
      </c>
      <c r="C1016" t="s">
        <v>11985</v>
      </c>
      <c r="D1016" t="s">
        <v>8328</v>
      </c>
      <c r="E1016" s="181">
        <v>48200</v>
      </c>
      <c r="F1016" t="s">
        <v>11622</v>
      </c>
      <c r="G1016" t="str">
        <f>VLOOKUP(A1016,'master barang'!$D$5:$E$3259,2,0)</f>
        <v>Pembersih Toilet</v>
      </c>
    </row>
    <row r="1017" spans="1:7" x14ac:dyDescent="0.3">
      <c r="A1017" s="5" t="s">
        <v>3627</v>
      </c>
      <c r="B1017" s="259" t="s">
        <v>11986</v>
      </c>
      <c r="C1017" t="s">
        <v>11987</v>
      </c>
      <c r="D1017" t="s">
        <v>7107</v>
      </c>
      <c r="E1017" s="181">
        <v>61400</v>
      </c>
      <c r="F1017" t="s">
        <v>11622</v>
      </c>
      <c r="G1017" t="str">
        <f>VLOOKUP(A1017,'master barang'!$D$5:$E$3259,2,0)</f>
        <v>Pengharum Mobil</v>
      </c>
    </row>
    <row r="1018" spans="1:7" x14ac:dyDescent="0.3">
      <c r="A1018" s="5" t="s">
        <v>3629</v>
      </c>
      <c r="B1018" s="264" t="s">
        <v>11988</v>
      </c>
      <c r="C1018" t="s">
        <v>11989</v>
      </c>
      <c r="D1018" t="s">
        <v>7107</v>
      </c>
      <c r="E1018" s="181">
        <v>24600</v>
      </c>
      <c r="F1018" t="s">
        <v>11622</v>
      </c>
      <c r="G1018" t="str">
        <f>VLOOKUP(A1018,'master barang'!$D$5:$E$3259,2,0)</f>
        <v>Pembersih kaca</v>
      </c>
    </row>
    <row r="1019" spans="1:7" x14ac:dyDescent="0.3">
      <c r="A1019" s="5" t="s">
        <v>3631</v>
      </c>
      <c r="B1019" s="264" t="s">
        <v>11990</v>
      </c>
      <c r="C1019" t="s">
        <v>11991</v>
      </c>
      <c r="D1019" t="s">
        <v>7107</v>
      </c>
      <c r="E1019" s="181">
        <v>65800</v>
      </c>
      <c r="F1019" t="s">
        <v>11622</v>
      </c>
      <c r="G1019" t="str">
        <f>VLOOKUP(A1019,'master barang'!$D$5:$E$3259,2,0)</f>
        <v>Pengkilat Mobil</v>
      </c>
    </row>
    <row r="1020" spans="1:7" x14ac:dyDescent="0.3">
      <c r="A1020" s="5" t="s">
        <v>3633</v>
      </c>
      <c r="B1020" s="259" t="s">
        <v>11992</v>
      </c>
      <c r="C1020" t="s">
        <v>11993</v>
      </c>
      <c r="D1020" t="s">
        <v>7107</v>
      </c>
      <c r="E1020" s="181">
        <v>33600</v>
      </c>
      <c r="F1020" t="s">
        <v>11622</v>
      </c>
      <c r="G1020" t="str">
        <f>VLOOKUP(A1020,'master barang'!$D$5:$E$3259,2,0)</f>
        <v>Pewangi Pakaian</v>
      </c>
    </row>
    <row r="1021" spans="1:7" x14ac:dyDescent="0.3">
      <c r="A1021" s="5" t="s">
        <v>3635</v>
      </c>
      <c r="B1021" s="259" t="s">
        <v>11994</v>
      </c>
      <c r="C1021" t="s">
        <v>11995</v>
      </c>
      <c r="D1021" t="s">
        <v>7107</v>
      </c>
      <c r="E1021" s="181">
        <v>10800</v>
      </c>
      <c r="F1021" t="s">
        <v>11622</v>
      </c>
      <c r="G1021" t="str">
        <f>VLOOKUP(A1021,'master barang'!$D$5:$E$3259,2,0)</f>
        <v>Sabun Cuci Piring</v>
      </c>
    </row>
    <row r="1022" spans="1:7" x14ac:dyDescent="0.3">
      <c r="A1022" s="5" t="s">
        <v>3635</v>
      </c>
      <c r="B1022" s="259" t="s">
        <v>11996</v>
      </c>
      <c r="C1022" t="s">
        <v>11997</v>
      </c>
      <c r="D1022" t="s">
        <v>11998</v>
      </c>
      <c r="E1022" s="181">
        <v>25600</v>
      </c>
      <c r="F1022" t="s">
        <v>11622</v>
      </c>
      <c r="G1022" t="str">
        <f>VLOOKUP(A1022,'master barang'!$D$5:$E$3259,2,0)</f>
        <v>Sabun Cuci Piring</v>
      </c>
    </row>
    <row r="1023" spans="1:7" x14ac:dyDescent="0.3">
      <c r="A1023" s="5" t="s">
        <v>3635</v>
      </c>
      <c r="B1023" s="259" t="s">
        <v>11999</v>
      </c>
      <c r="C1023" t="s">
        <v>12000</v>
      </c>
      <c r="D1023" t="s">
        <v>8328</v>
      </c>
      <c r="E1023" s="181">
        <v>36700</v>
      </c>
      <c r="F1023" t="s">
        <v>11622</v>
      </c>
      <c r="G1023" t="str">
        <f>VLOOKUP(A1023,'master barang'!$D$5:$E$3259,2,0)</f>
        <v>Sabun Cuci Piring</v>
      </c>
    </row>
    <row r="1024" spans="1:7" x14ac:dyDescent="0.3">
      <c r="A1024" s="5" t="s">
        <v>3637</v>
      </c>
      <c r="B1024" s="259" t="s">
        <v>12001</v>
      </c>
      <c r="C1024" t="s">
        <v>12002</v>
      </c>
      <c r="D1024" t="s">
        <v>7107</v>
      </c>
      <c r="E1024" s="181">
        <v>279000</v>
      </c>
      <c r="F1024" t="s">
        <v>11622</v>
      </c>
      <c r="G1024" t="str">
        <f>VLOOKUP(A1024,'master barang'!$D$5:$E$3259,2,0)</f>
        <v>Semir Ban Mobil</v>
      </c>
    </row>
    <row r="1025" spans="1:7" x14ac:dyDescent="0.3">
      <c r="A1025" s="5" t="s">
        <v>3639</v>
      </c>
      <c r="B1025" s="264" t="s">
        <v>12003</v>
      </c>
      <c r="C1025" t="s">
        <v>12004</v>
      </c>
      <c r="D1025" t="s">
        <v>8253</v>
      </c>
      <c r="E1025" s="181">
        <v>654500</v>
      </c>
      <c r="F1025" t="s">
        <v>11622</v>
      </c>
      <c r="G1025" t="str">
        <f>VLOOKUP(A1025,'master barang'!$D$5:$E$3259,2,0)</f>
        <v>Wax Strip</v>
      </c>
    </row>
    <row r="1026" spans="1:7" x14ac:dyDescent="0.3">
      <c r="A1026" s="5" t="s">
        <v>3641</v>
      </c>
      <c r="B1026" s="264" t="s">
        <v>12005</v>
      </c>
      <c r="C1026" t="s">
        <v>12006</v>
      </c>
      <c r="D1026" t="s">
        <v>8332</v>
      </c>
      <c r="E1026" s="181">
        <v>116400</v>
      </c>
      <c r="F1026" t="s">
        <v>11622</v>
      </c>
      <c r="G1026" t="str">
        <f>VLOOKUP(A1026,'master barang'!$D$5:$E$3259,2,0)</f>
        <v>Sabun Tangan</v>
      </c>
    </row>
    <row r="1027" spans="1:7" x14ac:dyDescent="0.3">
      <c r="A1027" s="5" t="s">
        <v>3641</v>
      </c>
      <c r="B1027" s="264" t="s">
        <v>12007</v>
      </c>
      <c r="C1027" t="s">
        <v>12008</v>
      </c>
      <c r="D1027" t="s">
        <v>8384</v>
      </c>
      <c r="E1027" s="181">
        <v>36000</v>
      </c>
      <c r="F1027" t="s">
        <v>11622</v>
      </c>
      <c r="G1027" t="str">
        <f>VLOOKUP(A1027,'master barang'!$D$5:$E$3259,2,0)</f>
        <v>Sabun Tangan</v>
      </c>
    </row>
    <row r="1028" spans="1:7" x14ac:dyDescent="0.3">
      <c r="A1028" s="5" t="s">
        <v>3641</v>
      </c>
      <c r="B1028" s="264" t="s">
        <v>12009</v>
      </c>
      <c r="C1028" t="s">
        <v>12010</v>
      </c>
      <c r="D1028" t="s">
        <v>7107</v>
      </c>
      <c r="E1028" s="181">
        <v>39400</v>
      </c>
      <c r="F1028" t="s">
        <v>11622</v>
      </c>
      <c r="G1028" t="str">
        <f>VLOOKUP(A1028,'master barang'!$D$5:$E$3259,2,0)</f>
        <v>Sabun Tangan</v>
      </c>
    </row>
    <row r="1029" spans="1:7" x14ac:dyDescent="0.3">
      <c r="A1029" s="5" t="s">
        <v>3641</v>
      </c>
      <c r="B1029" s="264" t="s">
        <v>12011</v>
      </c>
      <c r="C1029" t="s">
        <v>12012</v>
      </c>
      <c r="D1029" t="s">
        <v>7107</v>
      </c>
      <c r="E1029" s="181">
        <v>31200</v>
      </c>
      <c r="F1029" t="s">
        <v>11622</v>
      </c>
      <c r="G1029" t="str">
        <f>VLOOKUP(A1029,'master barang'!$D$5:$E$3259,2,0)</f>
        <v>Sabun Tangan</v>
      </c>
    </row>
    <row r="1030" spans="1:7" x14ac:dyDescent="0.3">
      <c r="A1030" s="5" t="s">
        <v>3646</v>
      </c>
      <c r="B1030" s="259" t="s">
        <v>12013</v>
      </c>
      <c r="C1030" t="s">
        <v>12014</v>
      </c>
      <c r="D1030" t="s">
        <v>7107</v>
      </c>
      <c r="E1030" s="181">
        <v>44400</v>
      </c>
      <c r="F1030" t="s">
        <v>11622</v>
      </c>
      <c r="G1030" t="str">
        <f>VLOOKUP(A1030,'master barang'!$D$5:$E$3259,2,0)</f>
        <v>Pembersih Noda</v>
      </c>
    </row>
    <row r="1031" spans="1:7" x14ac:dyDescent="0.3">
      <c r="A1031" s="5" t="s">
        <v>3648</v>
      </c>
      <c r="B1031" s="259" t="s">
        <v>12015</v>
      </c>
      <c r="C1031" t="s">
        <v>3649</v>
      </c>
      <c r="D1031" t="s">
        <v>7107</v>
      </c>
      <c r="E1031" s="181">
        <v>4800</v>
      </c>
      <c r="F1031" t="s">
        <v>11622</v>
      </c>
      <c r="G1031" t="str">
        <f>VLOOKUP(A1031,'master barang'!$D$5:$E$3259,2,0)</f>
        <v>Spons</v>
      </c>
    </row>
    <row r="1032" spans="1:7" x14ac:dyDescent="0.3">
      <c r="A1032" s="5" t="s">
        <v>3650</v>
      </c>
      <c r="B1032" s="259" t="s">
        <v>12016</v>
      </c>
      <c r="C1032" t="s">
        <v>12017</v>
      </c>
      <c r="D1032" t="s">
        <v>6996</v>
      </c>
      <c r="E1032" s="181">
        <v>234500</v>
      </c>
      <c r="F1032" t="s">
        <v>11622</v>
      </c>
      <c r="G1032" t="str">
        <f>VLOOKUP(A1032,'master barang'!$D$5:$E$3259,2,0)</f>
        <v>Penyemprot Pupuk /Hama</v>
      </c>
    </row>
    <row r="1033" spans="1:7" x14ac:dyDescent="0.3">
      <c r="A1033" s="5" t="s">
        <v>3652</v>
      </c>
      <c r="B1033" s="259" t="s">
        <v>12018</v>
      </c>
      <c r="C1033" t="s">
        <v>12019</v>
      </c>
      <c r="D1033" t="s">
        <v>7107</v>
      </c>
      <c r="E1033" s="181">
        <v>150000</v>
      </c>
      <c r="F1033" t="s">
        <v>11622</v>
      </c>
      <c r="G1033" t="str">
        <f>VLOOKUP(A1033,'master barang'!$D$5:$E$3259,2,0)</f>
        <v>Topron</v>
      </c>
    </row>
    <row r="1034" spans="1:7" x14ac:dyDescent="0.3">
      <c r="A1034" s="5" t="s">
        <v>3654</v>
      </c>
      <c r="B1034" s="259" t="s">
        <v>12020</v>
      </c>
      <c r="C1034" t="s">
        <v>12021</v>
      </c>
      <c r="D1034" t="s">
        <v>11998</v>
      </c>
      <c r="E1034" s="181">
        <v>68000</v>
      </c>
      <c r="F1034" t="s">
        <v>11622</v>
      </c>
      <c r="G1034" t="str">
        <f>VLOOKUP(A1034,'master barang'!$D$5:$E$3259,2,0)</f>
        <v>Samphoo</v>
      </c>
    </row>
    <row r="1035" spans="1:7" x14ac:dyDescent="0.3">
      <c r="A1035" s="5" t="s">
        <v>3656</v>
      </c>
      <c r="B1035" s="259" t="s">
        <v>12022</v>
      </c>
      <c r="C1035" t="s">
        <v>12023</v>
      </c>
      <c r="D1035" t="s">
        <v>11998</v>
      </c>
      <c r="E1035" s="181">
        <v>34800</v>
      </c>
      <c r="F1035" t="s">
        <v>11622</v>
      </c>
      <c r="G1035" t="str">
        <f>VLOOKUP(A1035,'master barang'!$D$5:$E$3259,2,0)</f>
        <v>Sabun Mandi</v>
      </c>
    </row>
    <row r="1036" spans="1:7" x14ac:dyDescent="0.3">
      <c r="A1036" s="5" t="s">
        <v>3656</v>
      </c>
      <c r="B1036" s="259" t="s">
        <v>12024</v>
      </c>
      <c r="C1036" t="s">
        <v>12025</v>
      </c>
      <c r="D1036" t="s">
        <v>7107</v>
      </c>
      <c r="E1036" s="181">
        <v>36000</v>
      </c>
      <c r="F1036" t="s">
        <v>11622</v>
      </c>
      <c r="G1036" t="str">
        <f>VLOOKUP(A1036,'master barang'!$D$5:$E$3259,2,0)</f>
        <v>Sabun Mandi</v>
      </c>
    </row>
    <row r="1037" spans="1:7" x14ac:dyDescent="0.3">
      <c r="A1037" s="5" t="s">
        <v>3656</v>
      </c>
      <c r="B1037" s="259" t="s">
        <v>12026</v>
      </c>
      <c r="C1037" t="s">
        <v>12027</v>
      </c>
      <c r="D1037" t="s">
        <v>7107</v>
      </c>
      <c r="E1037" s="181">
        <v>6000</v>
      </c>
      <c r="F1037" t="s">
        <v>11622</v>
      </c>
      <c r="G1037" t="str">
        <f>VLOOKUP(A1037,'master barang'!$D$5:$E$3259,2,0)</f>
        <v>Sabun Mandi</v>
      </c>
    </row>
    <row r="1038" spans="1:7" x14ac:dyDescent="0.3">
      <c r="A1038" s="5" t="s">
        <v>3658</v>
      </c>
      <c r="B1038" s="259" t="s">
        <v>12028</v>
      </c>
      <c r="C1038" t="s">
        <v>12029</v>
      </c>
      <c r="D1038" t="s">
        <v>7107</v>
      </c>
      <c r="E1038" s="181">
        <v>346800</v>
      </c>
      <c r="F1038" t="s">
        <v>11622</v>
      </c>
      <c r="G1038" t="str">
        <f>VLOOKUP(A1038,'master barang'!$D$5:$E$3259,2,0)</f>
        <v>Dispenser Sabun, Liquid Dispenser</v>
      </c>
    </row>
    <row r="1039" spans="1:7" x14ac:dyDescent="0.3">
      <c r="A1039" s="5" t="s">
        <v>3658</v>
      </c>
      <c r="B1039" s="259" t="s">
        <v>12030</v>
      </c>
      <c r="C1039" t="s">
        <v>12031</v>
      </c>
      <c r="D1039" t="s">
        <v>6996</v>
      </c>
      <c r="E1039" s="181">
        <v>818100</v>
      </c>
      <c r="F1039" t="s">
        <v>11622</v>
      </c>
      <c r="G1039" t="str">
        <f>VLOOKUP(A1039,'master barang'!$D$5:$E$3259,2,0)</f>
        <v>Dispenser Sabun, Liquid Dispenser</v>
      </c>
    </row>
    <row r="1040" spans="1:7" x14ac:dyDescent="0.3">
      <c r="A1040" s="5" t="s">
        <v>3658</v>
      </c>
      <c r="B1040" s="259" t="s">
        <v>12032</v>
      </c>
      <c r="C1040" t="s">
        <v>12033</v>
      </c>
      <c r="D1040" t="s">
        <v>6996</v>
      </c>
      <c r="E1040" s="181">
        <v>327200</v>
      </c>
      <c r="F1040" t="s">
        <v>11622</v>
      </c>
      <c r="G1040" t="str">
        <f>VLOOKUP(A1040,'master barang'!$D$5:$E$3259,2,0)</f>
        <v>Dispenser Sabun, Liquid Dispenser</v>
      </c>
    </row>
    <row r="1041" spans="1:7" x14ac:dyDescent="0.3">
      <c r="A1041" s="5" t="s">
        <v>3660</v>
      </c>
      <c r="B1041" s="259" t="s">
        <v>12034</v>
      </c>
      <c r="C1041" t="s">
        <v>12035</v>
      </c>
      <c r="D1041" t="s">
        <v>7107</v>
      </c>
      <c r="E1041" s="181">
        <v>25000</v>
      </c>
      <c r="F1041" t="s">
        <v>11622</v>
      </c>
      <c r="G1041" t="str">
        <f>VLOOKUP(A1041,'master barang'!$D$5:$E$3259,2,0)</f>
        <v xml:space="preserve">Penyerap lembab </v>
      </c>
    </row>
    <row r="1042" spans="1:7" x14ac:dyDescent="0.3">
      <c r="A1042" s="5" t="s">
        <v>3660</v>
      </c>
      <c r="B1042" s="259" t="s">
        <v>12036</v>
      </c>
      <c r="C1042" t="s">
        <v>12037</v>
      </c>
      <c r="D1042" t="s">
        <v>8353</v>
      </c>
      <c r="E1042" s="181">
        <v>15600</v>
      </c>
      <c r="F1042" t="s">
        <v>11622</v>
      </c>
      <c r="G1042" t="str">
        <f>VLOOKUP(A1042,'master barang'!$D$5:$E$3259,2,0)</f>
        <v xml:space="preserve">Penyerap lembab </v>
      </c>
    </row>
    <row r="1043" spans="1:7" x14ac:dyDescent="0.3">
      <c r="A1043" s="5" t="s">
        <v>3662</v>
      </c>
      <c r="B1043" s="264" t="s">
        <v>12038</v>
      </c>
      <c r="C1043" t="s">
        <v>12039</v>
      </c>
      <c r="D1043" t="s">
        <v>7107</v>
      </c>
      <c r="E1043" s="181">
        <v>172800</v>
      </c>
      <c r="F1043" t="s">
        <v>11622</v>
      </c>
      <c r="G1043" t="str">
        <f>VLOOKUP(A1043,'master barang'!$D$5:$E$3259,2,0)</f>
        <v>Slaber</v>
      </c>
    </row>
    <row r="1044" spans="1:7" x14ac:dyDescent="0.3">
      <c r="A1044" s="5" t="s">
        <v>3664</v>
      </c>
      <c r="B1044" s="264" t="s">
        <v>12040</v>
      </c>
      <c r="C1044" t="s">
        <v>12041</v>
      </c>
      <c r="D1044" t="s">
        <v>8273</v>
      </c>
      <c r="E1044" s="181">
        <v>453600</v>
      </c>
      <c r="F1044" t="s">
        <v>11622</v>
      </c>
      <c r="G1044" t="str">
        <f>VLOOKUP(A1044,'master barang'!$D$5:$E$3259,2,0)</f>
        <v>Tissue Handtowel</v>
      </c>
    </row>
    <row r="1045" spans="1:7" x14ac:dyDescent="0.3">
      <c r="A1045" s="5" t="s">
        <v>3664</v>
      </c>
      <c r="B1045" s="264" t="s">
        <v>12042</v>
      </c>
      <c r="C1045" t="s">
        <v>12043</v>
      </c>
      <c r="D1045" t="s">
        <v>8711</v>
      </c>
      <c r="E1045" s="181">
        <v>248400</v>
      </c>
      <c r="F1045" t="s">
        <v>11622</v>
      </c>
      <c r="G1045" t="str">
        <f>VLOOKUP(A1045,'master barang'!$D$5:$E$3259,2,0)</f>
        <v>Tissue Handtowel</v>
      </c>
    </row>
    <row r="1046" spans="1:7" x14ac:dyDescent="0.3">
      <c r="A1046" s="5" t="s">
        <v>3664</v>
      </c>
      <c r="B1046" s="264" t="s">
        <v>12044</v>
      </c>
      <c r="C1046" t="s">
        <v>12045</v>
      </c>
      <c r="D1046" t="s">
        <v>8249</v>
      </c>
      <c r="E1046" s="181">
        <v>64800</v>
      </c>
      <c r="F1046" t="s">
        <v>11622</v>
      </c>
      <c r="G1046" t="str">
        <f>VLOOKUP(A1046,'master barang'!$D$5:$E$3259,2,0)</f>
        <v>Tissue Handtowel</v>
      </c>
    </row>
    <row r="1047" spans="1:7" x14ac:dyDescent="0.3">
      <c r="A1047" s="5" t="s">
        <v>3664</v>
      </c>
      <c r="B1047" s="264" t="s">
        <v>12046</v>
      </c>
      <c r="C1047" t="s">
        <v>12047</v>
      </c>
      <c r="D1047" t="s">
        <v>8253</v>
      </c>
      <c r="E1047" s="181">
        <v>46000</v>
      </c>
      <c r="F1047" t="s">
        <v>11622</v>
      </c>
      <c r="G1047" t="str">
        <f>VLOOKUP(A1047,'master barang'!$D$5:$E$3259,2,0)</f>
        <v>Tissue Handtowel</v>
      </c>
    </row>
    <row r="1048" spans="1:7" x14ac:dyDescent="0.3">
      <c r="A1048" s="5" t="s">
        <v>3666</v>
      </c>
      <c r="B1048" s="259" t="s">
        <v>12048</v>
      </c>
      <c r="C1048" t="s">
        <v>12049</v>
      </c>
      <c r="D1048" t="s">
        <v>8328</v>
      </c>
      <c r="E1048" s="181">
        <v>50700</v>
      </c>
      <c r="F1048" t="s">
        <v>11622</v>
      </c>
      <c r="G1048" t="str">
        <f>VLOOKUP(A1048,'master barang'!$D$5:$E$3259,2,0)</f>
        <v>Furniture Polish</v>
      </c>
    </row>
    <row r="1049" spans="1:7" x14ac:dyDescent="0.3">
      <c r="A1049" s="5" t="s">
        <v>3666</v>
      </c>
      <c r="B1049" s="259" t="s">
        <v>12050</v>
      </c>
      <c r="C1049" t="s">
        <v>12051</v>
      </c>
      <c r="D1049" t="s">
        <v>7107</v>
      </c>
      <c r="E1049" s="181">
        <v>42200</v>
      </c>
      <c r="F1049" t="s">
        <v>11622</v>
      </c>
      <c r="G1049" t="str">
        <f>VLOOKUP(A1049,'master barang'!$D$5:$E$3259,2,0)</f>
        <v>Furniture Polish</v>
      </c>
    </row>
    <row r="1050" spans="1:7" x14ac:dyDescent="0.3">
      <c r="A1050" s="5" t="s">
        <v>3668</v>
      </c>
      <c r="B1050" s="264" t="s">
        <v>12052</v>
      </c>
      <c r="C1050" t="s">
        <v>12053</v>
      </c>
      <c r="D1050" t="s">
        <v>7107</v>
      </c>
      <c r="E1050" s="181">
        <v>56600</v>
      </c>
      <c r="F1050" t="s">
        <v>11622</v>
      </c>
      <c r="G1050" t="str">
        <f>VLOOKUP(A1050,'master barang'!$D$5:$E$3259,2,0)</f>
        <v>Tissue Basah</v>
      </c>
    </row>
    <row r="1051" spans="1:7" x14ac:dyDescent="0.3">
      <c r="A1051" s="5" t="s">
        <v>3670</v>
      </c>
      <c r="B1051" s="264" t="s">
        <v>12054</v>
      </c>
      <c r="C1051" t="s">
        <v>12055</v>
      </c>
      <c r="D1051" t="s">
        <v>11641</v>
      </c>
      <c r="E1051" s="181">
        <v>60000</v>
      </c>
      <c r="F1051" t="s">
        <v>11622</v>
      </c>
      <c r="G1051" t="str">
        <f>VLOOKUP(A1051,'master barang'!$D$5:$E$3259,2,0)</f>
        <v>Air Sanitizer</v>
      </c>
    </row>
    <row r="1052" spans="1:7" x14ac:dyDescent="0.3">
      <c r="A1052" s="5" t="s">
        <v>3672</v>
      </c>
      <c r="B1052" s="264" t="s">
        <v>12056</v>
      </c>
      <c r="C1052" t="s">
        <v>12057</v>
      </c>
      <c r="D1052" t="s">
        <v>7107</v>
      </c>
      <c r="E1052" s="181">
        <v>73200</v>
      </c>
      <c r="F1052" t="s">
        <v>11622</v>
      </c>
      <c r="G1052" t="str">
        <f>VLOOKUP(A1052,'master barang'!$D$5:$E$3259,2,0)</f>
        <v>Sampo Mobil</v>
      </c>
    </row>
    <row r="1053" spans="1:7" x14ac:dyDescent="0.3">
      <c r="A1053" s="5" t="s">
        <v>3674</v>
      </c>
      <c r="B1053" s="264" t="s">
        <v>12058</v>
      </c>
      <c r="C1053" t="s">
        <v>12059</v>
      </c>
      <c r="D1053" t="s">
        <v>7107</v>
      </c>
      <c r="E1053" s="181">
        <v>51000</v>
      </c>
      <c r="F1053" t="s">
        <v>11622</v>
      </c>
      <c r="G1053" t="str">
        <f>VLOOKUP(A1053,'master barang'!$D$5:$E$3259,2,0)</f>
        <v>Tissue</v>
      </c>
    </row>
    <row r="1054" spans="1:7" x14ac:dyDescent="0.3">
      <c r="A1054" s="5" t="s">
        <v>3674</v>
      </c>
      <c r="B1054" s="264" t="s">
        <v>12060</v>
      </c>
      <c r="C1054" t="s">
        <v>12061</v>
      </c>
      <c r="D1054" t="s">
        <v>7107</v>
      </c>
      <c r="E1054" s="181">
        <v>47500</v>
      </c>
      <c r="F1054" t="s">
        <v>11622</v>
      </c>
      <c r="G1054" t="str">
        <f>VLOOKUP(A1054,'master barang'!$D$5:$E$3259,2,0)</f>
        <v>Tissue</v>
      </c>
    </row>
    <row r="1055" spans="1:7" x14ac:dyDescent="0.3">
      <c r="A1055" s="5" t="s">
        <v>3674</v>
      </c>
      <c r="B1055" s="264" t="s">
        <v>12062</v>
      </c>
      <c r="C1055" t="s">
        <v>12063</v>
      </c>
      <c r="D1055" t="s">
        <v>12064</v>
      </c>
      <c r="E1055" s="181">
        <v>268800</v>
      </c>
      <c r="F1055" t="s">
        <v>11622</v>
      </c>
      <c r="G1055" t="str">
        <f>VLOOKUP(A1055,'master barang'!$D$5:$E$3259,2,0)</f>
        <v>Tissue</v>
      </c>
    </row>
    <row r="1056" spans="1:7" x14ac:dyDescent="0.3">
      <c r="A1056" s="5" t="s">
        <v>3676</v>
      </c>
      <c r="B1056" s="259" t="s">
        <v>12065</v>
      </c>
      <c r="C1056" t="s">
        <v>12066</v>
      </c>
      <c r="D1056" t="s">
        <v>8384</v>
      </c>
      <c r="E1056" s="181">
        <v>8100</v>
      </c>
      <c r="F1056" t="s">
        <v>11622</v>
      </c>
      <c r="G1056" t="str">
        <f>VLOOKUP(A1056,'master barang'!$D$5:$E$3259,2,0)</f>
        <v>Pemutih Pakaian</v>
      </c>
    </row>
    <row r="1057" spans="1:7" x14ac:dyDescent="0.3">
      <c r="A1057" s="5" t="s">
        <v>3678</v>
      </c>
      <c r="B1057" s="264" t="s">
        <v>12067</v>
      </c>
      <c r="C1057" t="s">
        <v>12068</v>
      </c>
      <c r="D1057" t="s">
        <v>11641</v>
      </c>
      <c r="E1057" s="181">
        <v>231600</v>
      </c>
      <c r="F1057" t="s">
        <v>11622</v>
      </c>
      <c r="G1057" t="str">
        <f>VLOOKUP(A1057,'master barang'!$D$5:$E$3259,2,0)</f>
        <v>Stainless Steel Cleaner and Polish</v>
      </c>
    </row>
    <row r="1058" spans="1:7" x14ac:dyDescent="0.3">
      <c r="A1058" s="5" t="s">
        <v>3680</v>
      </c>
      <c r="B1058" s="264" t="s">
        <v>12069</v>
      </c>
      <c r="C1058" t="s">
        <v>12070</v>
      </c>
      <c r="D1058" t="s">
        <v>7107</v>
      </c>
      <c r="E1058" s="181">
        <v>152700</v>
      </c>
      <c r="F1058" t="s">
        <v>11622</v>
      </c>
      <c r="G1058" t="str">
        <f>VLOOKUP(A1058,'master barang'!$D$5:$E$3259,2,0)</f>
        <v>Buffer Pads</v>
      </c>
    </row>
    <row r="1059" spans="1:7" x14ac:dyDescent="0.3">
      <c r="A1059" s="5" t="s">
        <v>3682</v>
      </c>
      <c r="B1059" s="264" t="s">
        <v>12071</v>
      </c>
      <c r="C1059" t="s">
        <v>12072</v>
      </c>
      <c r="D1059" t="s">
        <v>12073</v>
      </c>
      <c r="E1059" s="181">
        <v>2870000</v>
      </c>
      <c r="F1059" t="s">
        <v>11622</v>
      </c>
      <c r="G1059" t="str">
        <f>VLOOKUP(A1059,'master barang'!$D$5:$E$3259,2,0)</f>
        <v>Pembersih Pengkilap Lantai</v>
      </c>
    </row>
    <row r="1060" spans="1:7" x14ac:dyDescent="0.3">
      <c r="A1060" s="5" t="s">
        <v>3682</v>
      </c>
      <c r="B1060" s="264" t="s">
        <v>12074</v>
      </c>
      <c r="C1060" t="s">
        <v>12075</v>
      </c>
      <c r="D1060" t="s">
        <v>7107</v>
      </c>
      <c r="E1060" s="181">
        <v>37200</v>
      </c>
      <c r="F1060" t="s">
        <v>11622</v>
      </c>
      <c r="G1060" t="str">
        <f>VLOOKUP(A1060,'master barang'!$D$5:$E$3259,2,0)</f>
        <v>Pembersih Pengkilap Lantai</v>
      </c>
    </row>
    <row r="1061" spans="1:7" x14ac:dyDescent="0.3">
      <c r="A1061" s="5" t="s">
        <v>3684</v>
      </c>
      <c r="B1061" s="264" t="s">
        <v>12076</v>
      </c>
      <c r="C1061" t="s">
        <v>12077</v>
      </c>
      <c r="D1061" t="s">
        <v>6996</v>
      </c>
      <c r="E1061" s="181">
        <v>3950000</v>
      </c>
      <c r="F1061" t="s">
        <v>11622</v>
      </c>
      <c r="G1061" t="str">
        <f>VLOOKUP(A1061,'master barang'!$D$5:$E$3259,2,0)</f>
        <v>Essential oil</v>
      </c>
    </row>
    <row r="1062" spans="1:7" x14ac:dyDescent="0.3">
      <c r="A1062" s="5" t="s">
        <v>3688</v>
      </c>
      <c r="B1062" s="264" t="s">
        <v>12078</v>
      </c>
      <c r="C1062" t="s">
        <v>12079</v>
      </c>
      <c r="D1062" t="s">
        <v>7107</v>
      </c>
      <c r="E1062" s="181">
        <v>49000</v>
      </c>
      <c r="F1062" t="s">
        <v>11622</v>
      </c>
      <c r="G1062" t="str">
        <f>VLOOKUP(A1062,'master barang'!$D$5:$E$3259,2,0)</f>
        <v>Sikat lantai</v>
      </c>
    </row>
    <row r="1063" spans="1:7" x14ac:dyDescent="0.3">
      <c r="A1063" s="5" t="s">
        <v>3688</v>
      </c>
      <c r="B1063" s="264" t="s">
        <v>12080</v>
      </c>
      <c r="C1063" t="s">
        <v>12081</v>
      </c>
      <c r="D1063" t="s">
        <v>7107</v>
      </c>
      <c r="E1063" s="181">
        <v>57400</v>
      </c>
      <c r="F1063" t="s">
        <v>11622</v>
      </c>
      <c r="G1063" t="str">
        <f>VLOOKUP(A1063,'master barang'!$D$5:$E$3259,2,0)</f>
        <v>Sikat lantai</v>
      </c>
    </row>
    <row r="1064" spans="1:7" x14ac:dyDescent="0.3">
      <c r="A1064" s="5" t="s">
        <v>3688</v>
      </c>
      <c r="B1064" s="264" t="s">
        <v>12082</v>
      </c>
      <c r="C1064" t="s">
        <v>12083</v>
      </c>
      <c r="D1064" t="s">
        <v>7107</v>
      </c>
      <c r="E1064" s="181">
        <v>13000</v>
      </c>
      <c r="F1064" t="s">
        <v>11622</v>
      </c>
      <c r="G1064" t="str">
        <f>VLOOKUP(A1064,'master barang'!$D$5:$E$3259,2,0)</f>
        <v>Sikat lantai</v>
      </c>
    </row>
    <row r="1065" spans="1:7" x14ac:dyDescent="0.3">
      <c r="A1065" s="5" t="s">
        <v>3690</v>
      </c>
      <c r="B1065" s="259" t="s">
        <v>12084</v>
      </c>
      <c r="C1065" t="s">
        <v>12085</v>
      </c>
      <c r="D1065" t="s">
        <v>7107</v>
      </c>
      <c r="E1065" s="181">
        <v>20500</v>
      </c>
      <c r="F1065" t="s">
        <v>11622</v>
      </c>
      <c r="G1065" t="str">
        <f>VLOOKUP(A1065,'master barang'!$D$5:$E$3259,2,0)</f>
        <v>Gayung</v>
      </c>
    </row>
    <row r="1066" spans="1:7" x14ac:dyDescent="0.3">
      <c r="A1066" s="5" t="s">
        <v>3692</v>
      </c>
      <c r="B1066" s="259" t="s">
        <v>12086</v>
      </c>
      <c r="C1066" t="s">
        <v>12087</v>
      </c>
      <c r="D1066" t="s">
        <v>8724</v>
      </c>
      <c r="E1066" s="181">
        <v>176200</v>
      </c>
      <c r="F1066" t="s">
        <v>11622</v>
      </c>
      <c r="G1066" t="str">
        <f>VLOOKUP(A1066,'master barang'!$D$5:$E$3259,2,0)</f>
        <v>Lap Piring</v>
      </c>
    </row>
    <row r="1067" spans="1:7" x14ac:dyDescent="0.3">
      <c r="A1067" s="5" t="s">
        <v>3694</v>
      </c>
      <c r="B1067" s="259" t="s">
        <v>12088</v>
      </c>
      <c r="C1067" t="s">
        <v>12089</v>
      </c>
      <c r="D1067" t="s">
        <v>7107</v>
      </c>
      <c r="E1067" s="181">
        <v>104400</v>
      </c>
      <c r="F1067" t="s">
        <v>11622</v>
      </c>
      <c r="G1067" t="str">
        <f>VLOOKUP(A1067,'master barang'!$D$5:$E$3259,2,0)</f>
        <v>Kain Pel Lantai</v>
      </c>
    </row>
    <row r="1068" spans="1:7" x14ac:dyDescent="0.3">
      <c r="A1068" s="5" t="s">
        <v>3694</v>
      </c>
      <c r="B1068" s="259" t="s">
        <v>12090</v>
      </c>
      <c r="C1068" t="s">
        <v>12091</v>
      </c>
      <c r="D1068" t="s">
        <v>8724</v>
      </c>
      <c r="E1068" s="181">
        <v>85000</v>
      </c>
      <c r="F1068" t="s">
        <v>11622</v>
      </c>
      <c r="G1068" t="str">
        <f>VLOOKUP(A1068,'master barang'!$D$5:$E$3259,2,0)</f>
        <v>Kain Pel Lantai</v>
      </c>
    </row>
    <row r="1069" spans="1:7" x14ac:dyDescent="0.3">
      <c r="A1069" s="5" t="s">
        <v>3694</v>
      </c>
      <c r="B1069" s="259" t="s">
        <v>12092</v>
      </c>
      <c r="C1069" t="s">
        <v>12093</v>
      </c>
      <c r="D1069" t="s">
        <v>7107</v>
      </c>
      <c r="E1069" s="181">
        <v>144000</v>
      </c>
      <c r="F1069" t="s">
        <v>11622</v>
      </c>
      <c r="G1069" t="str">
        <f>VLOOKUP(A1069,'master barang'!$D$5:$E$3259,2,0)</f>
        <v>Kain Pel Lantai</v>
      </c>
    </row>
    <row r="1070" spans="1:7" x14ac:dyDescent="0.3">
      <c r="A1070" s="5" t="s">
        <v>3694</v>
      </c>
      <c r="B1070" s="259" t="s">
        <v>12094</v>
      </c>
      <c r="C1070" t="s">
        <v>12095</v>
      </c>
      <c r="D1070" t="s">
        <v>7107</v>
      </c>
      <c r="E1070" s="181">
        <v>200400</v>
      </c>
      <c r="F1070" t="s">
        <v>11622</v>
      </c>
      <c r="G1070" t="str">
        <f>VLOOKUP(A1070,'master barang'!$D$5:$E$3259,2,0)</f>
        <v>Kain Pel Lantai</v>
      </c>
    </row>
    <row r="1071" spans="1:7" x14ac:dyDescent="0.3">
      <c r="A1071" s="5" t="s">
        <v>3694</v>
      </c>
      <c r="B1071" s="259" t="s">
        <v>12096</v>
      </c>
      <c r="C1071" t="s">
        <v>12097</v>
      </c>
      <c r="D1071" t="s">
        <v>6996</v>
      </c>
      <c r="E1071" s="181">
        <v>58300</v>
      </c>
      <c r="F1071" t="s">
        <v>11622</v>
      </c>
      <c r="G1071" t="str">
        <f>VLOOKUP(A1071,'master barang'!$D$5:$E$3259,2,0)</f>
        <v>Kain Pel Lantai</v>
      </c>
    </row>
    <row r="1072" spans="1:7" x14ac:dyDescent="0.3">
      <c r="A1072" s="5" t="s">
        <v>3698</v>
      </c>
      <c r="B1072" s="264" t="s">
        <v>12098</v>
      </c>
      <c r="C1072" t="s">
        <v>12099</v>
      </c>
      <c r="D1072" t="s">
        <v>7107</v>
      </c>
      <c r="E1072" s="181">
        <v>49000</v>
      </c>
      <c r="F1072" t="s">
        <v>11622</v>
      </c>
      <c r="G1072" t="str">
        <f>VLOOKUP(A1072,'master barang'!$D$5:$E$3259,2,0)</f>
        <v>Serokan Air Lantai</v>
      </c>
    </row>
    <row r="1073" spans="1:7" x14ac:dyDescent="0.3">
      <c r="A1073" s="5" t="s">
        <v>3700</v>
      </c>
      <c r="B1073" s="264" t="s">
        <v>12100</v>
      </c>
      <c r="C1073" t="s">
        <v>12101</v>
      </c>
      <c r="D1073" t="s">
        <v>7107</v>
      </c>
      <c r="E1073" s="181">
        <v>72000</v>
      </c>
      <c r="F1073" t="s">
        <v>11622</v>
      </c>
      <c r="G1073" t="str">
        <f>VLOOKUP(A1073,'master barang'!$D$5:$E$3259,2,0)</f>
        <v>Sapu Lantai</v>
      </c>
    </row>
    <row r="1074" spans="1:7" x14ac:dyDescent="0.3">
      <c r="A1074" s="5" t="s">
        <v>3700</v>
      </c>
      <c r="B1074" s="264" t="s">
        <v>12102</v>
      </c>
      <c r="C1074" t="s">
        <v>12103</v>
      </c>
      <c r="D1074" t="s">
        <v>7107</v>
      </c>
      <c r="E1074" s="181">
        <v>97200</v>
      </c>
      <c r="F1074" t="s">
        <v>11622</v>
      </c>
      <c r="G1074" t="str">
        <f>VLOOKUP(A1074,'master barang'!$D$5:$E$3259,2,0)</f>
        <v>Sapu Lantai</v>
      </c>
    </row>
    <row r="1075" spans="1:7" x14ac:dyDescent="0.3">
      <c r="A1075" s="5" t="s">
        <v>3702</v>
      </c>
      <c r="B1075" s="259" t="s">
        <v>12104</v>
      </c>
      <c r="C1075" t="s">
        <v>12105</v>
      </c>
      <c r="D1075" t="s">
        <v>7107</v>
      </c>
      <c r="E1075" s="181">
        <v>144000</v>
      </c>
      <c r="F1075" t="s">
        <v>11622</v>
      </c>
      <c r="G1075" t="str">
        <f>VLOOKUP(A1075,'master barang'!$D$5:$E$3259,2,0)</f>
        <v>Frame Lobby Duster</v>
      </c>
    </row>
    <row r="1076" spans="1:7" x14ac:dyDescent="0.3">
      <c r="A1076" s="5" t="s">
        <v>3704</v>
      </c>
      <c r="B1076" s="259" t="s">
        <v>12106</v>
      </c>
      <c r="C1076" t="s">
        <v>12107</v>
      </c>
      <c r="D1076" t="s">
        <v>8686</v>
      </c>
      <c r="E1076" s="181">
        <v>277200</v>
      </c>
      <c r="F1076" t="s">
        <v>11622</v>
      </c>
      <c r="G1076" t="str">
        <f>VLOOKUP(A1076,'master barang'!$D$5:$E$3259,2,0)</f>
        <v>Lobby Duster dan Wet Mop Set</v>
      </c>
    </row>
    <row r="1077" spans="1:7" x14ac:dyDescent="0.3">
      <c r="A1077" s="5" t="s">
        <v>3706</v>
      </c>
      <c r="B1077" s="264" t="s">
        <v>12108</v>
      </c>
      <c r="C1077" t="s">
        <v>12109</v>
      </c>
      <c r="D1077" t="s">
        <v>8686</v>
      </c>
      <c r="E1077" s="181">
        <v>272700</v>
      </c>
      <c r="F1077" t="s">
        <v>11622</v>
      </c>
      <c r="G1077" t="str">
        <f>VLOOKUP(A1077,'master barang'!$D$5:$E$3259,2,0)</f>
        <v>Double Bucket Trolley</v>
      </c>
    </row>
    <row r="1078" spans="1:7" x14ac:dyDescent="0.3">
      <c r="A1078" s="5" t="s">
        <v>3708</v>
      </c>
      <c r="B1078" s="264" t="s">
        <v>12110</v>
      </c>
      <c r="C1078" t="s">
        <v>12111</v>
      </c>
      <c r="D1078" t="s">
        <v>7107</v>
      </c>
      <c r="E1078" s="181">
        <v>32700</v>
      </c>
      <c r="F1078" t="s">
        <v>11622</v>
      </c>
      <c r="G1078" t="str">
        <f>VLOOKUP(A1078,'master barang'!$D$5:$E$3259,2,0)</f>
        <v>Alat Pel</v>
      </c>
    </row>
    <row r="1079" spans="1:7" x14ac:dyDescent="0.3">
      <c r="A1079" s="5" t="s">
        <v>3708</v>
      </c>
      <c r="B1079" s="264" t="s">
        <v>12112</v>
      </c>
      <c r="C1079" t="s">
        <v>12113</v>
      </c>
      <c r="D1079" t="s">
        <v>6996</v>
      </c>
      <c r="E1079" s="181">
        <v>300000</v>
      </c>
      <c r="F1079" t="s">
        <v>11622</v>
      </c>
      <c r="G1079" t="str">
        <f>VLOOKUP(A1079,'master barang'!$D$5:$E$3259,2,0)</f>
        <v>Alat Pel</v>
      </c>
    </row>
    <row r="1080" spans="1:7" x14ac:dyDescent="0.3">
      <c r="A1080" s="5" t="s">
        <v>3708</v>
      </c>
      <c r="B1080" s="264" t="s">
        <v>12114</v>
      </c>
      <c r="C1080" t="s">
        <v>12115</v>
      </c>
      <c r="D1080" t="s">
        <v>7107</v>
      </c>
      <c r="E1080" s="181">
        <v>97200</v>
      </c>
      <c r="F1080" t="s">
        <v>11622</v>
      </c>
      <c r="G1080" t="str">
        <f>VLOOKUP(A1080,'master barang'!$D$5:$E$3259,2,0)</f>
        <v>Alat Pel</v>
      </c>
    </row>
    <row r="1081" spans="1:7" x14ac:dyDescent="0.3">
      <c r="A1081" s="5" t="s">
        <v>3708</v>
      </c>
      <c r="B1081" s="264" t="s">
        <v>12116</v>
      </c>
      <c r="C1081" t="s">
        <v>12117</v>
      </c>
      <c r="D1081" t="s">
        <v>7107</v>
      </c>
      <c r="E1081" s="181">
        <v>80200</v>
      </c>
      <c r="F1081" t="s">
        <v>11622</v>
      </c>
      <c r="G1081" t="str">
        <f>VLOOKUP(A1081,'master barang'!$D$5:$E$3259,2,0)</f>
        <v>Alat Pel</v>
      </c>
    </row>
    <row r="1082" spans="1:7" x14ac:dyDescent="0.3">
      <c r="A1082" s="5" t="s">
        <v>3708</v>
      </c>
      <c r="B1082" s="264" t="s">
        <v>12118</v>
      </c>
      <c r="C1082" t="s">
        <v>12119</v>
      </c>
      <c r="D1082" t="s">
        <v>7107</v>
      </c>
      <c r="E1082" s="181">
        <v>648000</v>
      </c>
      <c r="F1082" t="s">
        <v>11622</v>
      </c>
      <c r="G1082" t="str">
        <f>VLOOKUP(A1082,'master barang'!$D$5:$E$3259,2,0)</f>
        <v>Alat Pel</v>
      </c>
    </row>
    <row r="1083" spans="1:7" x14ac:dyDescent="0.3">
      <c r="A1083" s="5" t="s">
        <v>3708</v>
      </c>
      <c r="B1083" s="264" t="s">
        <v>12120</v>
      </c>
      <c r="C1083" t="s">
        <v>12121</v>
      </c>
      <c r="D1083" t="s">
        <v>6996</v>
      </c>
      <c r="E1083" s="181">
        <v>294500</v>
      </c>
      <c r="F1083" t="s">
        <v>11622</v>
      </c>
      <c r="G1083" t="str">
        <f>VLOOKUP(A1083,'master barang'!$D$5:$E$3259,2,0)</f>
        <v>Alat Pel</v>
      </c>
    </row>
    <row r="1084" spans="1:7" x14ac:dyDescent="0.3">
      <c r="A1084" s="5" t="s">
        <v>3708</v>
      </c>
      <c r="B1084" s="264" t="s">
        <v>12122</v>
      </c>
      <c r="C1084" t="s">
        <v>12123</v>
      </c>
      <c r="D1084" t="s">
        <v>7107</v>
      </c>
      <c r="E1084" s="181">
        <v>54500</v>
      </c>
      <c r="F1084" t="s">
        <v>11622</v>
      </c>
      <c r="G1084" t="str">
        <f>VLOOKUP(A1084,'master barang'!$D$5:$E$3259,2,0)</f>
        <v>Alat Pel</v>
      </c>
    </row>
    <row r="1085" spans="1:7" x14ac:dyDescent="0.3">
      <c r="A1085" s="5" t="s">
        <v>3710</v>
      </c>
      <c r="B1085" s="264" t="s">
        <v>12124</v>
      </c>
      <c r="C1085" t="s">
        <v>12125</v>
      </c>
      <c r="D1085" t="s">
        <v>7107</v>
      </c>
      <c r="E1085" s="181">
        <v>366400</v>
      </c>
      <c r="F1085" t="s">
        <v>11622</v>
      </c>
      <c r="G1085" t="str">
        <f>VLOOKUP(A1085,'master barang'!$D$5:$E$3259,2,0)</f>
        <v>Keset</v>
      </c>
    </row>
    <row r="1086" spans="1:7" x14ac:dyDescent="0.3">
      <c r="A1086" s="5" t="s">
        <v>3710</v>
      </c>
      <c r="B1086" s="264" t="s">
        <v>12126</v>
      </c>
      <c r="C1086" t="s">
        <v>12127</v>
      </c>
      <c r="D1086" t="s">
        <v>7107</v>
      </c>
      <c r="E1086" s="181">
        <v>130900</v>
      </c>
      <c r="F1086" t="s">
        <v>11622</v>
      </c>
      <c r="G1086" t="str">
        <f>VLOOKUP(A1086,'master barang'!$D$5:$E$3259,2,0)</f>
        <v>Keset</v>
      </c>
    </row>
    <row r="1087" spans="1:7" x14ac:dyDescent="0.3">
      <c r="A1087" s="5" t="s">
        <v>3710</v>
      </c>
      <c r="B1087" s="264" t="s">
        <v>12128</v>
      </c>
      <c r="C1087" t="s">
        <v>12129</v>
      </c>
      <c r="D1087" t="s">
        <v>7107</v>
      </c>
      <c r="E1087" s="181">
        <v>55800</v>
      </c>
      <c r="F1087" t="s">
        <v>11622</v>
      </c>
      <c r="G1087" t="str">
        <f>VLOOKUP(A1087,'master barang'!$D$5:$E$3259,2,0)</f>
        <v>Keset</v>
      </c>
    </row>
    <row r="1088" spans="1:7" x14ac:dyDescent="0.3">
      <c r="A1088" s="5" t="s">
        <v>3712</v>
      </c>
      <c r="B1088" s="264" t="s">
        <v>12130</v>
      </c>
      <c r="C1088" t="s">
        <v>12131</v>
      </c>
      <c r="D1088" t="s">
        <v>7107</v>
      </c>
      <c r="E1088" s="181">
        <v>38160</v>
      </c>
      <c r="F1088" t="s">
        <v>11622</v>
      </c>
      <c r="G1088" t="str">
        <f>VLOOKUP(A1088,'master barang'!$D$5:$E$3259,2,0)</f>
        <v>Ember Palstik</v>
      </c>
    </row>
    <row r="1089" spans="1:7" x14ac:dyDescent="0.3">
      <c r="A1089" s="5" t="s">
        <v>3712</v>
      </c>
      <c r="B1089" s="264" t="s">
        <v>12132</v>
      </c>
      <c r="C1089" t="s">
        <v>12133</v>
      </c>
      <c r="D1089" t="s">
        <v>7107</v>
      </c>
      <c r="E1089" s="181">
        <v>180000</v>
      </c>
      <c r="F1089" t="s">
        <v>11622</v>
      </c>
      <c r="G1089" t="str">
        <f>VLOOKUP(A1089,'master barang'!$D$5:$E$3259,2,0)</f>
        <v>Ember Palstik</v>
      </c>
    </row>
    <row r="1090" spans="1:7" x14ac:dyDescent="0.3">
      <c r="A1090" s="5" t="s">
        <v>3712</v>
      </c>
      <c r="B1090" s="264" t="s">
        <v>12134</v>
      </c>
      <c r="C1090" t="s">
        <v>12135</v>
      </c>
      <c r="D1090" t="s">
        <v>7107</v>
      </c>
      <c r="E1090" s="181">
        <v>63906</v>
      </c>
      <c r="F1090" t="s">
        <v>11622</v>
      </c>
      <c r="G1090" t="str">
        <f>VLOOKUP(A1090,'master barang'!$D$5:$E$3259,2,0)</f>
        <v>Ember Palstik</v>
      </c>
    </row>
    <row r="1091" spans="1:7" x14ac:dyDescent="0.3">
      <c r="A1091" s="5" t="s">
        <v>3714</v>
      </c>
      <c r="B1091" s="259" t="s">
        <v>12136</v>
      </c>
      <c r="C1091" t="s">
        <v>12137</v>
      </c>
      <c r="D1091" t="s">
        <v>8249</v>
      </c>
      <c r="E1091" s="181">
        <v>21600</v>
      </c>
      <c r="F1091" t="s">
        <v>11622</v>
      </c>
      <c r="G1091" t="str">
        <f>VLOOKUP(A1091,'master barang'!$D$5:$E$3259,2,0)</f>
        <v>Tapas</v>
      </c>
    </row>
    <row r="1092" spans="1:7" x14ac:dyDescent="0.3">
      <c r="A1092" s="5" t="s">
        <v>3716</v>
      </c>
      <c r="B1092" s="259" t="s">
        <v>12138</v>
      </c>
      <c r="C1092" t="s">
        <v>12139</v>
      </c>
      <c r="D1092" t="s">
        <v>6996</v>
      </c>
      <c r="E1092" s="181">
        <v>546000</v>
      </c>
      <c r="F1092" t="s">
        <v>11622</v>
      </c>
      <c r="G1092" t="str">
        <f>VLOOKUP(A1092,'master barang'!$D$5:$E$3259,2,0)</f>
        <v>Tempat Sampah</v>
      </c>
    </row>
    <row r="1093" spans="1:7" x14ac:dyDescent="0.3">
      <c r="A1093" s="5" t="s">
        <v>3716</v>
      </c>
      <c r="B1093" s="259" t="s">
        <v>12140</v>
      </c>
      <c r="C1093" t="s">
        <v>12141</v>
      </c>
      <c r="D1093" t="s">
        <v>6996</v>
      </c>
      <c r="E1093" s="181">
        <v>1319000</v>
      </c>
      <c r="F1093" t="s">
        <v>11622</v>
      </c>
      <c r="G1093" t="str">
        <f>VLOOKUP(A1093,'master barang'!$D$5:$E$3259,2,0)</f>
        <v>Tempat Sampah</v>
      </c>
    </row>
    <row r="1094" spans="1:7" x14ac:dyDescent="0.3">
      <c r="A1094" s="5" t="s">
        <v>3716</v>
      </c>
      <c r="B1094" s="259" t="s">
        <v>12142</v>
      </c>
      <c r="C1094" t="s">
        <v>12143</v>
      </c>
      <c r="D1094" t="s">
        <v>6996</v>
      </c>
      <c r="E1094" s="181">
        <v>815000</v>
      </c>
      <c r="F1094" t="s">
        <v>11622</v>
      </c>
      <c r="G1094" t="str">
        <f>VLOOKUP(A1094,'master barang'!$D$5:$E$3259,2,0)</f>
        <v>Tempat Sampah</v>
      </c>
    </row>
    <row r="1095" spans="1:7" x14ac:dyDescent="0.3">
      <c r="A1095" s="5" t="s">
        <v>3716</v>
      </c>
      <c r="B1095" s="259" t="s">
        <v>12144</v>
      </c>
      <c r="C1095" t="s">
        <v>12145</v>
      </c>
      <c r="D1095" t="s">
        <v>6996</v>
      </c>
      <c r="E1095" s="181">
        <v>259200</v>
      </c>
      <c r="F1095" t="s">
        <v>11622</v>
      </c>
      <c r="G1095" t="str">
        <f>VLOOKUP(A1095,'master barang'!$D$5:$E$3259,2,0)</f>
        <v>Tempat Sampah</v>
      </c>
    </row>
    <row r="1096" spans="1:7" x14ac:dyDescent="0.3">
      <c r="A1096" s="5" t="s">
        <v>3716</v>
      </c>
      <c r="B1096" s="259" t="s">
        <v>12146</v>
      </c>
      <c r="C1096" t="s">
        <v>12147</v>
      </c>
      <c r="D1096" t="s">
        <v>7107</v>
      </c>
      <c r="E1096" s="181">
        <v>1197000</v>
      </c>
      <c r="F1096" t="s">
        <v>11622</v>
      </c>
      <c r="G1096" t="str">
        <f>VLOOKUP(A1096,'master barang'!$D$5:$E$3259,2,0)</f>
        <v>Tempat Sampah</v>
      </c>
    </row>
    <row r="1097" spans="1:7" x14ac:dyDescent="0.3">
      <c r="A1097" s="5" t="s">
        <v>3716</v>
      </c>
      <c r="B1097" s="259" t="s">
        <v>12148</v>
      </c>
      <c r="C1097" t="s">
        <v>12149</v>
      </c>
      <c r="D1097" t="s">
        <v>7107</v>
      </c>
      <c r="E1097" s="181">
        <v>130000</v>
      </c>
      <c r="F1097" t="s">
        <v>11622</v>
      </c>
      <c r="G1097" t="str">
        <f>VLOOKUP(A1097,'master barang'!$D$5:$E$3259,2,0)</f>
        <v>Tempat Sampah</v>
      </c>
    </row>
    <row r="1098" spans="1:7" x14ac:dyDescent="0.3">
      <c r="A1098" s="5" t="s">
        <v>3716</v>
      </c>
      <c r="B1098" s="259" t="s">
        <v>12150</v>
      </c>
      <c r="C1098" t="s">
        <v>12151</v>
      </c>
      <c r="D1098" t="s">
        <v>7107</v>
      </c>
      <c r="E1098" s="181">
        <v>2343000</v>
      </c>
      <c r="F1098" t="s">
        <v>11622</v>
      </c>
      <c r="G1098" t="str">
        <f>VLOOKUP(A1098,'master barang'!$D$5:$E$3259,2,0)</f>
        <v>Tempat Sampah</v>
      </c>
    </row>
    <row r="1099" spans="1:7" x14ac:dyDescent="0.3">
      <c r="A1099" s="5" t="s">
        <v>3716</v>
      </c>
      <c r="B1099" s="259" t="s">
        <v>12152</v>
      </c>
      <c r="C1099" t="s">
        <v>12153</v>
      </c>
      <c r="D1099" t="s">
        <v>7107</v>
      </c>
      <c r="E1099" s="181">
        <v>105000</v>
      </c>
      <c r="F1099" t="s">
        <v>11622</v>
      </c>
      <c r="G1099" t="str">
        <f>VLOOKUP(A1099,'master barang'!$D$5:$E$3259,2,0)</f>
        <v>Tempat Sampah</v>
      </c>
    </row>
    <row r="1100" spans="1:7" x14ac:dyDescent="0.3">
      <c r="A1100" s="5" t="s">
        <v>3718</v>
      </c>
      <c r="B1100" s="259" t="s">
        <v>12154</v>
      </c>
      <c r="C1100" t="s">
        <v>12155</v>
      </c>
      <c r="D1100" t="s">
        <v>7107</v>
      </c>
      <c r="E1100" s="181">
        <v>27600</v>
      </c>
      <c r="F1100" t="s">
        <v>11622</v>
      </c>
      <c r="G1100" t="str">
        <f>VLOOKUP(A1100,'master barang'!$D$5:$E$3259,2,0)</f>
        <v>Alat Pembersih Kaca</v>
      </c>
    </row>
    <row r="1101" spans="1:7" x14ac:dyDescent="0.3">
      <c r="A1101" s="5" t="s">
        <v>3720</v>
      </c>
      <c r="B1101" s="259" t="s">
        <v>12156</v>
      </c>
      <c r="C1101" t="s">
        <v>12157</v>
      </c>
      <c r="D1101" t="s">
        <v>7107</v>
      </c>
      <c r="E1101" s="181">
        <v>86400</v>
      </c>
      <c r="F1101" t="s">
        <v>11622</v>
      </c>
      <c r="G1101" t="str">
        <f>VLOOKUP(A1101,'master barang'!$D$5:$E$3259,2,0)</f>
        <v>Garpu Sampah</v>
      </c>
    </row>
    <row r="1102" spans="1:7" x14ac:dyDescent="0.3">
      <c r="A1102" s="5" t="s">
        <v>3722</v>
      </c>
      <c r="B1102" s="259" t="s">
        <v>12158</v>
      </c>
      <c r="C1102" t="s">
        <v>12159</v>
      </c>
      <c r="D1102" t="s">
        <v>8249</v>
      </c>
      <c r="E1102" s="181">
        <v>288000</v>
      </c>
      <c r="F1102" t="s">
        <v>11622</v>
      </c>
      <c r="G1102" t="str">
        <f>VLOOKUP(A1102,'master barang'!$D$5:$E$3259,2,0)</f>
        <v>Kain Lap</v>
      </c>
    </row>
    <row r="1103" spans="1:7" x14ac:dyDescent="0.3">
      <c r="A1103" s="5" t="s">
        <v>3722</v>
      </c>
      <c r="B1103" s="259" t="s">
        <v>12160</v>
      </c>
      <c r="C1103" t="s">
        <v>12161</v>
      </c>
      <c r="D1103" t="s">
        <v>10515</v>
      </c>
      <c r="E1103" s="181">
        <v>55200</v>
      </c>
      <c r="F1103" t="s">
        <v>11622</v>
      </c>
      <c r="G1103" t="str">
        <f>VLOOKUP(A1103,'master barang'!$D$5:$E$3259,2,0)</f>
        <v>Kain Lap</v>
      </c>
    </row>
    <row r="1104" spans="1:7" x14ac:dyDescent="0.3">
      <c r="A1104" s="5" t="s">
        <v>3722</v>
      </c>
      <c r="B1104" s="259" t="s">
        <v>12162</v>
      </c>
      <c r="C1104" t="s">
        <v>12163</v>
      </c>
      <c r="D1104" t="s">
        <v>7107</v>
      </c>
      <c r="E1104" s="181">
        <v>33500</v>
      </c>
      <c r="F1104" t="s">
        <v>11622</v>
      </c>
      <c r="G1104" t="str">
        <f>VLOOKUP(A1104,'master barang'!$D$5:$E$3259,2,0)</f>
        <v>Kain Lap</v>
      </c>
    </row>
    <row r="1105" spans="1:7" x14ac:dyDescent="0.3">
      <c r="A1105" s="5" t="s">
        <v>3724</v>
      </c>
      <c r="B1105" s="259" t="s">
        <v>12164</v>
      </c>
      <c r="C1105" t="s">
        <v>12165</v>
      </c>
      <c r="D1105" t="s">
        <v>6996</v>
      </c>
      <c r="E1105" s="181">
        <v>186000</v>
      </c>
      <c r="F1105" t="s">
        <v>11622</v>
      </c>
      <c r="G1105" t="str">
        <f>VLOOKUP(A1105,'master barang'!$D$5:$E$3259,2,0)</f>
        <v>Kemoceng</v>
      </c>
    </row>
    <row r="1106" spans="1:7" x14ac:dyDescent="0.3">
      <c r="A1106" s="5" t="s">
        <v>3726</v>
      </c>
      <c r="B1106" s="259" t="s">
        <v>12166</v>
      </c>
      <c r="C1106" t="s">
        <v>12167</v>
      </c>
      <c r="D1106" t="s">
        <v>7107</v>
      </c>
      <c r="E1106" s="181">
        <v>25200</v>
      </c>
      <c r="F1106" t="s">
        <v>11622</v>
      </c>
      <c r="G1106" t="str">
        <f>VLOOKUP(A1106,'master barang'!$D$5:$E$3259,2,0)</f>
        <v>Sapu Lidi</v>
      </c>
    </row>
    <row r="1107" spans="1:7" x14ac:dyDescent="0.3">
      <c r="A1107" s="5" t="s">
        <v>3726</v>
      </c>
      <c r="B1107" s="259" t="s">
        <v>12168</v>
      </c>
      <c r="C1107" t="s">
        <v>12169</v>
      </c>
      <c r="D1107" t="s">
        <v>7107</v>
      </c>
      <c r="E1107" s="181">
        <v>62400</v>
      </c>
      <c r="F1107" t="s">
        <v>11622</v>
      </c>
      <c r="G1107" t="str">
        <f>VLOOKUP(A1107,'master barang'!$D$5:$E$3259,2,0)</f>
        <v>Sapu Lidi</v>
      </c>
    </row>
    <row r="1108" spans="1:7" x14ac:dyDescent="0.3">
      <c r="A1108" s="5" t="s">
        <v>3728</v>
      </c>
      <c r="B1108" s="259" t="s">
        <v>12170</v>
      </c>
      <c r="C1108" t="s">
        <v>12171</v>
      </c>
      <c r="D1108" t="s">
        <v>7107</v>
      </c>
      <c r="E1108" s="181">
        <v>58500</v>
      </c>
      <c r="F1108" t="s">
        <v>11622</v>
      </c>
      <c r="G1108" t="str">
        <f>VLOOKUP(A1108,'master barang'!$D$5:$E$3259,2,0)</f>
        <v>Sekop Sampah</v>
      </c>
    </row>
    <row r="1109" spans="1:7" x14ac:dyDescent="0.3">
      <c r="A1109" s="5" t="s">
        <v>3730</v>
      </c>
      <c r="B1109" s="259" t="s">
        <v>12172</v>
      </c>
      <c r="C1109" t="s">
        <v>12173</v>
      </c>
      <c r="D1109" t="s">
        <v>7107</v>
      </c>
      <c r="E1109" s="181">
        <v>63700</v>
      </c>
      <c r="F1109" t="s">
        <v>11622</v>
      </c>
      <c r="G1109" t="str">
        <f>VLOOKUP(A1109,'master barang'!$D$5:$E$3259,2,0)</f>
        <v>Pengki</v>
      </c>
    </row>
    <row r="1110" spans="1:7" x14ac:dyDescent="0.3">
      <c r="A1110" s="5" t="s">
        <v>3730</v>
      </c>
      <c r="B1110" s="259" t="s">
        <v>12174</v>
      </c>
      <c r="C1110" t="s">
        <v>12175</v>
      </c>
      <c r="D1110" t="s">
        <v>7107</v>
      </c>
      <c r="E1110" s="181">
        <v>130000</v>
      </c>
      <c r="F1110" t="s">
        <v>11622</v>
      </c>
      <c r="G1110" t="str">
        <f>VLOOKUP(A1110,'master barang'!$D$5:$E$3259,2,0)</f>
        <v>Pengki</v>
      </c>
    </row>
    <row r="1111" spans="1:7" x14ac:dyDescent="0.3">
      <c r="A1111" s="5" t="s">
        <v>3732</v>
      </c>
      <c r="B1111" s="264" t="s">
        <v>12176</v>
      </c>
      <c r="C1111" t="s">
        <v>12177</v>
      </c>
      <c r="D1111" t="s">
        <v>7189</v>
      </c>
      <c r="E1111" s="181">
        <v>153000</v>
      </c>
      <c r="F1111" t="s">
        <v>11622</v>
      </c>
      <c r="G1111" t="str">
        <f>VLOOKUP(A1111,'master barang'!$D$5:$E$3259,2,0)</f>
        <v>Semprotan</v>
      </c>
    </row>
    <row r="1112" spans="1:7" x14ac:dyDescent="0.3">
      <c r="A1112" s="5" t="s">
        <v>3734</v>
      </c>
      <c r="B1112" s="264" t="s">
        <v>12178</v>
      </c>
      <c r="C1112" t="s">
        <v>12179</v>
      </c>
      <c r="D1112" t="s">
        <v>8269</v>
      </c>
      <c r="E1112" s="181">
        <v>10000</v>
      </c>
      <c r="F1112" t="s">
        <v>11622</v>
      </c>
      <c r="G1112" t="str">
        <f>VLOOKUP(A1112,'master barang'!$D$5:$E$3259,2,0)</f>
        <v>ART untuk bahan praktikum</v>
      </c>
    </row>
    <row r="1113" spans="1:7" x14ac:dyDescent="0.3">
      <c r="A1113" s="5" t="s">
        <v>3710</v>
      </c>
      <c r="B1113" s="264" t="s">
        <v>12180</v>
      </c>
      <c r="C1113" t="s">
        <v>12181</v>
      </c>
      <c r="D1113" t="s">
        <v>7107</v>
      </c>
      <c r="E1113" s="181">
        <v>49000</v>
      </c>
      <c r="F1113" t="s">
        <v>11622</v>
      </c>
      <c r="G1113" t="str">
        <f>VLOOKUP(A1113,'master barang'!$D$5:$E$3259,2,0)</f>
        <v>Keset</v>
      </c>
    </row>
    <row r="1114" spans="1:7" x14ac:dyDescent="0.3">
      <c r="A1114" s="5" t="s">
        <v>3736</v>
      </c>
      <c r="B1114" s="264" t="s">
        <v>12182</v>
      </c>
      <c r="C1114" t="s">
        <v>12183</v>
      </c>
      <c r="D1114" t="s">
        <v>7107</v>
      </c>
      <c r="E1114" s="181">
        <v>651000</v>
      </c>
      <c r="F1114" t="s">
        <v>11622</v>
      </c>
      <c r="G1114" t="str">
        <f>VLOOKUP(A1114,'master barang'!$D$5:$E$3259,2,0)</f>
        <v>Aromatherapy diffuser Humidifier</v>
      </c>
    </row>
    <row r="1115" spans="1:7" x14ac:dyDescent="0.3">
      <c r="A1115" s="5" t="s">
        <v>3740</v>
      </c>
      <c r="B1115" s="264" t="s">
        <v>12184</v>
      </c>
      <c r="C1115" t="s">
        <v>12185</v>
      </c>
      <c r="D1115" t="s">
        <v>7107</v>
      </c>
      <c r="E1115" s="181">
        <v>127000</v>
      </c>
      <c r="F1115" t="s">
        <v>11622</v>
      </c>
      <c r="G1115" t="str">
        <f>VLOOKUP(A1115,'master barang'!$D$5:$E$3259,2,0)</f>
        <v xml:space="preserve">Pompa Sedot Wastafel / Pompa Penyedot Wc </v>
      </c>
    </row>
    <row r="1116" spans="1:7" x14ac:dyDescent="0.3">
      <c r="A1116" s="5" t="s">
        <v>3742</v>
      </c>
      <c r="B1116" s="264" t="s">
        <v>12186</v>
      </c>
      <c r="C1116" t="s">
        <v>12187</v>
      </c>
      <c r="D1116" t="s">
        <v>7107</v>
      </c>
      <c r="E1116" s="181">
        <v>244000</v>
      </c>
      <c r="F1116" t="s">
        <v>11622</v>
      </c>
      <c r="G1116" t="str">
        <f>VLOOKUP(A1116,'master barang'!$D$5:$E$3259,2,0)</f>
        <v>Tempat Sabun</v>
      </c>
    </row>
    <row r="1117" spans="1:7" x14ac:dyDescent="0.3">
      <c r="A1117" s="5" t="s">
        <v>3742</v>
      </c>
      <c r="B1117" s="264" t="s">
        <v>12188</v>
      </c>
      <c r="C1117" t="s">
        <v>12189</v>
      </c>
      <c r="D1117" t="s">
        <v>6996</v>
      </c>
      <c r="E1117" s="181">
        <v>540000</v>
      </c>
      <c r="F1117" t="s">
        <v>11622</v>
      </c>
      <c r="G1117" t="str">
        <f>VLOOKUP(A1117,'master barang'!$D$5:$E$3259,2,0)</f>
        <v>Tempat Sabun</v>
      </c>
    </row>
    <row r="1118" spans="1:7" x14ac:dyDescent="0.3">
      <c r="A1118" s="5" t="s">
        <v>3770</v>
      </c>
      <c r="B1118" s="259" t="s">
        <v>12190</v>
      </c>
      <c r="C1118" t="s">
        <v>12191</v>
      </c>
      <c r="D1118" t="s">
        <v>8724</v>
      </c>
      <c r="E1118" s="181">
        <v>56000</v>
      </c>
      <c r="F1118" t="s">
        <v>11622</v>
      </c>
      <c r="G1118" t="str">
        <f>VLOOKUP(A1118,'master barang'!$D$5:$E$3259,2,0)</f>
        <v>Sendok Kecil</v>
      </c>
    </row>
    <row r="1119" spans="1:7" x14ac:dyDescent="0.3">
      <c r="A1119" s="5" t="s">
        <v>3774</v>
      </c>
      <c r="B1119" s="259" t="s">
        <v>12192</v>
      </c>
      <c r="C1119" t="s">
        <v>12193</v>
      </c>
      <c r="D1119" t="s">
        <v>7107</v>
      </c>
      <c r="E1119" s="181">
        <v>27000</v>
      </c>
      <c r="F1119" t="s">
        <v>11622</v>
      </c>
      <c r="G1119" t="str">
        <f>VLOOKUP(A1119,'master barang'!$D$5:$E$3259,2,0)</f>
        <v>Kawat Pencuci Piring</v>
      </c>
    </row>
    <row r="1120" spans="1:7" x14ac:dyDescent="0.3">
      <c r="A1120" s="5" t="s">
        <v>3776</v>
      </c>
      <c r="B1120" s="259" t="s">
        <v>12194</v>
      </c>
      <c r="C1120" t="s">
        <v>12195</v>
      </c>
      <c r="D1120" t="s">
        <v>7107</v>
      </c>
      <c r="E1120" s="181">
        <v>26000</v>
      </c>
      <c r="F1120" t="s">
        <v>11622</v>
      </c>
      <c r="G1120" t="str">
        <f>VLOOKUP(A1120,'master barang'!$D$5:$E$3259,2,0)</f>
        <v>Sendok Makan</v>
      </c>
    </row>
    <row r="1121" spans="1:7" x14ac:dyDescent="0.3">
      <c r="A1121" s="5" t="s">
        <v>3778</v>
      </c>
      <c r="B1121" s="259" t="s">
        <v>12196</v>
      </c>
      <c r="C1121" t="s">
        <v>12197</v>
      </c>
      <c r="D1121" t="s">
        <v>8724</v>
      </c>
      <c r="E1121" s="181">
        <v>186000</v>
      </c>
      <c r="F1121" t="s">
        <v>11622</v>
      </c>
      <c r="G1121" t="str">
        <f>VLOOKUP(A1121,'master barang'!$D$5:$E$3259,2,0)</f>
        <v>Piring</v>
      </c>
    </row>
    <row r="1122" spans="1:7" x14ac:dyDescent="0.3">
      <c r="A1122" s="5" t="s">
        <v>3780</v>
      </c>
      <c r="B1122" s="259" t="s">
        <v>12198</v>
      </c>
      <c r="C1122" t="s">
        <v>12199</v>
      </c>
      <c r="D1122" t="s">
        <v>7107</v>
      </c>
      <c r="E1122" s="181">
        <v>66000</v>
      </c>
      <c r="F1122" t="s">
        <v>11622</v>
      </c>
      <c r="G1122" t="str">
        <f>VLOOKUP(A1122,'master barang'!$D$5:$E$3259,2,0)</f>
        <v>Panci</v>
      </c>
    </row>
    <row r="1123" spans="1:7" x14ac:dyDescent="0.3">
      <c r="A1123" s="5" t="s">
        <v>3780</v>
      </c>
      <c r="B1123" s="259" t="s">
        <v>12200</v>
      </c>
      <c r="C1123" t="s">
        <v>12201</v>
      </c>
      <c r="D1123" t="s">
        <v>7107</v>
      </c>
      <c r="E1123" s="181">
        <v>396000</v>
      </c>
      <c r="F1123" t="s">
        <v>11622</v>
      </c>
      <c r="G1123" t="str">
        <f>VLOOKUP(A1123,'master barang'!$D$5:$E$3259,2,0)</f>
        <v>Panci</v>
      </c>
    </row>
    <row r="1124" spans="1:7" x14ac:dyDescent="0.3">
      <c r="A1124" s="5" t="s">
        <v>3782</v>
      </c>
      <c r="B1124" s="259" t="s">
        <v>12202</v>
      </c>
      <c r="C1124" t="s">
        <v>12203</v>
      </c>
      <c r="D1124" t="s">
        <v>8686</v>
      </c>
      <c r="E1124" s="181">
        <v>272700</v>
      </c>
      <c r="F1124" t="s">
        <v>11622</v>
      </c>
      <c r="G1124" t="str">
        <f>VLOOKUP(A1124,'master barang'!$D$5:$E$3259,2,0)</f>
        <v>Cangkir</v>
      </c>
    </row>
    <row r="1125" spans="1:7" x14ac:dyDescent="0.3">
      <c r="A1125" s="5" t="s">
        <v>3782</v>
      </c>
      <c r="B1125" s="259" t="s">
        <v>12204</v>
      </c>
      <c r="C1125" t="s">
        <v>12205</v>
      </c>
      <c r="D1125" t="s">
        <v>8273</v>
      </c>
      <c r="E1125" s="181">
        <v>214900</v>
      </c>
      <c r="F1125" t="s">
        <v>11622</v>
      </c>
      <c r="G1125" t="str">
        <f>VLOOKUP(A1125,'master barang'!$D$5:$E$3259,2,0)</f>
        <v>Cangkir</v>
      </c>
    </row>
    <row r="1126" spans="1:7" x14ac:dyDescent="0.3">
      <c r="A1126" s="5" t="s">
        <v>3784</v>
      </c>
      <c r="B1126" s="259" t="s">
        <v>12206</v>
      </c>
      <c r="C1126" t="s">
        <v>12207</v>
      </c>
      <c r="D1126" t="s">
        <v>8724</v>
      </c>
      <c r="E1126" s="181">
        <v>140200</v>
      </c>
      <c r="F1126" t="s">
        <v>11622</v>
      </c>
      <c r="G1126" t="str">
        <f>VLOOKUP(A1126,'master barang'!$D$5:$E$3259,2,0)</f>
        <v>Gelas Minum</v>
      </c>
    </row>
    <row r="1127" spans="1:7" x14ac:dyDescent="0.3">
      <c r="A1127" s="5" t="s">
        <v>3786</v>
      </c>
      <c r="B1127" s="259" t="s">
        <v>12208</v>
      </c>
      <c r="C1127" t="s">
        <v>12209</v>
      </c>
      <c r="D1127" t="s">
        <v>7107</v>
      </c>
      <c r="E1127" s="181">
        <v>84000</v>
      </c>
      <c r="F1127" t="s">
        <v>11622</v>
      </c>
      <c r="G1127" t="str">
        <f>VLOOKUP(A1127,'master barang'!$D$5:$E$3259,2,0)</f>
        <v>Baki</v>
      </c>
    </row>
    <row r="1128" spans="1:7" x14ac:dyDescent="0.3">
      <c r="A1128" s="5" t="s">
        <v>3788</v>
      </c>
      <c r="B1128" s="259" t="s">
        <v>12210</v>
      </c>
      <c r="C1128" t="s">
        <v>12211</v>
      </c>
      <c r="D1128" t="s">
        <v>8253</v>
      </c>
      <c r="E1128" s="181">
        <v>66900</v>
      </c>
      <c r="F1128" t="s">
        <v>11622</v>
      </c>
      <c r="G1128" t="str">
        <f>VLOOKUP(A1128,'master barang'!$D$5:$E$3259,2,0)</f>
        <v>Alumunium Foil</v>
      </c>
    </row>
    <row r="1129" spans="1:7" x14ac:dyDescent="0.3">
      <c r="A1129" s="5" t="s">
        <v>3790</v>
      </c>
      <c r="B1129" s="259" t="s">
        <v>12212</v>
      </c>
      <c r="C1129" t="s">
        <v>12213</v>
      </c>
      <c r="D1129" t="s">
        <v>8724</v>
      </c>
      <c r="E1129" s="181">
        <v>130800</v>
      </c>
      <c r="F1129" t="s">
        <v>11622</v>
      </c>
      <c r="G1129" t="str">
        <f>VLOOKUP(A1129,'master barang'!$D$5:$E$3259,2,0)</f>
        <v>Mangkuk</v>
      </c>
    </row>
    <row r="1130" spans="1:7" x14ac:dyDescent="0.3">
      <c r="A1130" s="5" t="s">
        <v>3790</v>
      </c>
      <c r="B1130" s="259" t="s">
        <v>12214</v>
      </c>
      <c r="C1130" t="s">
        <v>12215</v>
      </c>
      <c r="D1130" t="s">
        <v>7107</v>
      </c>
      <c r="E1130" s="181">
        <v>94300</v>
      </c>
      <c r="F1130" t="s">
        <v>11622</v>
      </c>
      <c r="G1130" t="str">
        <f>VLOOKUP(A1130,'master barang'!$D$5:$E$3259,2,0)</f>
        <v>Mangkuk</v>
      </c>
    </row>
    <row r="1131" spans="1:7" x14ac:dyDescent="0.3">
      <c r="A1131" s="5" t="s">
        <v>3794</v>
      </c>
      <c r="B1131" s="259" t="s">
        <v>12216</v>
      </c>
      <c r="C1131" t="s">
        <v>12217</v>
      </c>
      <c r="D1131" t="s">
        <v>7107</v>
      </c>
      <c r="E1131" s="181">
        <v>633600</v>
      </c>
      <c r="F1131" t="s">
        <v>11622</v>
      </c>
      <c r="G1131" t="str">
        <f>VLOOKUP(A1131,'master barang'!$D$5:$E$3259,2,0)</f>
        <v>Termos</v>
      </c>
    </row>
    <row r="1132" spans="1:7" x14ac:dyDescent="0.3">
      <c r="A1132" s="5" t="s">
        <v>3794</v>
      </c>
      <c r="B1132" s="259" t="s">
        <v>12218</v>
      </c>
      <c r="C1132" t="s">
        <v>12219</v>
      </c>
      <c r="D1132" t="s">
        <v>7107</v>
      </c>
      <c r="E1132" s="181">
        <v>327200</v>
      </c>
      <c r="F1132" t="s">
        <v>11622</v>
      </c>
      <c r="G1132" t="str">
        <f>VLOOKUP(A1132,'master barang'!$D$5:$E$3259,2,0)</f>
        <v>Termos</v>
      </c>
    </row>
    <row r="1133" spans="1:7" x14ac:dyDescent="0.3">
      <c r="A1133" s="5" t="s">
        <v>3796</v>
      </c>
      <c r="B1133" s="259" t="s">
        <v>12220</v>
      </c>
      <c r="C1133" t="s">
        <v>12221</v>
      </c>
      <c r="D1133" t="s">
        <v>8686</v>
      </c>
      <c r="E1133" s="181">
        <v>504000</v>
      </c>
      <c r="F1133" t="s">
        <v>11622</v>
      </c>
      <c r="G1133" t="str">
        <f>VLOOKUP(A1133,'master barang'!$D$5:$E$3259,2,0)</f>
        <v>Toples</v>
      </c>
    </row>
    <row r="1134" spans="1:7" x14ac:dyDescent="0.3">
      <c r="A1134" s="5" t="s">
        <v>3798</v>
      </c>
      <c r="B1134" s="259" t="s">
        <v>12222</v>
      </c>
      <c r="C1134" t="s">
        <v>12223</v>
      </c>
      <c r="D1134" t="s">
        <v>7107</v>
      </c>
      <c r="E1134" s="181">
        <v>420000</v>
      </c>
      <c r="F1134" t="s">
        <v>11622</v>
      </c>
      <c r="G1134" t="str">
        <f>VLOOKUP(A1134,'master barang'!$D$5:$E$3259,2,0)</f>
        <v>Teko</v>
      </c>
    </row>
    <row r="1135" spans="1:7" x14ac:dyDescent="0.3">
      <c r="A1135" s="5" t="s">
        <v>3798</v>
      </c>
      <c r="B1135" s="259" t="s">
        <v>12224</v>
      </c>
      <c r="C1135" t="s">
        <v>12225</v>
      </c>
      <c r="D1135" t="s">
        <v>6996</v>
      </c>
      <c r="E1135" s="181">
        <v>248000</v>
      </c>
      <c r="F1135" t="s">
        <v>11622</v>
      </c>
      <c r="G1135" t="str">
        <f>VLOOKUP(A1135,'master barang'!$D$5:$E$3259,2,0)</f>
        <v>Teko</v>
      </c>
    </row>
    <row r="1136" spans="1:7" x14ac:dyDescent="0.3">
      <c r="A1136" s="5" t="s">
        <v>3798</v>
      </c>
      <c r="B1136" s="259" t="s">
        <v>12226</v>
      </c>
      <c r="C1136" t="s">
        <v>12227</v>
      </c>
      <c r="D1136" t="s">
        <v>6996</v>
      </c>
      <c r="E1136" s="181">
        <v>434000</v>
      </c>
      <c r="F1136" t="s">
        <v>11622</v>
      </c>
      <c r="G1136" t="str">
        <f>VLOOKUP(A1136,'master barang'!$D$5:$E$3259,2,0)</f>
        <v>Teko</v>
      </c>
    </row>
    <row r="1137" spans="1:7" x14ac:dyDescent="0.3">
      <c r="A1137" s="5" t="s">
        <v>3800</v>
      </c>
      <c r="B1137" s="259" t="s">
        <v>12228</v>
      </c>
      <c r="C1137" t="s">
        <v>12229</v>
      </c>
      <c r="D1137" t="s">
        <v>8724</v>
      </c>
      <c r="E1137" s="181">
        <v>57600</v>
      </c>
      <c r="F1137" t="s">
        <v>11622</v>
      </c>
      <c r="G1137" t="str">
        <f>VLOOKUP(A1137,'master barang'!$D$5:$E$3259,2,0)</f>
        <v>Garpu Makan</v>
      </c>
    </row>
    <row r="1138" spans="1:7" x14ac:dyDescent="0.3">
      <c r="A1138" s="5" t="s">
        <v>3802</v>
      </c>
      <c r="B1138" s="259" t="s">
        <v>12230</v>
      </c>
      <c r="C1138" t="s">
        <v>12231</v>
      </c>
      <c r="D1138" t="s">
        <v>7107</v>
      </c>
      <c r="E1138" s="181">
        <v>16900</v>
      </c>
      <c r="F1138" t="s">
        <v>11622</v>
      </c>
      <c r="G1138" t="str">
        <f>VLOOKUP(A1138,'master barang'!$D$5:$E$3259,2,0)</f>
        <v>Penjepit Kue</v>
      </c>
    </row>
    <row r="1139" spans="1:7" x14ac:dyDescent="0.3">
      <c r="A1139" s="5" t="s">
        <v>3804</v>
      </c>
      <c r="B1139" s="259" t="s">
        <v>12232</v>
      </c>
      <c r="C1139" t="s">
        <v>12233</v>
      </c>
      <c r="D1139" t="s">
        <v>7107</v>
      </c>
      <c r="E1139" s="181">
        <v>240000</v>
      </c>
      <c r="F1139" t="s">
        <v>11622</v>
      </c>
      <c r="G1139" t="str">
        <f>VLOOKUP(A1139,'master barang'!$D$5:$E$3259,2,0)</f>
        <v>Wajan Teflon</v>
      </c>
    </row>
    <row r="1140" spans="1:7" x14ac:dyDescent="0.3">
      <c r="A1140" s="5" t="s">
        <v>3806</v>
      </c>
      <c r="B1140" s="259" t="s">
        <v>12234</v>
      </c>
      <c r="C1140" t="s">
        <v>12235</v>
      </c>
      <c r="D1140" t="s">
        <v>8249</v>
      </c>
      <c r="E1140" s="181">
        <v>8000</v>
      </c>
      <c r="F1140" t="s">
        <v>11622</v>
      </c>
      <c r="G1140" t="str">
        <f>VLOOKUP(A1140,'master barang'!$D$5:$E$3259,2,0)</f>
        <v>Sumpit Steril</v>
      </c>
    </row>
    <row r="1141" spans="1:7" x14ac:dyDescent="0.3">
      <c r="A1141" s="5" t="s">
        <v>3834</v>
      </c>
      <c r="B1141" s="259" t="s">
        <v>12236</v>
      </c>
      <c r="C1141" t="s">
        <v>12237</v>
      </c>
      <c r="D1141" t="s">
        <v>7107</v>
      </c>
      <c r="E1141" s="181">
        <v>79000</v>
      </c>
      <c r="F1141" t="s">
        <v>11622</v>
      </c>
      <c r="G1141" t="str">
        <f>VLOOKUP(A1141,'master barang'!$D$5:$E$3259,2,0)</f>
        <v>Rak Sudut Kamar Mandi Serbaguna</v>
      </c>
    </row>
    <row r="1142" spans="1:7" x14ac:dyDescent="0.3">
      <c r="A1142" s="5" t="s">
        <v>3834</v>
      </c>
      <c r="B1142" s="259" t="s">
        <v>12238</v>
      </c>
      <c r="C1142" t="s">
        <v>12239</v>
      </c>
      <c r="D1142" t="s">
        <v>7107</v>
      </c>
      <c r="E1142" s="181">
        <v>272000</v>
      </c>
      <c r="F1142" t="s">
        <v>11622</v>
      </c>
      <c r="G1142" t="str">
        <f>VLOOKUP(A1142,'master barang'!$D$5:$E$3259,2,0)</f>
        <v>Rak Sudut Kamar Mandi Serbaguna</v>
      </c>
    </row>
    <row r="1143" spans="1:7" x14ac:dyDescent="0.3">
      <c r="A1143" s="5" t="s">
        <v>3836</v>
      </c>
      <c r="B1143" s="259" t="s">
        <v>12240</v>
      </c>
      <c r="C1143" t="s">
        <v>12241</v>
      </c>
      <c r="D1143" t="s">
        <v>7107</v>
      </c>
      <c r="E1143" s="181">
        <v>240000</v>
      </c>
      <c r="F1143" t="s">
        <v>11622</v>
      </c>
      <c r="G1143" t="str">
        <f>VLOOKUP(A1143,'master barang'!$D$5:$E$3259,2,0)</f>
        <v>Hair Dryer</v>
      </c>
    </row>
    <row r="1144" spans="1:7" x14ac:dyDescent="0.3">
      <c r="A1144" s="5" t="s">
        <v>3838</v>
      </c>
      <c r="B1144" s="264" t="s">
        <v>12242</v>
      </c>
      <c r="C1144" t="s">
        <v>12243</v>
      </c>
      <c r="D1144" t="s">
        <v>6996</v>
      </c>
      <c r="E1144" s="181">
        <v>300000</v>
      </c>
      <c r="F1144" t="s">
        <v>11622</v>
      </c>
      <c r="G1144" t="str">
        <f>VLOOKUP(A1144,'master barang'!$D$5:$E$3259,2,0)</f>
        <v>Kaca Cermin</v>
      </c>
    </row>
    <row r="1145" spans="1:7" x14ac:dyDescent="0.3">
      <c r="A1145" s="5" t="s">
        <v>3840</v>
      </c>
      <c r="B1145" s="264" t="s">
        <v>12244</v>
      </c>
      <c r="C1145" t="s">
        <v>12245</v>
      </c>
      <c r="D1145" t="s">
        <v>7107</v>
      </c>
      <c r="E1145" s="181">
        <v>171000</v>
      </c>
      <c r="F1145" t="s">
        <v>11622</v>
      </c>
      <c r="G1145" t="str">
        <f>VLOOKUP(A1145,'master barang'!$D$5:$E$3259,2,0)</f>
        <v>Gantungan Baju</v>
      </c>
    </row>
    <row r="1146" spans="1:7" x14ac:dyDescent="0.3">
      <c r="A1146" s="5" t="s">
        <v>3842</v>
      </c>
      <c r="B1146" s="259" t="s">
        <v>12246</v>
      </c>
      <c r="C1146" t="s">
        <v>12247</v>
      </c>
      <c r="D1146" t="s">
        <v>6996</v>
      </c>
      <c r="E1146" s="181">
        <v>796000</v>
      </c>
      <c r="F1146" t="s">
        <v>11622</v>
      </c>
      <c r="G1146" t="str">
        <f>VLOOKUP(A1146,'master barang'!$D$5:$E$3259,2,0)</f>
        <v>Kontainer</v>
      </c>
    </row>
    <row r="1147" spans="1:7" x14ac:dyDescent="0.3">
      <c r="A1147" s="5" t="s">
        <v>3844</v>
      </c>
      <c r="B1147" s="259" t="s">
        <v>12248</v>
      </c>
      <c r="C1147" t="s">
        <v>12249</v>
      </c>
      <c r="D1147" t="s">
        <v>8249</v>
      </c>
      <c r="E1147" s="181">
        <v>14000</v>
      </c>
      <c r="F1147" t="s">
        <v>11622</v>
      </c>
      <c r="G1147" t="str">
        <f>VLOOKUP(A1147,'master barang'!$D$5:$E$3259,2,0)</f>
        <v>Korek Api</v>
      </c>
    </row>
    <row r="1148" spans="1:7" x14ac:dyDescent="0.3">
      <c r="A1148" s="5" t="s">
        <v>3846</v>
      </c>
      <c r="B1148" s="259" t="s">
        <v>12250</v>
      </c>
      <c r="C1148" t="s">
        <v>12251</v>
      </c>
      <c r="D1148" t="s">
        <v>7107</v>
      </c>
      <c r="E1148" s="181">
        <v>366000</v>
      </c>
      <c r="F1148" t="s">
        <v>11622</v>
      </c>
      <c r="G1148" t="str">
        <f>VLOOKUP(A1148,'master barang'!$D$5:$E$3259,2,0)</f>
        <v>Tempat Tissue</v>
      </c>
    </row>
    <row r="1149" spans="1:7" x14ac:dyDescent="0.3">
      <c r="A1149" s="5" t="s">
        <v>3848</v>
      </c>
      <c r="B1149" s="259" t="s">
        <v>12252</v>
      </c>
      <c r="C1149" t="s">
        <v>12253</v>
      </c>
      <c r="D1149" t="s">
        <v>8686</v>
      </c>
      <c r="E1149" s="181">
        <v>158000</v>
      </c>
      <c r="F1149" t="s">
        <v>11622</v>
      </c>
      <c r="G1149" t="str">
        <f>VLOOKUP(A1149,'master barang'!$D$5:$E$3259,2,0)</f>
        <v>Sprei dan Sarung Bantal</v>
      </c>
    </row>
    <row r="1150" spans="1:7" x14ac:dyDescent="0.3">
      <c r="A1150" s="5" t="s">
        <v>3850</v>
      </c>
      <c r="B1150" s="259" t="s">
        <v>12254</v>
      </c>
      <c r="C1150" t="s">
        <v>12255</v>
      </c>
      <c r="D1150" t="s">
        <v>7107</v>
      </c>
      <c r="E1150" s="181">
        <v>77000</v>
      </c>
      <c r="F1150" t="s">
        <v>11622</v>
      </c>
      <c r="G1150" t="str">
        <f>VLOOKUP(A1150,'master barang'!$D$5:$E$3259,2,0)</f>
        <v>Bantal Dacron</v>
      </c>
    </row>
    <row r="1151" spans="1:7" x14ac:dyDescent="0.3">
      <c r="A1151" s="5" t="s">
        <v>3852</v>
      </c>
      <c r="B1151" s="259" t="s">
        <v>12256</v>
      </c>
      <c r="C1151" t="s">
        <v>12257</v>
      </c>
      <c r="D1151" t="s">
        <v>8686</v>
      </c>
      <c r="E1151" s="181">
        <v>266000</v>
      </c>
      <c r="F1151" t="s">
        <v>11622</v>
      </c>
      <c r="G1151" t="str">
        <f>VLOOKUP(A1151,'master barang'!$D$5:$E$3259,2,0)</f>
        <v>Rel Gordin</v>
      </c>
    </row>
    <row r="1152" spans="1:7" x14ac:dyDescent="0.3">
      <c r="A1152" s="5" t="s">
        <v>3854</v>
      </c>
      <c r="B1152" s="259" t="s">
        <v>12258</v>
      </c>
      <c r="C1152" t="s">
        <v>12259</v>
      </c>
      <c r="D1152" t="s">
        <v>7107</v>
      </c>
      <c r="E1152" s="181">
        <v>105000</v>
      </c>
      <c r="F1152" t="s">
        <v>11622</v>
      </c>
      <c r="G1152" t="str">
        <f>VLOOKUP(A1152,'master barang'!$D$5:$E$3259,2,0)</f>
        <v>Jerigen Plastik</v>
      </c>
    </row>
    <row r="1153" spans="1:7" x14ac:dyDescent="0.3">
      <c r="A1153" s="5" t="s">
        <v>3856</v>
      </c>
      <c r="B1153" s="259" t="s">
        <v>12260</v>
      </c>
      <c r="C1153" t="s">
        <v>12261</v>
      </c>
      <c r="D1153" t="s">
        <v>7107</v>
      </c>
      <c r="E1153" s="181">
        <v>47400</v>
      </c>
      <c r="F1153" t="s">
        <v>11622</v>
      </c>
      <c r="G1153" t="str">
        <f>VLOOKUP(A1153,'master barang'!$D$5:$E$3259,2,0)</f>
        <v>Taplak Meja</v>
      </c>
    </row>
    <row r="1154" spans="1:7" x14ac:dyDescent="0.3">
      <c r="A1154" s="5" t="s">
        <v>3858</v>
      </c>
      <c r="B1154" s="259" t="s">
        <v>12262</v>
      </c>
      <c r="C1154" t="s">
        <v>12263</v>
      </c>
      <c r="D1154" t="s">
        <v>7107</v>
      </c>
      <c r="E1154" s="181">
        <v>66000</v>
      </c>
      <c r="F1154" t="s">
        <v>11622</v>
      </c>
      <c r="G1154" t="str">
        <f>VLOOKUP(A1154,'master barang'!$D$5:$E$3259,2,0)</f>
        <v>Semir Ban</v>
      </c>
    </row>
    <row r="1155" spans="1:7" x14ac:dyDescent="0.3">
      <c r="A1155" s="5" t="s">
        <v>3860</v>
      </c>
      <c r="B1155" s="259" t="s">
        <v>12264</v>
      </c>
      <c r="C1155" t="s">
        <v>12265</v>
      </c>
      <c r="D1155" t="s">
        <v>7107</v>
      </c>
      <c r="E1155" s="181">
        <v>218000</v>
      </c>
      <c r="F1155" t="s">
        <v>11622</v>
      </c>
      <c r="G1155" t="str">
        <f>VLOOKUP(A1155,'master barang'!$D$5:$E$3259,2,0)</f>
        <v>Regulator dan Selang Gas</v>
      </c>
    </row>
    <row r="1156" spans="1:7" x14ac:dyDescent="0.3">
      <c r="A1156" s="5" t="s">
        <v>3860</v>
      </c>
      <c r="B1156" s="259" t="s">
        <v>12266</v>
      </c>
      <c r="C1156" t="s">
        <v>12267</v>
      </c>
      <c r="D1156" t="s">
        <v>7107</v>
      </c>
      <c r="E1156" s="181">
        <v>2727000</v>
      </c>
      <c r="F1156" t="s">
        <v>11622</v>
      </c>
      <c r="G1156" t="str">
        <f>VLOOKUP(A1156,'master barang'!$D$5:$E$3259,2,0)</f>
        <v>Regulator dan Selang Gas</v>
      </c>
    </row>
    <row r="1157" spans="1:7" x14ac:dyDescent="0.3">
      <c r="A1157" s="5" t="s">
        <v>3862</v>
      </c>
      <c r="B1157" s="259" t="s">
        <v>12268</v>
      </c>
      <c r="C1157" t="s">
        <v>12269</v>
      </c>
      <c r="D1157" t="s">
        <v>8249</v>
      </c>
      <c r="E1157" s="181">
        <v>120000</v>
      </c>
      <c r="F1157" t="s">
        <v>11622</v>
      </c>
      <c r="G1157" t="str">
        <f>VLOOKUP(A1157,'master barang'!$D$5:$E$3259,2,0)</f>
        <v>Gantungan Handuk</v>
      </c>
    </row>
    <row r="1158" spans="1:7" x14ac:dyDescent="0.3">
      <c r="A1158" s="5" t="s">
        <v>3864</v>
      </c>
      <c r="B1158" s="259" t="s">
        <v>12270</v>
      </c>
      <c r="C1158" t="s">
        <v>12271</v>
      </c>
      <c r="D1158" t="s">
        <v>7107</v>
      </c>
      <c r="E1158" s="181">
        <v>422400</v>
      </c>
      <c r="F1158" t="s">
        <v>11622</v>
      </c>
      <c r="G1158" t="str">
        <f>VLOOKUP(A1158,'master barang'!$D$5:$E$3259,2,0)</f>
        <v>Tempat Payung</v>
      </c>
    </row>
    <row r="1159" spans="1:7" x14ac:dyDescent="0.3">
      <c r="A1159" s="5" t="s">
        <v>3868</v>
      </c>
      <c r="B1159" s="259" t="s">
        <v>12272</v>
      </c>
      <c r="C1159" t="s">
        <v>12273</v>
      </c>
      <c r="D1159" t="s">
        <v>8253</v>
      </c>
      <c r="E1159" s="181">
        <v>648000</v>
      </c>
      <c r="F1159" t="s">
        <v>11622</v>
      </c>
      <c r="G1159" t="str">
        <f>VLOOKUP(A1159,'master barang'!$D$5:$E$3259,2,0)</f>
        <v>Selang</v>
      </c>
    </row>
    <row r="1160" spans="1:7" x14ac:dyDescent="0.3">
      <c r="A1160" s="5" t="s">
        <v>3870</v>
      </c>
      <c r="B1160" s="259" t="s">
        <v>12274</v>
      </c>
      <c r="C1160" t="s">
        <v>12275</v>
      </c>
      <c r="D1160" t="s">
        <v>6996</v>
      </c>
      <c r="E1160" s="181">
        <v>540000</v>
      </c>
      <c r="F1160" t="s">
        <v>11622</v>
      </c>
      <c r="G1160" t="str">
        <f>VLOOKUP(A1160,'master barang'!$D$5:$E$3259,2,0)</f>
        <v>Pot Tanaman</v>
      </c>
    </row>
    <row r="1161" spans="1:7" x14ac:dyDescent="0.3">
      <c r="A1161" s="5" t="s">
        <v>3872</v>
      </c>
      <c r="B1161" s="259" t="s">
        <v>12276</v>
      </c>
      <c r="C1161" t="s">
        <v>12277</v>
      </c>
      <c r="D1161" t="s">
        <v>7107</v>
      </c>
      <c r="E1161" s="181">
        <v>340800</v>
      </c>
      <c r="F1161" t="s">
        <v>11622</v>
      </c>
      <c r="G1161" t="str">
        <f>VLOOKUP(A1161,'master barang'!$D$5:$E$3259,2,0)</f>
        <v>Dudukan Pisau Rumput</v>
      </c>
    </row>
    <row r="1162" spans="1:7" x14ac:dyDescent="0.3">
      <c r="A1162" s="5" t="s">
        <v>3874</v>
      </c>
      <c r="B1162" s="259" t="s">
        <v>12278</v>
      </c>
      <c r="C1162" t="s">
        <v>12279</v>
      </c>
      <c r="D1162" t="s">
        <v>6996</v>
      </c>
      <c r="E1162" s="181">
        <v>56600</v>
      </c>
      <c r="F1162" t="s">
        <v>11622</v>
      </c>
      <c r="G1162" t="str">
        <f>VLOOKUP(A1162,'master barang'!$D$5:$E$3259,2,0)</f>
        <v xml:space="preserve">Timbangan Dapur Emas </v>
      </c>
    </row>
    <row r="1163" spans="1:7" x14ac:dyDescent="0.3">
      <c r="A1163" s="5" t="s">
        <v>3876</v>
      </c>
      <c r="B1163" s="259" t="s">
        <v>12280</v>
      </c>
      <c r="C1163" t="s">
        <v>12281</v>
      </c>
      <c r="D1163" t="s">
        <v>6996</v>
      </c>
      <c r="E1163" s="181">
        <v>720000</v>
      </c>
      <c r="F1163" t="s">
        <v>11622</v>
      </c>
      <c r="G1163" t="str">
        <f>VLOOKUP(A1163,'master barang'!$D$5:$E$3259,2,0)</f>
        <v>Rak Galon</v>
      </c>
    </row>
    <row r="1164" spans="1:7" x14ac:dyDescent="0.3">
      <c r="A1164" s="5" t="s">
        <v>3878</v>
      </c>
      <c r="B1164" s="259" t="s">
        <v>12282</v>
      </c>
      <c r="C1164" t="s">
        <v>12283</v>
      </c>
      <c r="D1164" t="s">
        <v>6996</v>
      </c>
      <c r="E1164" s="181">
        <v>300000</v>
      </c>
      <c r="F1164" t="s">
        <v>11622</v>
      </c>
      <c r="G1164" t="str">
        <f>VLOOKUP(A1164,'master barang'!$D$5:$E$3259,2,0)</f>
        <v>Sealer</v>
      </c>
    </row>
    <row r="1165" spans="1:7" x14ac:dyDescent="0.3">
      <c r="A1165" s="5" t="s">
        <v>3984</v>
      </c>
      <c r="B1165" t="s">
        <v>11104</v>
      </c>
      <c r="C1165" t="s">
        <v>11105</v>
      </c>
      <c r="D1165" s="188" t="s">
        <v>8269</v>
      </c>
      <c r="E1165" s="189">
        <v>500000</v>
      </c>
      <c r="F1165" t="s">
        <v>10942</v>
      </c>
      <c r="G1165" t="str">
        <f>VLOOKUP(A1165,'master barang'!$D$5:$E$3259,2,0)</f>
        <v>Paket Bahan Bangunan</v>
      </c>
    </row>
    <row r="1166" spans="1:7" x14ac:dyDescent="0.3">
      <c r="A1166" t="s">
        <v>4018</v>
      </c>
      <c r="B1166" s="213" t="s">
        <v>10773</v>
      </c>
      <c r="C1166" s="213" t="s">
        <v>10774</v>
      </c>
      <c r="D1166" s="213" t="s">
        <v>10775</v>
      </c>
      <c r="E1166" s="213">
        <v>30000</v>
      </c>
      <c r="F1166" t="s">
        <v>10942</v>
      </c>
      <c r="G1166" t="str">
        <f>VLOOKUP(A1166,'master barang'!$D$5:$E$3259,2,0)</f>
        <v>Ampelas</v>
      </c>
    </row>
    <row r="1167" spans="1:7" x14ac:dyDescent="0.3">
      <c r="A1167" t="s">
        <v>4018</v>
      </c>
      <c r="B1167" s="213" t="s">
        <v>10778</v>
      </c>
      <c r="C1167" s="213" t="s">
        <v>10779</v>
      </c>
      <c r="D1167" s="213" t="s">
        <v>10775</v>
      </c>
      <c r="E1167" s="213">
        <v>12000</v>
      </c>
      <c r="F1167" t="s">
        <v>10942</v>
      </c>
      <c r="G1167" t="str">
        <f>VLOOKUP(A1167,'master barang'!$D$5:$E$3259,2,0)</f>
        <v>Ampelas</v>
      </c>
    </row>
    <row r="1168" spans="1:7" x14ac:dyDescent="0.3">
      <c r="A1168" s="52" t="s">
        <v>4018</v>
      </c>
      <c r="B1168" s="213" t="s">
        <v>10781</v>
      </c>
      <c r="C1168" s="213" t="s">
        <v>10782</v>
      </c>
      <c r="D1168" s="213" t="s">
        <v>6996</v>
      </c>
      <c r="E1168" s="213">
        <v>297000</v>
      </c>
      <c r="F1168" t="s">
        <v>10942</v>
      </c>
      <c r="G1168" t="str">
        <f>VLOOKUP(A1168,'master barang'!$D$5:$E$3259,2,0)</f>
        <v>Ampelas</v>
      </c>
    </row>
    <row r="1169" spans="1:7" x14ac:dyDescent="0.3">
      <c r="A1169" t="s">
        <v>4020</v>
      </c>
      <c r="B1169" s="213" t="s">
        <v>10785</v>
      </c>
      <c r="C1169" s="213" t="s">
        <v>10786</v>
      </c>
      <c r="D1169" s="213" t="s">
        <v>7107</v>
      </c>
      <c r="E1169" s="213">
        <v>15000</v>
      </c>
      <c r="F1169" t="s">
        <v>10942</v>
      </c>
      <c r="G1169" t="str">
        <f>VLOOKUP(A1169,'master barang'!$D$5:$E$3259,2,0)</f>
        <v>Mata Gergaji Besi</v>
      </c>
    </row>
    <row r="1170" spans="1:7" x14ac:dyDescent="0.3">
      <c r="A1170" s="5" t="s">
        <v>4020</v>
      </c>
      <c r="B1170" s="213" t="s">
        <v>10789</v>
      </c>
      <c r="C1170" s="213" t="s">
        <v>10790</v>
      </c>
      <c r="D1170" s="213" t="s">
        <v>7107</v>
      </c>
      <c r="E1170" s="213">
        <v>17500</v>
      </c>
      <c r="F1170" t="s">
        <v>10942</v>
      </c>
      <c r="G1170" t="str">
        <f>VLOOKUP(A1170,'master barang'!$D$5:$E$3259,2,0)</f>
        <v>Mata Gergaji Besi</v>
      </c>
    </row>
    <row r="1171" spans="1:7" x14ac:dyDescent="0.3">
      <c r="A1171" t="s">
        <v>4022</v>
      </c>
      <c r="B1171" s="213" t="s">
        <v>10792</v>
      </c>
      <c r="C1171" s="213" t="s">
        <v>10793</v>
      </c>
      <c r="D1171" s="213" t="s">
        <v>7107</v>
      </c>
      <c r="E1171" s="213">
        <v>12000</v>
      </c>
      <c r="F1171" t="s">
        <v>10942</v>
      </c>
      <c r="G1171" t="str">
        <f>VLOOKUP(A1171,'master barang'!$D$5:$E$3259,2,0)</f>
        <v>Kuas</v>
      </c>
    </row>
    <row r="1172" spans="1:7" x14ac:dyDescent="0.3">
      <c r="A1172" t="s">
        <v>4022</v>
      </c>
      <c r="B1172" s="213" t="s">
        <v>10796</v>
      </c>
      <c r="C1172" s="213" t="s">
        <v>10797</v>
      </c>
      <c r="D1172" s="213" t="s">
        <v>7107</v>
      </c>
      <c r="E1172" s="213">
        <v>18000</v>
      </c>
      <c r="F1172" t="s">
        <v>10942</v>
      </c>
      <c r="G1172" t="str">
        <f>VLOOKUP(A1172,'master barang'!$D$5:$E$3259,2,0)</f>
        <v>Kuas</v>
      </c>
    </row>
    <row r="1173" spans="1:7" x14ac:dyDescent="0.3">
      <c r="A1173" s="5" t="s">
        <v>4022</v>
      </c>
      <c r="B1173" s="213" t="s">
        <v>10799</v>
      </c>
      <c r="C1173" s="213" t="s">
        <v>10800</v>
      </c>
      <c r="D1173" s="213" t="s">
        <v>7107</v>
      </c>
      <c r="E1173" s="213">
        <v>17500</v>
      </c>
      <c r="F1173" t="s">
        <v>10942</v>
      </c>
      <c r="G1173" t="str">
        <f>VLOOKUP(A1173,'master barang'!$D$5:$E$3259,2,0)</f>
        <v>Kuas</v>
      </c>
    </row>
    <row r="1174" spans="1:7" x14ac:dyDescent="0.3">
      <c r="A1174" s="5" t="s">
        <v>4022</v>
      </c>
      <c r="B1174" s="213" t="s">
        <v>10802</v>
      </c>
      <c r="C1174" s="213" t="s">
        <v>10803</v>
      </c>
      <c r="D1174" s="213" t="s">
        <v>7107</v>
      </c>
      <c r="E1174" s="213">
        <v>8500</v>
      </c>
      <c r="F1174" t="s">
        <v>10942</v>
      </c>
      <c r="G1174" t="str">
        <f>VLOOKUP(A1174,'master barang'!$D$5:$E$3259,2,0)</f>
        <v>Kuas</v>
      </c>
    </row>
    <row r="1175" spans="1:7" x14ac:dyDescent="0.3">
      <c r="A1175" s="52" t="s">
        <v>4022</v>
      </c>
      <c r="B1175" s="213" t="s">
        <v>10805</v>
      </c>
      <c r="C1175" s="213" t="s">
        <v>10806</v>
      </c>
      <c r="D1175" s="213" t="s">
        <v>7107</v>
      </c>
      <c r="E1175" s="213">
        <v>15000</v>
      </c>
      <c r="F1175" t="s">
        <v>10942</v>
      </c>
      <c r="G1175" t="str">
        <f>VLOOKUP(A1175,'master barang'!$D$5:$E$3259,2,0)</f>
        <v>Kuas</v>
      </c>
    </row>
    <row r="1176" spans="1:7" x14ac:dyDescent="0.3">
      <c r="A1176" s="52" t="s">
        <v>4022</v>
      </c>
      <c r="B1176" s="213" t="s">
        <v>10808</v>
      </c>
      <c r="C1176" s="213" t="s">
        <v>10809</v>
      </c>
      <c r="D1176" s="213" t="s">
        <v>7107</v>
      </c>
      <c r="E1176" s="213">
        <v>6930</v>
      </c>
      <c r="F1176" t="s">
        <v>10942</v>
      </c>
      <c r="G1176" t="str">
        <f>VLOOKUP(A1176,'master barang'!$D$5:$E$3259,2,0)</f>
        <v>Kuas</v>
      </c>
    </row>
    <row r="1177" spans="1:7" x14ac:dyDescent="0.3">
      <c r="A1177" s="5" t="s">
        <v>4024</v>
      </c>
      <c r="B1177" s="213" t="s">
        <v>10811</v>
      </c>
      <c r="C1177" s="213" t="s">
        <v>10812</v>
      </c>
      <c r="D1177" s="213" t="s">
        <v>8353</v>
      </c>
      <c r="E1177" s="213">
        <v>17500</v>
      </c>
      <c r="F1177" t="s">
        <v>10942</v>
      </c>
      <c r="G1177" t="str">
        <f>VLOOKUP(A1177,'master barang'!$D$5:$E$3259,2,0)</f>
        <v>Plat Besi</v>
      </c>
    </row>
    <row r="1178" spans="1:7" x14ac:dyDescent="0.3">
      <c r="A1178" t="s">
        <v>4028</v>
      </c>
      <c r="B1178" s="213" t="s">
        <v>10814</v>
      </c>
      <c r="C1178" s="213" t="s">
        <v>10815</v>
      </c>
      <c r="D1178" s="213" t="s">
        <v>6996</v>
      </c>
      <c r="E1178" s="213">
        <v>60000</v>
      </c>
      <c r="F1178" t="s">
        <v>10942</v>
      </c>
      <c r="G1178" t="str">
        <f>VLOOKUP(A1178,'master barang'!$D$5:$E$3259,2,0)</f>
        <v>Cangkul</v>
      </c>
    </row>
    <row r="1179" spans="1:7" x14ac:dyDescent="0.3">
      <c r="A1179" s="5" t="s">
        <v>4030</v>
      </c>
      <c r="B1179" t="s">
        <v>11106</v>
      </c>
      <c r="C1179" t="s">
        <v>11107</v>
      </c>
      <c r="D1179" s="186" t="s">
        <v>7107</v>
      </c>
      <c r="E1179" s="187">
        <v>225000</v>
      </c>
      <c r="F1179" t="s">
        <v>10942</v>
      </c>
      <c r="G1179" t="str">
        <f>VLOOKUP(A1179,'master barang'!$D$5:$E$3259,2,0)</f>
        <v>Kapak Cacah</v>
      </c>
    </row>
    <row r="1180" spans="1:7" x14ac:dyDescent="0.3">
      <c r="A1180" t="s">
        <v>4156</v>
      </c>
      <c r="B1180" s="213" t="s">
        <v>10817</v>
      </c>
      <c r="C1180" s="213" t="s">
        <v>10818</v>
      </c>
      <c r="D1180" s="213" t="s">
        <v>7107</v>
      </c>
      <c r="E1180" s="213">
        <v>35500</v>
      </c>
      <c r="F1180" t="s">
        <v>10942</v>
      </c>
      <c r="G1180" t="str">
        <f>VLOOKUP(A1180,'master barang'!$D$5:$E$3259,2,0)</f>
        <v>Lampu Pijar</v>
      </c>
    </row>
    <row r="1181" spans="1:7" x14ac:dyDescent="0.3">
      <c r="A1181" t="s">
        <v>4158</v>
      </c>
      <c r="B1181" s="213" t="s">
        <v>10821</v>
      </c>
      <c r="C1181" s="213" t="s">
        <v>10822</v>
      </c>
      <c r="D1181" s="213" t="s">
        <v>7107</v>
      </c>
      <c r="E1181" s="213">
        <v>150000</v>
      </c>
      <c r="F1181" t="s">
        <v>10942</v>
      </c>
      <c r="G1181" t="str">
        <f>VLOOKUP(A1181,'master barang'!$D$5:$E$3259,2,0)</f>
        <v>Senter</v>
      </c>
    </row>
    <row r="1182" spans="1:7" x14ac:dyDescent="0.3">
      <c r="A1182" s="5" t="s">
        <v>4158</v>
      </c>
      <c r="B1182" s="213" t="s">
        <v>10824</v>
      </c>
      <c r="C1182" s="213" t="s">
        <v>10825</v>
      </c>
      <c r="D1182" s="213" t="s">
        <v>8269</v>
      </c>
      <c r="E1182" s="213">
        <v>144000</v>
      </c>
      <c r="F1182" t="s">
        <v>10942</v>
      </c>
      <c r="G1182" t="str">
        <f>VLOOKUP(A1182,'master barang'!$D$5:$E$3259,2,0)</f>
        <v>Senter</v>
      </c>
    </row>
    <row r="1183" spans="1:7" x14ac:dyDescent="0.3">
      <c r="A1183" t="s">
        <v>4178</v>
      </c>
      <c r="B1183" s="213" t="s">
        <v>10828</v>
      </c>
      <c r="C1183" s="213" t="s">
        <v>10829</v>
      </c>
      <c r="D1183" s="213" t="s">
        <v>6996</v>
      </c>
      <c r="E1183" s="213">
        <v>250000</v>
      </c>
      <c r="F1183" t="s">
        <v>10942</v>
      </c>
      <c r="G1183" t="str">
        <f>VLOOKUP(A1183,'master barang'!$D$5:$E$3259,2,0)</f>
        <v>Bahan Habis Permainan Bola &amp; Jaring</v>
      </c>
    </row>
    <row r="1184" spans="1:7" x14ac:dyDescent="0.3">
      <c r="A1184" s="52" t="s">
        <v>4178</v>
      </c>
      <c r="B1184" s="213" t="s">
        <v>10832</v>
      </c>
      <c r="C1184" s="213" t="s">
        <v>10833</v>
      </c>
      <c r="D1184" s="213" t="s">
        <v>6996</v>
      </c>
      <c r="E1184" s="213">
        <v>550000</v>
      </c>
      <c r="F1184" t="s">
        <v>10942</v>
      </c>
      <c r="G1184" t="str">
        <f>VLOOKUP(A1184,'master barang'!$D$5:$E$3259,2,0)</f>
        <v>Bahan Habis Permainan Bola &amp; Jaring</v>
      </c>
    </row>
    <row r="1185" spans="1:7" x14ac:dyDescent="0.3">
      <c r="A1185" s="52" t="s">
        <v>4178</v>
      </c>
      <c r="B1185" s="213" t="s">
        <v>10836</v>
      </c>
      <c r="C1185" s="213" t="s">
        <v>10837</v>
      </c>
      <c r="D1185" s="213" t="s">
        <v>6996</v>
      </c>
      <c r="E1185" s="213">
        <v>75000</v>
      </c>
      <c r="F1185" t="s">
        <v>10942</v>
      </c>
      <c r="G1185" t="str">
        <f>VLOOKUP(A1185,'master barang'!$D$5:$E$3259,2,0)</f>
        <v>Bahan Habis Permainan Bola &amp; Jaring</v>
      </c>
    </row>
    <row r="1186" spans="1:7" x14ac:dyDescent="0.3">
      <c r="A1186" t="s">
        <v>4178</v>
      </c>
      <c r="B1186" s="213" t="s">
        <v>10840</v>
      </c>
      <c r="C1186" s="213" t="s">
        <v>10841</v>
      </c>
      <c r="D1186" s="213" t="s">
        <v>7107</v>
      </c>
      <c r="E1186" s="213">
        <v>250000</v>
      </c>
      <c r="F1186" t="s">
        <v>10942</v>
      </c>
      <c r="G1186" t="str">
        <f>VLOOKUP(A1186,'master barang'!$D$5:$E$3259,2,0)</f>
        <v>Bahan Habis Permainan Bola &amp; Jaring</v>
      </c>
    </row>
    <row r="1187" spans="1:7" x14ac:dyDescent="0.3">
      <c r="A1187" s="52" t="s">
        <v>4230</v>
      </c>
      <c r="B1187" s="213" t="s">
        <v>10844</v>
      </c>
      <c r="C1187" s="213" t="s">
        <v>10845</v>
      </c>
      <c r="D1187" s="213" t="s">
        <v>6996</v>
      </c>
      <c r="E1187" s="213">
        <v>2500000</v>
      </c>
      <c r="F1187" t="s">
        <v>10942</v>
      </c>
      <c r="G1187" t="str">
        <f>VLOOKUP(A1187,'master barang'!$D$5:$E$3259,2,0)</f>
        <v>Vacuum Head</v>
      </c>
    </row>
    <row r="1188" spans="1:7" x14ac:dyDescent="0.3">
      <c r="A1188" s="5" t="s">
        <v>4258</v>
      </c>
      <c r="B1188" s="213" t="s">
        <v>10848</v>
      </c>
      <c r="C1188" s="213" t="s">
        <v>10849</v>
      </c>
      <c r="D1188" s="213" t="s">
        <v>6996</v>
      </c>
      <c r="E1188" s="213">
        <v>300000</v>
      </c>
      <c r="F1188" t="s">
        <v>10942</v>
      </c>
      <c r="G1188" t="str">
        <f>VLOOKUP(A1188,'master barang'!$D$5:$E$3259,2,0)</f>
        <v>Reflektor AC</v>
      </c>
    </row>
    <row r="1189" spans="1:7" x14ac:dyDescent="0.3">
      <c r="A1189" s="5" t="s">
        <v>4299</v>
      </c>
      <c r="B1189" s="213" t="s">
        <v>10852</v>
      </c>
      <c r="C1189" s="213" t="s">
        <v>10853</v>
      </c>
      <c r="D1189" s="213" t="s">
        <v>6996</v>
      </c>
      <c r="E1189" s="213">
        <v>75625</v>
      </c>
      <c r="F1189" t="s">
        <v>10942</v>
      </c>
      <c r="G1189" t="str">
        <f>VLOOKUP(A1189,'master barang'!$D$5:$E$3259,2,0)</f>
        <v>Earphone</v>
      </c>
    </row>
    <row r="1190" spans="1:7" x14ac:dyDescent="0.3">
      <c r="A1190" t="s">
        <v>4299</v>
      </c>
      <c r="B1190" s="213" t="s">
        <v>10855</v>
      </c>
      <c r="C1190" s="213" t="s">
        <v>10856</v>
      </c>
      <c r="D1190" s="213" t="s">
        <v>6996</v>
      </c>
      <c r="E1190" s="213">
        <v>2878800</v>
      </c>
      <c r="F1190" t="s">
        <v>10942</v>
      </c>
      <c r="G1190" t="str">
        <f>VLOOKUP(A1190,'master barang'!$D$5:$E$3259,2,0)</f>
        <v>Earphone</v>
      </c>
    </row>
    <row r="1191" spans="1:7" x14ac:dyDescent="0.3">
      <c r="A1191" t="s">
        <v>4303</v>
      </c>
      <c r="B1191" t="s">
        <v>11108</v>
      </c>
      <c r="C1191" t="s">
        <v>11109</v>
      </c>
      <c r="D1191" s="186" t="s">
        <v>6996</v>
      </c>
      <c r="E1191" s="187">
        <v>4345000</v>
      </c>
      <c r="F1191" t="s">
        <v>10942</v>
      </c>
      <c r="G1191" t="str">
        <f>VLOOKUP(A1191,'master barang'!$D$5:$E$3259,2,0)</f>
        <v>Headphone</v>
      </c>
    </row>
    <row r="1192" spans="1:7" x14ac:dyDescent="0.3">
      <c r="A1192" t="s">
        <v>4305</v>
      </c>
      <c r="B1192" s="213" t="s">
        <v>10859</v>
      </c>
      <c r="C1192" s="213" t="s">
        <v>10860</v>
      </c>
      <c r="D1192" s="213" t="s">
        <v>6996</v>
      </c>
      <c r="E1192" s="213">
        <v>615890</v>
      </c>
      <c r="F1192" t="s">
        <v>10942</v>
      </c>
      <c r="G1192" t="str">
        <f>VLOOKUP(A1192,'master barang'!$D$5:$E$3259,2,0)</f>
        <v>Headset</v>
      </c>
    </row>
    <row r="1193" spans="1:7" x14ac:dyDescent="0.3">
      <c r="A1193" t="s">
        <v>4305</v>
      </c>
      <c r="B1193" s="213" t="s">
        <v>10862</v>
      </c>
      <c r="C1193" s="213" t="s">
        <v>10863</v>
      </c>
      <c r="D1193" s="213" t="s">
        <v>6996</v>
      </c>
      <c r="E1193" s="213">
        <v>121000</v>
      </c>
      <c r="F1193" t="s">
        <v>10942</v>
      </c>
      <c r="G1193" t="str">
        <f>VLOOKUP(A1193,'master barang'!$D$5:$E$3259,2,0)</f>
        <v>Headset</v>
      </c>
    </row>
    <row r="1194" spans="1:7" x14ac:dyDescent="0.3">
      <c r="A1194" s="67" t="s">
        <v>4305</v>
      </c>
      <c r="B1194" s="213" t="s">
        <v>10865</v>
      </c>
      <c r="C1194" s="213" t="s">
        <v>10866</v>
      </c>
      <c r="D1194" s="213" t="s">
        <v>7107</v>
      </c>
      <c r="E1194" s="213">
        <v>228563</v>
      </c>
      <c r="F1194" t="s">
        <v>10942</v>
      </c>
      <c r="G1194" t="str">
        <f>VLOOKUP(A1194,'master barang'!$D$5:$E$3259,2,0)</f>
        <v>Headset</v>
      </c>
    </row>
    <row r="1195" spans="1:7" x14ac:dyDescent="0.3">
      <c r="A1195" t="s">
        <v>4305</v>
      </c>
      <c r="B1195" s="213" t="s">
        <v>10868</v>
      </c>
      <c r="C1195" s="213" t="s">
        <v>10869</v>
      </c>
      <c r="D1195" s="213" t="s">
        <v>6996</v>
      </c>
      <c r="E1195" s="213">
        <v>220800</v>
      </c>
      <c r="F1195" t="s">
        <v>10942</v>
      </c>
      <c r="G1195" t="str">
        <f>VLOOKUP(A1195,'master barang'!$D$5:$E$3259,2,0)</f>
        <v>Headset</v>
      </c>
    </row>
    <row r="1196" spans="1:7" x14ac:dyDescent="0.3">
      <c r="A1196" s="52" t="s">
        <v>4316</v>
      </c>
      <c r="B1196" s="213" t="s">
        <v>10871</v>
      </c>
      <c r="C1196" s="213" t="s">
        <v>10872</v>
      </c>
      <c r="D1196" s="213" t="s">
        <v>10775</v>
      </c>
      <c r="E1196" s="213">
        <v>145000</v>
      </c>
      <c r="F1196" t="s">
        <v>10942</v>
      </c>
      <c r="G1196" t="str">
        <f>VLOOKUP(A1196,'master barang'!$D$5:$E$3259,2,0)</f>
        <v>Kabel Mic</v>
      </c>
    </row>
    <row r="1197" spans="1:7" x14ac:dyDescent="0.3">
      <c r="A1197" s="52" t="s">
        <v>4324</v>
      </c>
      <c r="B1197" s="213" t="s">
        <v>10874</v>
      </c>
      <c r="C1197" s="213" t="s">
        <v>10875</v>
      </c>
      <c r="D1197" s="213" t="s">
        <v>6996</v>
      </c>
      <c r="E1197" s="213">
        <v>102000</v>
      </c>
      <c r="F1197" t="s">
        <v>10942</v>
      </c>
      <c r="G1197" t="str">
        <f>VLOOKUP(A1197,'master barang'!$D$5:$E$3259,2,0)</f>
        <v>USB Microphone</v>
      </c>
    </row>
    <row r="1198" spans="1:7" x14ac:dyDescent="0.3">
      <c r="A1198" s="52" t="s">
        <v>4326</v>
      </c>
      <c r="B1198" s="213" t="s">
        <v>10877</v>
      </c>
      <c r="C1198" s="213" t="s">
        <v>10878</v>
      </c>
      <c r="D1198" s="213" t="s">
        <v>7189</v>
      </c>
      <c r="E1198" s="213">
        <v>198000</v>
      </c>
      <c r="F1198" t="s">
        <v>10942</v>
      </c>
      <c r="G1198" t="str">
        <f>VLOOKUP(A1198,'master barang'!$D$5:$E$3259,2,0)</f>
        <v>Backdrop Background</v>
      </c>
    </row>
    <row r="1199" spans="1:7" x14ac:dyDescent="0.3">
      <c r="A1199" s="52" t="s">
        <v>4328</v>
      </c>
      <c r="B1199" s="213" t="s">
        <v>10880</v>
      </c>
      <c r="C1199" s="213" t="s">
        <v>10881</v>
      </c>
      <c r="D1199" s="213" t="s">
        <v>6996</v>
      </c>
      <c r="E1199" s="213">
        <v>3537950</v>
      </c>
      <c r="F1199" t="s">
        <v>10942</v>
      </c>
      <c r="G1199" t="str">
        <f>VLOOKUP(A1199,'master barang'!$D$5:$E$3259,2,0)</f>
        <v>Baterai Kamera</v>
      </c>
    </row>
    <row r="1200" spans="1:7" x14ac:dyDescent="0.3">
      <c r="A1200" t="s">
        <v>4328</v>
      </c>
      <c r="B1200" s="213" t="s">
        <v>10883</v>
      </c>
      <c r="C1200" s="213" t="s">
        <v>10884</v>
      </c>
      <c r="D1200" s="213" t="s">
        <v>6996</v>
      </c>
      <c r="E1200" s="213">
        <v>2662000</v>
      </c>
      <c r="F1200" t="s">
        <v>10942</v>
      </c>
      <c r="G1200" t="str">
        <f>VLOOKUP(A1200,'master barang'!$D$5:$E$3259,2,0)</f>
        <v>Baterai Kamera</v>
      </c>
    </row>
    <row r="1201" spans="1:7" x14ac:dyDescent="0.3">
      <c r="A1201" s="52" t="s">
        <v>4328</v>
      </c>
      <c r="B1201" s="213" t="s">
        <v>10886</v>
      </c>
      <c r="C1201" s="213" t="s">
        <v>10887</v>
      </c>
      <c r="D1201" s="213" t="s">
        <v>7107</v>
      </c>
      <c r="E1201" s="213">
        <v>1500000</v>
      </c>
      <c r="F1201" t="s">
        <v>10942</v>
      </c>
      <c r="G1201" t="str">
        <f>VLOOKUP(A1201,'master barang'!$D$5:$E$3259,2,0)</f>
        <v>Baterai Kamera</v>
      </c>
    </row>
    <row r="1202" spans="1:7" x14ac:dyDescent="0.3">
      <c r="A1202" t="s">
        <v>4328</v>
      </c>
      <c r="B1202" s="213" t="s">
        <v>10889</v>
      </c>
      <c r="C1202" s="213" t="s">
        <v>10890</v>
      </c>
      <c r="D1202" s="213" t="s">
        <v>6996</v>
      </c>
      <c r="E1202" s="213">
        <v>1744250</v>
      </c>
      <c r="F1202" t="s">
        <v>10942</v>
      </c>
      <c r="G1202" t="str">
        <f>VLOOKUP(A1202,'master barang'!$D$5:$E$3259,2,0)</f>
        <v>Baterai Kamera</v>
      </c>
    </row>
    <row r="1203" spans="1:7" x14ac:dyDescent="0.3">
      <c r="A1203" s="5" t="s">
        <v>4334</v>
      </c>
      <c r="B1203" t="s">
        <v>11110</v>
      </c>
      <c r="C1203" t="s">
        <v>11111</v>
      </c>
      <c r="D1203" s="186" t="s">
        <v>7107</v>
      </c>
      <c r="E1203" s="187">
        <v>1800000</v>
      </c>
      <c r="F1203" t="s">
        <v>10942</v>
      </c>
      <c r="G1203" t="str">
        <f>VLOOKUP(A1203,'master barang'!$D$5:$E$3259,2,0)</f>
        <v>WebCam</v>
      </c>
    </row>
    <row r="1204" spans="1:7" x14ac:dyDescent="0.3">
      <c r="A1204" s="5" t="s">
        <v>4334</v>
      </c>
      <c r="B1204" s="213" t="s">
        <v>10892</v>
      </c>
      <c r="C1204" s="213" t="s">
        <v>10893</v>
      </c>
      <c r="D1204" s="213" t="s">
        <v>6996</v>
      </c>
      <c r="E1204" s="213">
        <v>552500</v>
      </c>
      <c r="F1204" t="s">
        <v>10942</v>
      </c>
      <c r="G1204" t="str">
        <f>VLOOKUP(A1204,'master barang'!$D$5:$E$3259,2,0)</f>
        <v>WebCam</v>
      </c>
    </row>
    <row r="1205" spans="1:7" x14ac:dyDescent="0.3">
      <c r="A1205" t="s">
        <v>4334</v>
      </c>
      <c r="B1205" s="213" t="s">
        <v>10896</v>
      </c>
      <c r="C1205" s="213" t="s">
        <v>10897</v>
      </c>
      <c r="D1205" s="213" t="s">
        <v>6996</v>
      </c>
      <c r="E1205" s="213">
        <v>630000</v>
      </c>
      <c r="F1205" t="s">
        <v>10942</v>
      </c>
      <c r="G1205" t="str">
        <f>VLOOKUP(A1205,'master barang'!$D$5:$E$3259,2,0)</f>
        <v>WebCam</v>
      </c>
    </row>
    <row r="1206" spans="1:7" x14ac:dyDescent="0.3">
      <c r="A1206" s="67" t="s">
        <v>4336</v>
      </c>
      <c r="B1206" s="213" t="s">
        <v>10899</v>
      </c>
      <c r="C1206" s="213" t="s">
        <v>10900</v>
      </c>
      <c r="D1206" s="213" t="s">
        <v>6996</v>
      </c>
      <c r="E1206" s="213">
        <v>1808500</v>
      </c>
      <c r="F1206" t="s">
        <v>10942</v>
      </c>
      <c r="G1206" t="str">
        <f>VLOOKUP(A1206,'master barang'!$D$5:$E$3259,2,0)</f>
        <v>Tripod</v>
      </c>
    </row>
    <row r="1207" spans="1:7" x14ac:dyDescent="0.3">
      <c r="A1207" s="52" t="s">
        <v>4340</v>
      </c>
      <c r="B1207" s="213" t="s">
        <v>10903</v>
      </c>
      <c r="C1207" s="213" t="s">
        <v>10904</v>
      </c>
      <c r="D1207" s="213" t="s">
        <v>10775</v>
      </c>
      <c r="E1207" s="213">
        <v>26150</v>
      </c>
      <c r="F1207" t="s">
        <v>10942</v>
      </c>
      <c r="G1207" t="str">
        <f>VLOOKUP(A1207,'master barang'!$D$5:$E$3259,2,0)</f>
        <v>Kabel Speaker</v>
      </c>
    </row>
    <row r="1208" spans="1:7" x14ac:dyDescent="0.3">
      <c r="A1208" t="s">
        <v>4342</v>
      </c>
      <c r="B1208" s="213" t="s">
        <v>10906</v>
      </c>
      <c r="C1208" s="213" t="s">
        <v>10907</v>
      </c>
      <c r="D1208" s="213" t="s">
        <v>7107</v>
      </c>
      <c r="E1208" s="213">
        <v>14500</v>
      </c>
      <c r="F1208" t="s">
        <v>10942</v>
      </c>
      <c r="G1208" t="str">
        <f>VLOOKUP(A1208,'master barang'!$D$5:$E$3259,2,0)</f>
        <v>Jack Speaker</v>
      </c>
    </row>
    <row r="1209" spans="1:7" x14ac:dyDescent="0.3">
      <c r="A1209" t="s">
        <v>4342</v>
      </c>
      <c r="B1209" s="213" t="s">
        <v>10910</v>
      </c>
      <c r="C1209" s="213" t="s">
        <v>10911</v>
      </c>
      <c r="D1209" s="213" t="s">
        <v>7107</v>
      </c>
      <c r="E1209" s="213">
        <v>59000</v>
      </c>
      <c r="F1209" t="s">
        <v>10942</v>
      </c>
      <c r="G1209" t="str">
        <f>VLOOKUP(A1209,'master barang'!$D$5:$E$3259,2,0)</f>
        <v>Jack Speaker</v>
      </c>
    </row>
    <row r="1210" spans="1:7" x14ac:dyDescent="0.3">
      <c r="A1210" t="s">
        <v>4342</v>
      </c>
      <c r="B1210" s="213" t="s">
        <v>10913</v>
      </c>
      <c r="C1210" s="213" t="s">
        <v>10914</v>
      </c>
      <c r="D1210" s="213" t="s">
        <v>7107</v>
      </c>
      <c r="E1210" s="213">
        <v>65000</v>
      </c>
      <c r="F1210" t="s">
        <v>10942</v>
      </c>
      <c r="G1210" t="str">
        <f>VLOOKUP(A1210,'master barang'!$D$5:$E$3259,2,0)</f>
        <v>Jack Speaker</v>
      </c>
    </row>
    <row r="1211" spans="1:7" x14ac:dyDescent="0.3">
      <c r="A1211" t="s">
        <v>4342</v>
      </c>
      <c r="B1211" s="213" t="s">
        <v>10917</v>
      </c>
      <c r="C1211" s="213" t="s">
        <v>10918</v>
      </c>
      <c r="D1211" s="213" t="s">
        <v>7107</v>
      </c>
      <c r="E1211" s="213">
        <v>50000</v>
      </c>
      <c r="F1211" t="s">
        <v>10942</v>
      </c>
      <c r="G1211" t="str">
        <f>VLOOKUP(A1211,'master barang'!$D$5:$E$3259,2,0)</f>
        <v>Jack Speaker</v>
      </c>
    </row>
    <row r="1212" spans="1:7" x14ac:dyDescent="0.3">
      <c r="A1212" t="s">
        <v>4342</v>
      </c>
      <c r="B1212" s="213" t="s">
        <v>10921</v>
      </c>
      <c r="C1212" s="213" t="s">
        <v>10922</v>
      </c>
      <c r="D1212" s="213" t="s">
        <v>7107</v>
      </c>
      <c r="E1212" s="213">
        <v>51000</v>
      </c>
      <c r="F1212" t="s">
        <v>10942</v>
      </c>
      <c r="G1212" t="str">
        <f>VLOOKUP(A1212,'master barang'!$D$5:$E$3259,2,0)</f>
        <v>Jack Speaker</v>
      </c>
    </row>
    <row r="1213" spans="1:7" x14ac:dyDescent="0.3">
      <c r="A1213" s="5" t="s">
        <v>4354</v>
      </c>
      <c r="B1213" t="s">
        <v>11112</v>
      </c>
      <c r="C1213" t="s">
        <v>11113</v>
      </c>
      <c r="D1213" s="186" t="s">
        <v>6996</v>
      </c>
      <c r="E1213" s="187">
        <v>2035000</v>
      </c>
      <c r="F1213" t="s">
        <v>10942</v>
      </c>
      <c r="G1213" t="str">
        <f>VLOOKUP(A1213,'master barang'!$D$5:$E$3259,2,0)</f>
        <v>Toa Speaker</v>
      </c>
    </row>
    <row r="1214" spans="1:7" x14ac:dyDescent="0.3">
      <c r="A1214" s="5" t="s">
        <v>4364</v>
      </c>
      <c r="B1214" s="5" t="s">
        <v>11114</v>
      </c>
      <c r="C1214" s="186" t="s">
        <v>11115</v>
      </c>
      <c r="D1214" s="186" t="s">
        <v>7189</v>
      </c>
      <c r="E1214" s="187">
        <v>350000</v>
      </c>
      <c r="F1214" t="s">
        <v>10942</v>
      </c>
      <c r="G1214" t="str">
        <f>VLOOKUP(A1214,'master barang'!$D$5:$E$3259,2,0)</f>
        <v>Roll Up Banner</v>
      </c>
    </row>
    <row r="1215" spans="1:7" x14ac:dyDescent="0.3">
      <c r="A1215" t="s">
        <v>4364</v>
      </c>
      <c r="B1215" s="5" t="s">
        <v>11116</v>
      </c>
      <c r="C1215" s="186" t="s">
        <v>11117</v>
      </c>
      <c r="D1215" s="186" t="s">
        <v>7189</v>
      </c>
      <c r="E1215" s="187">
        <v>450000</v>
      </c>
      <c r="F1215" t="s">
        <v>10942</v>
      </c>
      <c r="G1215" t="str">
        <f>VLOOKUP(A1215,'master barang'!$D$5:$E$3259,2,0)</f>
        <v>Roll Up Banner</v>
      </c>
    </row>
    <row r="1216" spans="1:7" x14ac:dyDescent="0.3">
      <c r="A1216" t="s">
        <v>4395</v>
      </c>
      <c r="B1216" s="213" t="s">
        <v>10925</v>
      </c>
      <c r="C1216" s="213" t="s">
        <v>10926</v>
      </c>
      <c r="D1216" s="213" t="s">
        <v>7107</v>
      </c>
      <c r="E1216" s="213">
        <v>102000</v>
      </c>
      <c r="F1216" t="s">
        <v>10942</v>
      </c>
      <c r="G1216" t="str">
        <f>VLOOKUP(A1216,'master barang'!$D$5:$E$3259,2,0)</f>
        <v>Papan Whiteboard Gantung</v>
      </c>
    </row>
    <row r="1217" spans="1:7" x14ac:dyDescent="0.3">
      <c r="A1217" s="67" t="s">
        <v>4401</v>
      </c>
      <c r="B1217" s="213" t="s">
        <v>10928</v>
      </c>
      <c r="C1217" s="213" t="s">
        <v>10929</v>
      </c>
      <c r="D1217" s="213" t="s">
        <v>6996</v>
      </c>
      <c r="E1217" s="213">
        <v>198000</v>
      </c>
      <c r="F1217" t="s">
        <v>10942</v>
      </c>
      <c r="G1217" t="str">
        <f>VLOOKUP(A1217,'master barang'!$D$5:$E$3259,2,0)</f>
        <v>Kalkulator</v>
      </c>
    </row>
    <row r="1218" spans="1:7" x14ac:dyDescent="0.3">
      <c r="A1218" s="67" t="s">
        <v>4401</v>
      </c>
      <c r="B1218" s="213" t="s">
        <v>10932</v>
      </c>
      <c r="C1218" s="213" t="s">
        <v>10933</v>
      </c>
      <c r="D1218" s="213" t="s">
        <v>6996</v>
      </c>
      <c r="E1218" s="213">
        <v>132000</v>
      </c>
      <c r="F1218" t="s">
        <v>10942</v>
      </c>
      <c r="G1218" t="str">
        <f>VLOOKUP(A1218,'master barang'!$D$5:$E$3259,2,0)</f>
        <v>Kalkulator</v>
      </c>
    </row>
    <row r="1219" spans="1:7" x14ac:dyDescent="0.3">
      <c r="A1219" t="s">
        <v>4407</v>
      </c>
      <c r="B1219" s="213" t="s">
        <v>10935</v>
      </c>
      <c r="C1219" s="213" t="s">
        <v>10936</v>
      </c>
      <c r="D1219" s="213" t="s">
        <v>6996</v>
      </c>
      <c r="E1219" s="213">
        <v>250000</v>
      </c>
      <c r="F1219" t="s">
        <v>10942</v>
      </c>
      <c r="G1219" t="str">
        <f>VLOOKUP(A1219,'master barang'!$D$5:$E$3259,2,0)</f>
        <v>Alat Pemotong Kertas</v>
      </c>
    </row>
    <row r="1220" spans="1:7" x14ac:dyDescent="0.3">
      <c r="A1220" t="s">
        <v>4492</v>
      </c>
      <c r="B1220" s="195" t="s">
        <v>11118</v>
      </c>
      <c r="C1220" t="s">
        <v>11119</v>
      </c>
      <c r="D1220" s="186" t="s">
        <v>6996</v>
      </c>
      <c r="E1220" s="187">
        <v>1650000</v>
      </c>
      <c r="F1220" t="s">
        <v>4425</v>
      </c>
      <c r="G1220" t="str">
        <f>VLOOKUP(A1220,'master barang'!$D$5:$E$3259,2,0)</f>
        <v>Kursi Kuliah</v>
      </c>
    </row>
    <row r="1221" spans="1:7" x14ac:dyDescent="0.3">
      <c r="A1221" t="s">
        <v>4492</v>
      </c>
      <c r="B1221" s="195" t="s">
        <v>11120</v>
      </c>
      <c r="C1221" s="186" t="s">
        <v>11121</v>
      </c>
      <c r="D1221" s="186" t="s">
        <v>6996</v>
      </c>
      <c r="E1221" s="187">
        <v>1790000</v>
      </c>
      <c r="F1221" t="s">
        <v>4425</v>
      </c>
      <c r="G1221" t="str">
        <f>VLOOKUP(A1221,'master barang'!$D$5:$E$3259,2,0)</f>
        <v>Kursi Kuliah</v>
      </c>
    </row>
    <row r="1222" spans="1:7" x14ac:dyDescent="0.3">
      <c r="A1222" t="s">
        <v>4492</v>
      </c>
      <c r="B1222" s="195" t="s">
        <v>11122</v>
      </c>
      <c r="C1222" s="186" t="s">
        <v>11123</v>
      </c>
      <c r="D1222" s="186" t="s">
        <v>6996</v>
      </c>
      <c r="E1222" s="187">
        <v>1490000</v>
      </c>
      <c r="F1222" t="s">
        <v>4425</v>
      </c>
      <c r="G1222" t="str">
        <f>VLOOKUP(A1222,'master barang'!$D$5:$E$3259,2,0)</f>
        <v>Kursi Kuliah</v>
      </c>
    </row>
    <row r="1223" spans="1:7" x14ac:dyDescent="0.3">
      <c r="A1223" t="s">
        <v>4492</v>
      </c>
      <c r="B1223" s="195" t="s">
        <v>11124</v>
      </c>
      <c r="C1223" s="186" t="s">
        <v>11125</v>
      </c>
      <c r="D1223" s="186" t="s">
        <v>6996</v>
      </c>
      <c r="E1223" s="187">
        <v>1000000</v>
      </c>
      <c r="F1223" t="s">
        <v>4425</v>
      </c>
      <c r="G1223" t="str">
        <f>VLOOKUP(A1223,'master barang'!$D$5:$E$3259,2,0)</f>
        <v>Kursi Kuliah</v>
      </c>
    </row>
    <row r="1224" spans="1:7" x14ac:dyDescent="0.3">
      <c r="A1224" t="s">
        <v>4492</v>
      </c>
      <c r="B1224" s="195" t="s">
        <v>11126</v>
      </c>
      <c r="C1224" s="186" t="s">
        <v>11127</v>
      </c>
      <c r="D1224" s="186" t="s">
        <v>6996</v>
      </c>
      <c r="E1224" s="187">
        <v>523000</v>
      </c>
      <c r="F1224" t="s">
        <v>4425</v>
      </c>
      <c r="G1224" t="str">
        <f>VLOOKUP(A1224,'master barang'!$D$5:$E$3259,2,0)</f>
        <v>Kursi Kuliah</v>
      </c>
    </row>
    <row r="1225" spans="1:7" x14ac:dyDescent="0.3">
      <c r="A1225" t="s">
        <v>4492</v>
      </c>
      <c r="B1225" s="195" t="s">
        <v>11128</v>
      </c>
      <c r="C1225" s="186" t="s">
        <v>11129</v>
      </c>
      <c r="D1225" s="186" t="s">
        <v>6996</v>
      </c>
      <c r="E1225" s="187">
        <v>603000</v>
      </c>
      <c r="F1225" t="s">
        <v>4425</v>
      </c>
      <c r="G1225" t="str">
        <f>VLOOKUP(A1225,'master barang'!$D$5:$E$3259,2,0)</f>
        <v>Kursi Kuliah</v>
      </c>
    </row>
    <row r="1226" spans="1:7" x14ac:dyDescent="0.3">
      <c r="A1226" t="s">
        <v>4492</v>
      </c>
      <c r="B1226" s="195" t="s">
        <v>11130</v>
      </c>
      <c r="C1226" s="186" t="s">
        <v>11131</v>
      </c>
      <c r="D1226" s="186" t="s">
        <v>6996</v>
      </c>
      <c r="E1226" s="187">
        <v>1595000</v>
      </c>
      <c r="F1226" t="s">
        <v>4425</v>
      </c>
      <c r="G1226" t="str">
        <f>VLOOKUP(A1226,'master barang'!$D$5:$E$3259,2,0)</f>
        <v>Kursi Kuliah</v>
      </c>
    </row>
    <row r="1227" spans="1:7" x14ac:dyDescent="0.3">
      <c r="A1227" t="s">
        <v>4492</v>
      </c>
      <c r="B1227" s="195" t="s">
        <v>11132</v>
      </c>
      <c r="C1227" s="186" t="s">
        <v>11133</v>
      </c>
      <c r="D1227" s="186" t="s">
        <v>6996</v>
      </c>
      <c r="E1227" s="187">
        <v>1595000</v>
      </c>
      <c r="F1227" t="s">
        <v>4425</v>
      </c>
      <c r="G1227" t="str">
        <f>VLOOKUP(A1227,'master barang'!$D$5:$E$3259,2,0)</f>
        <v>Kursi Kuliah</v>
      </c>
    </row>
    <row r="1228" spans="1:7" x14ac:dyDescent="0.3">
      <c r="A1228" s="197" t="s">
        <v>4494</v>
      </c>
      <c r="B1228" s="197" t="s">
        <v>11134</v>
      </c>
      <c r="C1228" t="s">
        <v>11135</v>
      </c>
      <c r="D1228" s="188" t="s">
        <v>6996</v>
      </c>
      <c r="E1228" s="189">
        <v>4256659</v>
      </c>
      <c r="F1228" t="s">
        <v>4425</v>
      </c>
      <c r="G1228" t="str">
        <f>VLOOKUP(A1228,'master barang'!$D$5:$E$3259,2,0)</f>
        <v>Kursi Kerja</v>
      </c>
    </row>
    <row r="1229" spans="1:7" x14ac:dyDescent="0.3">
      <c r="A1229" s="197" t="s">
        <v>4494</v>
      </c>
      <c r="B1229" s="5" t="s">
        <v>11136</v>
      </c>
      <c r="C1229" s="186" t="s">
        <v>11137</v>
      </c>
      <c r="D1229" s="188" t="s">
        <v>6996</v>
      </c>
      <c r="E1229" s="189">
        <v>1408000</v>
      </c>
      <c r="F1229" t="s">
        <v>4425</v>
      </c>
      <c r="G1229" t="str">
        <f>VLOOKUP(A1229,'master barang'!$D$5:$E$3259,2,0)</f>
        <v>Kursi Kerja</v>
      </c>
    </row>
    <row r="1230" spans="1:7" x14ac:dyDescent="0.3">
      <c r="A1230" s="197" t="s">
        <v>4494</v>
      </c>
      <c r="B1230" s="5" t="s">
        <v>11138</v>
      </c>
      <c r="C1230" s="186" t="s">
        <v>11139</v>
      </c>
      <c r="D1230" s="188" t="s">
        <v>6996</v>
      </c>
      <c r="E1230" s="189">
        <v>3080000</v>
      </c>
      <c r="F1230" t="s">
        <v>4425</v>
      </c>
      <c r="G1230" t="str">
        <f>VLOOKUP(A1230,'master barang'!$D$5:$E$3259,2,0)</f>
        <v>Kursi Kerja</v>
      </c>
    </row>
    <row r="1231" spans="1:7" x14ac:dyDescent="0.3">
      <c r="A1231" s="197" t="s">
        <v>4494</v>
      </c>
      <c r="B1231" s="5" t="s">
        <v>11140</v>
      </c>
      <c r="C1231" s="186" t="s">
        <v>11141</v>
      </c>
      <c r="D1231" s="188" t="s">
        <v>6996</v>
      </c>
      <c r="E1231" s="189">
        <v>1430000</v>
      </c>
      <c r="F1231" t="s">
        <v>4425</v>
      </c>
      <c r="G1231" t="str">
        <f>VLOOKUP(A1231,'master barang'!$D$5:$E$3259,2,0)</f>
        <v>Kursi Kerja</v>
      </c>
    </row>
    <row r="1232" spans="1:7" x14ac:dyDescent="0.3">
      <c r="A1232" t="s">
        <v>4494</v>
      </c>
      <c r="B1232" s="5" t="s">
        <v>11142</v>
      </c>
      <c r="C1232" t="s">
        <v>11143</v>
      </c>
      <c r="D1232" s="188" t="s">
        <v>6996</v>
      </c>
      <c r="E1232" s="189">
        <v>1200000</v>
      </c>
      <c r="F1232" t="s">
        <v>4425</v>
      </c>
      <c r="G1232" t="str">
        <f>VLOOKUP(A1232,'master barang'!$D$5:$E$3259,2,0)</f>
        <v>Kursi Kerja</v>
      </c>
    </row>
    <row r="1233" spans="1:7" x14ac:dyDescent="0.3">
      <c r="A1233" t="s">
        <v>4494</v>
      </c>
      <c r="B1233" s="5" t="s">
        <v>11144</v>
      </c>
      <c r="C1233" s="186" t="s">
        <v>11145</v>
      </c>
      <c r="D1233" s="188" t="s">
        <v>6996</v>
      </c>
      <c r="E1233" s="189">
        <v>4950000</v>
      </c>
      <c r="F1233" t="s">
        <v>4425</v>
      </c>
      <c r="G1233" t="str">
        <f>VLOOKUP(A1233,'master barang'!$D$5:$E$3259,2,0)</f>
        <v>Kursi Kerja</v>
      </c>
    </row>
    <row r="1234" spans="1:7" x14ac:dyDescent="0.3">
      <c r="A1234" t="s">
        <v>4494</v>
      </c>
      <c r="B1234" s="5" t="s">
        <v>11146</v>
      </c>
      <c r="C1234" s="186" t="s">
        <v>11147</v>
      </c>
      <c r="D1234" s="188" t="s">
        <v>6996</v>
      </c>
      <c r="E1234" s="189">
        <v>2400000</v>
      </c>
      <c r="F1234" t="s">
        <v>4425</v>
      </c>
      <c r="G1234" t="str">
        <f>VLOOKUP(A1234,'master barang'!$D$5:$E$3259,2,0)</f>
        <v>Kursi Kerja</v>
      </c>
    </row>
    <row r="1235" spans="1:7" x14ac:dyDescent="0.3">
      <c r="A1235" t="s">
        <v>4494</v>
      </c>
      <c r="B1235" s="5" t="s">
        <v>11148</v>
      </c>
      <c r="C1235" s="186" t="s">
        <v>11149</v>
      </c>
      <c r="D1235" s="188" t="s">
        <v>6996</v>
      </c>
      <c r="E1235" s="189">
        <v>1950000</v>
      </c>
      <c r="F1235" t="s">
        <v>4425</v>
      </c>
      <c r="G1235" t="str">
        <f>VLOOKUP(A1235,'master barang'!$D$5:$E$3259,2,0)</f>
        <v>Kursi Kerja</v>
      </c>
    </row>
    <row r="1236" spans="1:7" x14ac:dyDescent="0.3">
      <c r="A1236" t="s">
        <v>4494</v>
      </c>
      <c r="B1236" s="5" t="s">
        <v>11150</v>
      </c>
      <c r="C1236" s="186" t="s">
        <v>11151</v>
      </c>
      <c r="D1236" s="188" t="s">
        <v>6996</v>
      </c>
      <c r="E1236" s="189">
        <v>5272960</v>
      </c>
      <c r="F1236" t="s">
        <v>4425</v>
      </c>
      <c r="G1236" t="str">
        <f>VLOOKUP(A1236,'master barang'!$D$5:$E$3259,2,0)</f>
        <v>Kursi Kerja</v>
      </c>
    </row>
    <row r="1237" spans="1:7" x14ac:dyDescent="0.3">
      <c r="A1237" t="s">
        <v>4494</v>
      </c>
      <c r="B1237" s="5" t="s">
        <v>11152</v>
      </c>
      <c r="C1237" s="186" t="s">
        <v>11153</v>
      </c>
      <c r="D1237" s="188" t="s">
        <v>6996</v>
      </c>
      <c r="E1237" s="189">
        <v>402000</v>
      </c>
      <c r="F1237" t="s">
        <v>4425</v>
      </c>
      <c r="G1237" t="str">
        <f>VLOOKUP(A1237,'master barang'!$D$5:$E$3259,2,0)</f>
        <v>Kursi Kerja</v>
      </c>
    </row>
    <row r="1238" spans="1:7" x14ac:dyDescent="0.3">
      <c r="A1238" t="s">
        <v>4494</v>
      </c>
      <c r="B1238" s="5" t="s">
        <v>11154</v>
      </c>
      <c r="C1238" s="186" t="s">
        <v>11155</v>
      </c>
      <c r="D1238" s="188" t="s">
        <v>6996</v>
      </c>
      <c r="E1238" s="189">
        <v>917000</v>
      </c>
      <c r="F1238" t="s">
        <v>4425</v>
      </c>
      <c r="G1238" t="str">
        <f>VLOOKUP(A1238,'master barang'!$D$5:$E$3259,2,0)</f>
        <v>Kursi Kerja</v>
      </c>
    </row>
    <row r="1239" spans="1:7" x14ac:dyDescent="0.3">
      <c r="A1239" t="s">
        <v>4494</v>
      </c>
      <c r="B1239" s="5" t="s">
        <v>11156</v>
      </c>
      <c r="C1239" s="186" t="s">
        <v>11157</v>
      </c>
      <c r="D1239" s="188" t="s">
        <v>6996</v>
      </c>
      <c r="E1239" s="189">
        <v>752000</v>
      </c>
      <c r="F1239" t="s">
        <v>4425</v>
      </c>
      <c r="G1239" t="str">
        <f>VLOOKUP(A1239,'master barang'!$D$5:$E$3259,2,0)</f>
        <v>Kursi Kerja</v>
      </c>
    </row>
    <row r="1240" spans="1:7" x14ac:dyDescent="0.3">
      <c r="A1240" t="s">
        <v>4494</v>
      </c>
      <c r="B1240" s="5" t="s">
        <v>11158</v>
      </c>
      <c r="C1240" s="186" t="s">
        <v>11159</v>
      </c>
      <c r="D1240" s="188" t="s">
        <v>6996</v>
      </c>
      <c r="E1240" s="189">
        <v>2420000</v>
      </c>
      <c r="F1240" t="s">
        <v>4425</v>
      </c>
      <c r="G1240" t="str">
        <f>VLOOKUP(A1240,'master barang'!$D$5:$E$3259,2,0)</f>
        <v>Kursi Kerja</v>
      </c>
    </row>
    <row r="1241" spans="1:7" x14ac:dyDescent="0.3">
      <c r="A1241" t="s">
        <v>4494</v>
      </c>
      <c r="B1241" s="5" t="s">
        <v>11160</v>
      </c>
      <c r="C1241" s="186" t="s">
        <v>11161</v>
      </c>
      <c r="D1241" s="188" t="s">
        <v>6996</v>
      </c>
      <c r="E1241" s="189">
        <v>880000</v>
      </c>
      <c r="F1241" t="s">
        <v>4425</v>
      </c>
      <c r="G1241" t="str">
        <f>VLOOKUP(A1241,'master barang'!$D$5:$E$3259,2,0)</f>
        <v>Kursi Kerja</v>
      </c>
    </row>
    <row r="1242" spans="1:7" x14ac:dyDescent="0.3">
      <c r="A1242" t="s">
        <v>4494</v>
      </c>
      <c r="B1242" s="5" t="s">
        <v>11162</v>
      </c>
      <c r="C1242" s="186" t="s">
        <v>11163</v>
      </c>
      <c r="D1242" s="188" t="s">
        <v>6996</v>
      </c>
      <c r="E1242" s="189">
        <v>935000</v>
      </c>
      <c r="F1242" t="s">
        <v>4425</v>
      </c>
      <c r="G1242" t="str">
        <f>VLOOKUP(A1242,'master barang'!$D$5:$E$3259,2,0)</f>
        <v>Kursi Kerja</v>
      </c>
    </row>
    <row r="1243" spans="1:7" x14ac:dyDescent="0.3">
      <c r="A1243" t="s">
        <v>4494</v>
      </c>
      <c r="B1243" s="5" t="s">
        <v>11164</v>
      </c>
      <c r="C1243" s="186" t="s">
        <v>11165</v>
      </c>
      <c r="D1243" s="188" t="s">
        <v>6996</v>
      </c>
      <c r="E1243" s="189">
        <v>1100000</v>
      </c>
      <c r="F1243" t="s">
        <v>4425</v>
      </c>
      <c r="G1243" t="str">
        <f>VLOOKUP(A1243,'master barang'!$D$5:$E$3259,2,0)</f>
        <v>Kursi Kerja</v>
      </c>
    </row>
    <row r="1244" spans="1:7" x14ac:dyDescent="0.3">
      <c r="A1244" t="s">
        <v>4494</v>
      </c>
      <c r="B1244" s="5" t="s">
        <v>11166</v>
      </c>
      <c r="C1244" s="186" t="s">
        <v>11167</v>
      </c>
      <c r="D1244" s="188" t="s">
        <v>6996</v>
      </c>
      <c r="E1244" s="189">
        <v>1650000</v>
      </c>
      <c r="F1244" t="s">
        <v>4425</v>
      </c>
      <c r="G1244" t="str">
        <f>VLOOKUP(A1244,'master barang'!$D$5:$E$3259,2,0)</f>
        <v>Kursi Kerja</v>
      </c>
    </row>
    <row r="1245" spans="1:7" x14ac:dyDescent="0.3">
      <c r="A1245" t="s">
        <v>4494</v>
      </c>
      <c r="B1245" s="5" t="s">
        <v>11168</v>
      </c>
      <c r="C1245" t="s">
        <v>11169</v>
      </c>
      <c r="D1245" s="188" t="s">
        <v>6996</v>
      </c>
      <c r="E1245" s="189">
        <v>13600000</v>
      </c>
      <c r="F1245" t="s">
        <v>4425</v>
      </c>
      <c r="G1245" t="str">
        <f>VLOOKUP(A1245,'master barang'!$D$5:$E$3259,2,0)</f>
        <v>Kursi Kerja</v>
      </c>
    </row>
    <row r="1246" spans="1:7" x14ac:dyDescent="0.3">
      <c r="A1246" t="s">
        <v>4494</v>
      </c>
      <c r="B1246" s="5" t="s">
        <v>11170</v>
      </c>
      <c r="C1246" t="s">
        <v>11171</v>
      </c>
      <c r="D1246" s="188" t="s">
        <v>6996</v>
      </c>
      <c r="E1246" s="189">
        <v>2500000</v>
      </c>
      <c r="F1246" t="s">
        <v>4425</v>
      </c>
      <c r="G1246" t="str">
        <f>VLOOKUP(A1246,'master barang'!$D$5:$E$3259,2,0)</f>
        <v>Kursi Kerja</v>
      </c>
    </row>
    <row r="1247" spans="1:7" x14ac:dyDescent="0.3">
      <c r="A1247" t="s">
        <v>4494</v>
      </c>
      <c r="B1247" s="5" t="s">
        <v>11172</v>
      </c>
      <c r="C1247" t="s">
        <v>11173</v>
      </c>
      <c r="D1247" s="188" t="s">
        <v>6996</v>
      </c>
      <c r="E1247" s="189">
        <v>12405580</v>
      </c>
      <c r="F1247" t="s">
        <v>4425</v>
      </c>
      <c r="G1247" t="str">
        <f>VLOOKUP(A1247,'master barang'!$D$5:$E$3259,2,0)</f>
        <v>Kursi Kerja</v>
      </c>
    </row>
    <row r="1248" spans="1:7" x14ac:dyDescent="0.3">
      <c r="A1248" t="s">
        <v>4494</v>
      </c>
      <c r="B1248" s="5" t="s">
        <v>11174</v>
      </c>
      <c r="C1248" s="186" t="s">
        <v>11175</v>
      </c>
      <c r="D1248" s="188" t="s">
        <v>6996</v>
      </c>
      <c r="E1248" s="189">
        <v>4950000</v>
      </c>
      <c r="F1248" t="s">
        <v>4425</v>
      </c>
      <c r="G1248" t="str">
        <f>VLOOKUP(A1248,'master barang'!$D$5:$E$3259,2,0)</f>
        <v>Kursi Kerja</v>
      </c>
    </row>
    <row r="1249" spans="1:7" x14ac:dyDescent="0.3">
      <c r="A1249" s="197" t="s">
        <v>4496</v>
      </c>
      <c r="B1249" s="197" t="s">
        <v>11176</v>
      </c>
      <c r="C1249" s="186" t="s">
        <v>11177</v>
      </c>
      <c r="D1249" s="186" t="s">
        <v>6996</v>
      </c>
      <c r="E1249" s="187">
        <v>3199350</v>
      </c>
      <c r="F1249" t="s">
        <v>4425</v>
      </c>
      <c r="G1249" t="str">
        <f>VLOOKUP(A1249,'master barang'!$D$5:$E$3259,2,0)</f>
        <v>Kursi Rapat</v>
      </c>
    </row>
    <row r="1250" spans="1:7" x14ac:dyDescent="0.3">
      <c r="A1250" t="s">
        <v>4496</v>
      </c>
      <c r="B1250" s="197" t="s">
        <v>11178</v>
      </c>
      <c r="C1250" s="186" t="s">
        <v>11179</v>
      </c>
      <c r="D1250" s="188" t="s">
        <v>6996</v>
      </c>
      <c r="E1250" s="189">
        <v>1836120</v>
      </c>
      <c r="F1250" t="s">
        <v>4425</v>
      </c>
      <c r="G1250" t="str">
        <f>VLOOKUP(A1250,'master barang'!$D$5:$E$3259,2,0)</f>
        <v>Kursi Rapat</v>
      </c>
    </row>
    <row r="1251" spans="1:7" x14ac:dyDescent="0.3">
      <c r="A1251" t="s">
        <v>4496</v>
      </c>
      <c r="B1251" s="197" t="s">
        <v>11180</v>
      </c>
      <c r="C1251" s="186" t="s">
        <v>11181</v>
      </c>
      <c r="D1251" s="188" t="s">
        <v>6996</v>
      </c>
      <c r="E1251" s="189">
        <v>501000</v>
      </c>
      <c r="F1251" t="s">
        <v>4425</v>
      </c>
      <c r="G1251" t="str">
        <f>VLOOKUP(A1251,'master barang'!$D$5:$E$3259,2,0)</f>
        <v>Kursi Rapat</v>
      </c>
    </row>
    <row r="1252" spans="1:7" x14ac:dyDescent="0.3">
      <c r="A1252" t="s">
        <v>4496</v>
      </c>
      <c r="B1252" s="197" t="s">
        <v>11182</v>
      </c>
      <c r="C1252" s="186" t="s">
        <v>11183</v>
      </c>
      <c r="D1252" s="188" t="s">
        <v>6996</v>
      </c>
      <c r="E1252" s="189">
        <v>462000</v>
      </c>
      <c r="F1252" t="s">
        <v>4425</v>
      </c>
      <c r="G1252" t="str">
        <f>VLOOKUP(A1252,'master barang'!$D$5:$E$3259,2,0)</f>
        <v>Kursi Rapat</v>
      </c>
    </row>
    <row r="1253" spans="1:7" x14ac:dyDescent="0.3">
      <c r="A1253" s="197" t="s">
        <v>4500</v>
      </c>
      <c r="B1253" s="197" t="s">
        <v>11184</v>
      </c>
      <c r="C1253" s="186" t="s">
        <v>11185</v>
      </c>
      <c r="D1253" s="186" t="s">
        <v>6996</v>
      </c>
      <c r="E1253" s="187">
        <v>583000</v>
      </c>
      <c r="F1253" t="s">
        <v>4425</v>
      </c>
      <c r="G1253" t="str">
        <f>VLOOKUP(A1253,'master barang'!$D$5:$E$3259,2,0)</f>
        <v>Kursi Lipat</v>
      </c>
    </row>
    <row r="1254" spans="1:7" x14ac:dyDescent="0.3">
      <c r="A1254" t="s">
        <v>4502</v>
      </c>
      <c r="B1254" s="5" t="s">
        <v>11186</v>
      </c>
      <c r="C1254" s="186" t="s">
        <v>11187</v>
      </c>
      <c r="D1254" s="186" t="s">
        <v>6996</v>
      </c>
      <c r="E1254" s="187">
        <v>28900000</v>
      </c>
      <c r="F1254" t="s">
        <v>4425</v>
      </c>
      <c r="G1254" t="str">
        <f>VLOOKUP(A1254,'master barang'!$D$5:$E$3259,2,0)</f>
        <v>Sofa</v>
      </c>
    </row>
    <row r="1255" spans="1:7" x14ac:dyDescent="0.3">
      <c r="A1255" t="s">
        <v>4502</v>
      </c>
      <c r="B1255" s="5" t="s">
        <v>11188</v>
      </c>
      <c r="C1255" s="186" t="s">
        <v>11189</v>
      </c>
      <c r="D1255" s="186" t="s">
        <v>6996</v>
      </c>
      <c r="E1255" s="187">
        <v>19250000</v>
      </c>
      <c r="F1255" t="s">
        <v>4425</v>
      </c>
      <c r="G1255" t="str">
        <f>VLOOKUP(A1255,'master barang'!$D$5:$E$3259,2,0)</f>
        <v>Sofa</v>
      </c>
    </row>
    <row r="1256" spans="1:7" x14ac:dyDescent="0.3">
      <c r="A1256" t="s">
        <v>4502</v>
      </c>
      <c r="B1256" s="5" t="s">
        <v>11190</v>
      </c>
      <c r="C1256" s="186" t="s">
        <v>11191</v>
      </c>
      <c r="D1256" s="186" t="s">
        <v>6996</v>
      </c>
      <c r="E1256" s="187">
        <v>11000000</v>
      </c>
      <c r="F1256" t="s">
        <v>4425</v>
      </c>
      <c r="G1256" t="str">
        <f>VLOOKUP(A1256,'master barang'!$D$5:$E$3259,2,0)</f>
        <v>Sofa</v>
      </c>
    </row>
    <row r="1257" spans="1:7" x14ac:dyDescent="0.3">
      <c r="A1257" t="s">
        <v>4502</v>
      </c>
      <c r="B1257" s="5" t="s">
        <v>11192</v>
      </c>
      <c r="C1257" s="186" t="s">
        <v>11193</v>
      </c>
      <c r="D1257" s="186" t="s">
        <v>6996</v>
      </c>
      <c r="E1257" s="187">
        <v>7638730</v>
      </c>
      <c r="F1257" t="s">
        <v>4425</v>
      </c>
      <c r="G1257" t="str">
        <f>VLOOKUP(A1257,'master barang'!$D$5:$E$3259,2,0)</f>
        <v>Sofa</v>
      </c>
    </row>
    <row r="1258" spans="1:7" x14ac:dyDescent="0.3">
      <c r="A1258" t="s">
        <v>4502</v>
      </c>
      <c r="B1258" s="5" t="s">
        <v>11194</v>
      </c>
      <c r="C1258" s="186" t="s">
        <v>11195</v>
      </c>
      <c r="D1258" s="186" t="s">
        <v>6996</v>
      </c>
      <c r="E1258" s="187">
        <v>11334510</v>
      </c>
      <c r="F1258" t="s">
        <v>4425</v>
      </c>
      <c r="G1258" t="str">
        <f>VLOOKUP(A1258,'master barang'!$D$5:$E$3259,2,0)</f>
        <v>Sofa</v>
      </c>
    </row>
    <row r="1259" spans="1:7" x14ac:dyDescent="0.3">
      <c r="A1259" t="s">
        <v>4502</v>
      </c>
      <c r="B1259" s="5" t="s">
        <v>11196</v>
      </c>
      <c r="C1259" s="186" t="s">
        <v>11197</v>
      </c>
      <c r="D1259" s="186" t="s">
        <v>6996</v>
      </c>
      <c r="E1259" s="187">
        <v>6050000</v>
      </c>
      <c r="F1259" t="s">
        <v>4425</v>
      </c>
      <c r="G1259" t="str">
        <f>VLOOKUP(A1259,'master barang'!$D$5:$E$3259,2,0)</f>
        <v>Sofa</v>
      </c>
    </row>
    <row r="1260" spans="1:7" x14ac:dyDescent="0.3">
      <c r="A1260" s="197" t="s">
        <v>4504</v>
      </c>
      <c r="B1260" s="197" t="s">
        <v>11198</v>
      </c>
      <c r="C1260" t="s">
        <v>11199</v>
      </c>
      <c r="D1260" s="188" t="s">
        <v>6996</v>
      </c>
      <c r="E1260" s="189">
        <v>4550000</v>
      </c>
      <c r="F1260" t="s">
        <v>4425</v>
      </c>
      <c r="G1260" t="str">
        <f>VLOOKUP(A1260,'master barang'!$D$5:$E$3259,2,0)</f>
        <v>Kursi Tunggu</v>
      </c>
    </row>
    <row r="1261" spans="1:7" x14ac:dyDescent="0.3">
      <c r="A1261" s="197" t="s">
        <v>4514</v>
      </c>
      <c r="B1261" s="5" t="s">
        <v>11200</v>
      </c>
      <c r="C1261" s="186" t="s">
        <v>11201</v>
      </c>
      <c r="D1261" s="188" t="s">
        <v>6996</v>
      </c>
      <c r="E1261" s="189">
        <v>2645500</v>
      </c>
      <c r="F1261" t="s">
        <v>4425</v>
      </c>
      <c r="G1261" t="str">
        <f>VLOOKUP(A1261,'master barang'!$D$5:$E$3259,2,0)</f>
        <v>Meja Kerja</v>
      </c>
    </row>
    <row r="1262" spans="1:7" x14ac:dyDescent="0.3">
      <c r="A1262" s="197" t="s">
        <v>4514</v>
      </c>
      <c r="B1262" s="5" t="s">
        <v>11202</v>
      </c>
      <c r="C1262" s="186" t="s">
        <v>11203</v>
      </c>
      <c r="D1262" s="188" t="s">
        <v>6996</v>
      </c>
      <c r="E1262" s="189">
        <v>2915000</v>
      </c>
      <c r="F1262" t="s">
        <v>4425</v>
      </c>
      <c r="G1262" t="str">
        <f>VLOOKUP(A1262,'master barang'!$D$5:$E$3259,2,0)</f>
        <v>Meja Kerja</v>
      </c>
    </row>
    <row r="1263" spans="1:7" x14ac:dyDescent="0.3">
      <c r="A1263" t="s">
        <v>4514</v>
      </c>
      <c r="B1263" s="5" t="s">
        <v>11204</v>
      </c>
      <c r="C1263" s="186" t="s">
        <v>11205</v>
      </c>
      <c r="D1263" s="186" t="s">
        <v>6996</v>
      </c>
      <c r="E1263" s="187">
        <v>2904000</v>
      </c>
      <c r="F1263" t="s">
        <v>4425</v>
      </c>
      <c r="G1263" t="str">
        <f>VLOOKUP(A1263,'master barang'!$D$5:$E$3259,2,0)</f>
        <v>Meja Kerja</v>
      </c>
    </row>
    <row r="1264" spans="1:7" x14ac:dyDescent="0.3">
      <c r="A1264" t="s">
        <v>4514</v>
      </c>
      <c r="B1264" s="5" t="s">
        <v>11206</v>
      </c>
      <c r="C1264" s="186" t="s">
        <v>11207</v>
      </c>
      <c r="D1264" s="186" t="s">
        <v>6996</v>
      </c>
      <c r="E1264" s="187">
        <v>11000000</v>
      </c>
      <c r="F1264" t="s">
        <v>4425</v>
      </c>
      <c r="G1264" t="str">
        <f>VLOOKUP(A1264,'master barang'!$D$5:$E$3259,2,0)</f>
        <v>Meja Kerja</v>
      </c>
    </row>
    <row r="1265" spans="1:7" x14ac:dyDescent="0.3">
      <c r="A1265" t="s">
        <v>4514</v>
      </c>
      <c r="B1265" s="5" t="s">
        <v>11208</v>
      </c>
      <c r="C1265" s="186" t="s">
        <v>11209</v>
      </c>
      <c r="D1265" s="186" t="s">
        <v>6996</v>
      </c>
      <c r="E1265" s="187">
        <v>3117000</v>
      </c>
      <c r="F1265" t="s">
        <v>4425</v>
      </c>
      <c r="G1265" t="str">
        <f>VLOOKUP(A1265,'master barang'!$D$5:$E$3259,2,0)</f>
        <v>Meja Kerja</v>
      </c>
    </row>
    <row r="1266" spans="1:7" x14ac:dyDescent="0.3">
      <c r="A1266" t="s">
        <v>4514</v>
      </c>
      <c r="B1266" s="5" t="s">
        <v>11210</v>
      </c>
      <c r="C1266" s="186" t="s">
        <v>11211</v>
      </c>
      <c r="D1266" s="186" t="s">
        <v>6996</v>
      </c>
      <c r="E1266" s="187">
        <v>1558000</v>
      </c>
      <c r="F1266" t="s">
        <v>4425</v>
      </c>
      <c r="G1266" t="str">
        <f>VLOOKUP(A1266,'master barang'!$D$5:$E$3259,2,0)</f>
        <v>Meja Kerja</v>
      </c>
    </row>
    <row r="1267" spans="1:7" x14ac:dyDescent="0.3">
      <c r="A1267" t="s">
        <v>4514</v>
      </c>
      <c r="B1267" s="5" t="s">
        <v>11212</v>
      </c>
      <c r="C1267" s="186" t="s">
        <v>11213</v>
      </c>
      <c r="D1267" s="186" t="s">
        <v>6996</v>
      </c>
      <c r="E1267" s="187">
        <v>2292000</v>
      </c>
      <c r="F1267" t="s">
        <v>4425</v>
      </c>
      <c r="G1267" t="str">
        <f>VLOOKUP(A1267,'master barang'!$D$5:$E$3259,2,0)</f>
        <v>Meja Kerja</v>
      </c>
    </row>
    <row r="1268" spans="1:7" x14ac:dyDescent="0.3">
      <c r="A1268" t="s">
        <v>4514</v>
      </c>
      <c r="B1268" s="5" t="s">
        <v>11214</v>
      </c>
      <c r="C1268" s="186" t="s">
        <v>11215</v>
      </c>
      <c r="D1268" s="186" t="s">
        <v>6996</v>
      </c>
      <c r="E1268" s="187">
        <v>1577000</v>
      </c>
      <c r="F1268" t="s">
        <v>4425</v>
      </c>
      <c r="G1268" t="str">
        <f>VLOOKUP(A1268,'master barang'!$D$5:$E$3259,2,0)</f>
        <v>Meja Kerja</v>
      </c>
    </row>
    <row r="1269" spans="1:7" x14ac:dyDescent="0.3">
      <c r="A1269" t="s">
        <v>4514</v>
      </c>
      <c r="B1269" s="5" t="s">
        <v>11216</v>
      </c>
      <c r="C1269" s="186" t="s">
        <v>11217</v>
      </c>
      <c r="D1269" s="186" t="s">
        <v>6996</v>
      </c>
      <c r="E1269" s="187">
        <v>1540000</v>
      </c>
      <c r="F1269" t="s">
        <v>4425</v>
      </c>
      <c r="G1269" t="str">
        <f>VLOOKUP(A1269,'master barang'!$D$5:$E$3259,2,0)</f>
        <v>Meja Kerja</v>
      </c>
    </row>
    <row r="1270" spans="1:7" x14ac:dyDescent="0.3">
      <c r="A1270" t="s">
        <v>4514</v>
      </c>
      <c r="B1270" s="5" t="s">
        <v>11218</v>
      </c>
      <c r="C1270" s="186" t="s">
        <v>11219</v>
      </c>
      <c r="D1270" s="186" t="s">
        <v>6996</v>
      </c>
      <c r="E1270" s="187">
        <v>2002000</v>
      </c>
      <c r="F1270" t="s">
        <v>4425</v>
      </c>
      <c r="G1270" t="str">
        <f>VLOOKUP(A1270,'master barang'!$D$5:$E$3259,2,0)</f>
        <v>Meja Kerja</v>
      </c>
    </row>
    <row r="1271" spans="1:7" x14ac:dyDescent="0.3">
      <c r="A1271" s="197" t="s">
        <v>4514</v>
      </c>
      <c r="B1271" s="197" t="s">
        <v>11220</v>
      </c>
      <c r="C1271" s="186" t="s">
        <v>11221</v>
      </c>
      <c r="D1271" s="188" t="s">
        <v>6996</v>
      </c>
      <c r="E1271" s="189">
        <v>2656500</v>
      </c>
      <c r="F1271" t="s">
        <v>4425</v>
      </c>
      <c r="G1271" t="str">
        <f>VLOOKUP(A1271,'master barang'!$D$5:$E$3259,2,0)</f>
        <v>Meja Kerja</v>
      </c>
    </row>
    <row r="1272" spans="1:7" x14ac:dyDescent="0.3">
      <c r="A1272" s="197" t="s">
        <v>4514</v>
      </c>
      <c r="B1272" s="197" t="s">
        <v>11222</v>
      </c>
      <c r="C1272" s="186" t="s">
        <v>11223</v>
      </c>
      <c r="D1272" s="188" t="s">
        <v>6996</v>
      </c>
      <c r="E1272" s="189">
        <v>3041500</v>
      </c>
      <c r="F1272" t="s">
        <v>4425</v>
      </c>
      <c r="G1272" t="str">
        <f>VLOOKUP(A1272,'master barang'!$D$5:$E$3259,2,0)</f>
        <v>Meja Kerja</v>
      </c>
    </row>
    <row r="1273" spans="1:7" x14ac:dyDescent="0.3">
      <c r="A1273" t="s">
        <v>4514</v>
      </c>
      <c r="B1273" s="5" t="s">
        <v>11224</v>
      </c>
      <c r="C1273" s="186" t="s">
        <v>11225</v>
      </c>
      <c r="D1273" s="186" t="s">
        <v>8686</v>
      </c>
      <c r="E1273" s="187">
        <v>22487850</v>
      </c>
      <c r="F1273" t="s">
        <v>4425</v>
      </c>
      <c r="G1273" t="str">
        <f>VLOOKUP(A1273,'master barang'!$D$5:$E$3259,2,0)</f>
        <v>Meja Kerja</v>
      </c>
    </row>
    <row r="1274" spans="1:7" x14ac:dyDescent="0.3">
      <c r="A1274" s="197" t="s">
        <v>4514</v>
      </c>
      <c r="B1274" s="5" t="s">
        <v>11226</v>
      </c>
      <c r="C1274" s="186" t="s">
        <v>11227</v>
      </c>
      <c r="D1274" s="186" t="s">
        <v>6996</v>
      </c>
      <c r="E1274" s="187">
        <v>2381500</v>
      </c>
      <c r="F1274" t="s">
        <v>4425</v>
      </c>
      <c r="G1274" t="str">
        <f>VLOOKUP(A1274,'master barang'!$D$5:$E$3259,2,0)</f>
        <v>Meja Kerja</v>
      </c>
    </row>
    <row r="1275" spans="1:7" x14ac:dyDescent="0.3">
      <c r="A1275" t="s">
        <v>4516</v>
      </c>
      <c r="B1275" s="197" t="s">
        <v>11228</v>
      </c>
      <c r="C1275" s="186" t="s">
        <v>11229</v>
      </c>
      <c r="D1275" s="186" t="s">
        <v>6996</v>
      </c>
      <c r="E1275" s="187">
        <v>8476000</v>
      </c>
      <c r="F1275" t="s">
        <v>4425</v>
      </c>
      <c r="G1275" t="str">
        <f>VLOOKUP(A1275,'master barang'!$D$5:$E$3259,2,0)</f>
        <v>Meja Rapat</v>
      </c>
    </row>
    <row r="1276" spans="1:7" x14ac:dyDescent="0.3">
      <c r="A1276" t="s">
        <v>4516</v>
      </c>
      <c r="B1276" s="197" t="s">
        <v>11230</v>
      </c>
      <c r="C1276" s="186" t="s">
        <v>11231</v>
      </c>
      <c r="D1276" s="186" t="s">
        <v>6996</v>
      </c>
      <c r="E1276" s="187">
        <v>5684910</v>
      </c>
      <c r="F1276" t="s">
        <v>4425</v>
      </c>
      <c r="G1276" t="str">
        <f>VLOOKUP(A1276,'master barang'!$D$5:$E$3259,2,0)</f>
        <v>Meja Rapat</v>
      </c>
    </row>
    <row r="1277" spans="1:7" x14ac:dyDescent="0.3">
      <c r="A1277" t="s">
        <v>4516</v>
      </c>
      <c r="B1277" s="197" t="s">
        <v>11232</v>
      </c>
      <c r="C1277" s="186" t="s">
        <v>11233</v>
      </c>
      <c r="D1277" s="186" t="s">
        <v>6996</v>
      </c>
      <c r="E1277" s="187">
        <v>3483000</v>
      </c>
      <c r="F1277" t="s">
        <v>4425</v>
      </c>
      <c r="G1277" t="str">
        <f>VLOOKUP(A1277,'master barang'!$D$5:$E$3259,2,0)</f>
        <v>Meja Rapat</v>
      </c>
    </row>
    <row r="1278" spans="1:7" x14ac:dyDescent="0.3">
      <c r="A1278" t="s">
        <v>4516</v>
      </c>
      <c r="B1278" s="197" t="s">
        <v>11234</v>
      </c>
      <c r="C1278" s="186" t="s">
        <v>11235</v>
      </c>
      <c r="D1278" s="186" t="s">
        <v>6996</v>
      </c>
      <c r="E1278" s="187">
        <v>3850000</v>
      </c>
      <c r="F1278" t="s">
        <v>4425</v>
      </c>
      <c r="G1278" t="str">
        <f>VLOOKUP(A1278,'master barang'!$D$5:$E$3259,2,0)</f>
        <v>Meja Rapat</v>
      </c>
    </row>
    <row r="1279" spans="1:7" x14ac:dyDescent="0.3">
      <c r="A1279" t="s">
        <v>4516</v>
      </c>
      <c r="B1279" s="197" t="s">
        <v>11236</v>
      </c>
      <c r="C1279" s="186" t="s">
        <v>11237</v>
      </c>
      <c r="D1279" s="186" t="s">
        <v>6996</v>
      </c>
      <c r="E1279" s="187">
        <v>4460500</v>
      </c>
      <c r="F1279" t="s">
        <v>4425</v>
      </c>
      <c r="G1279" t="str">
        <f>VLOOKUP(A1279,'master barang'!$D$5:$E$3259,2,0)</f>
        <v>Meja Rapat</v>
      </c>
    </row>
    <row r="1280" spans="1:7" x14ac:dyDescent="0.3">
      <c r="A1280" s="197" t="s">
        <v>4516</v>
      </c>
      <c r="B1280" s="5" t="s">
        <v>11238</v>
      </c>
      <c r="C1280" s="186" t="s">
        <v>11239</v>
      </c>
      <c r="D1280" s="188" t="s">
        <v>6996</v>
      </c>
      <c r="E1280" s="189">
        <v>5747500</v>
      </c>
      <c r="F1280" t="s">
        <v>4425</v>
      </c>
      <c r="G1280" t="str">
        <f>VLOOKUP(A1280,'master barang'!$D$5:$E$3259,2,0)</f>
        <v>Meja Rapat</v>
      </c>
    </row>
    <row r="1281" spans="1:7" x14ac:dyDescent="0.3">
      <c r="A1281" t="s">
        <v>4516</v>
      </c>
      <c r="B1281" s="5" t="s">
        <v>11240</v>
      </c>
      <c r="C1281" s="186" t="s">
        <v>11241</v>
      </c>
      <c r="D1281" s="198" t="s">
        <v>6996</v>
      </c>
      <c r="E1281" s="199">
        <v>2788500</v>
      </c>
      <c r="F1281" t="s">
        <v>4425</v>
      </c>
      <c r="G1281" t="str">
        <f>VLOOKUP(A1281,'master barang'!$D$5:$E$3259,2,0)</f>
        <v>Meja Rapat</v>
      </c>
    </row>
    <row r="1282" spans="1:7" x14ac:dyDescent="0.3">
      <c r="A1282" t="s">
        <v>4516</v>
      </c>
      <c r="B1282" s="5" t="s">
        <v>11242</v>
      </c>
      <c r="C1282" s="186" t="s">
        <v>11243</v>
      </c>
      <c r="D1282" s="198" t="s">
        <v>6996</v>
      </c>
      <c r="E1282" s="199">
        <v>4576000</v>
      </c>
      <c r="F1282" t="s">
        <v>4425</v>
      </c>
      <c r="G1282" t="str">
        <f>VLOOKUP(A1282,'master barang'!$D$5:$E$3259,2,0)</f>
        <v>Meja Rapat</v>
      </c>
    </row>
    <row r="1283" spans="1:7" x14ac:dyDescent="0.3">
      <c r="A1283" s="197" t="s">
        <v>4518</v>
      </c>
      <c r="B1283" s="197" t="s">
        <v>11244</v>
      </c>
      <c r="C1283" t="s">
        <v>11245</v>
      </c>
      <c r="D1283" s="188" t="s">
        <v>6996</v>
      </c>
      <c r="E1283" s="189">
        <v>2750000</v>
      </c>
      <c r="F1283" t="s">
        <v>4425</v>
      </c>
      <c r="G1283" t="str">
        <f>VLOOKUP(A1283,'master barang'!$D$5:$E$3259,2,0)</f>
        <v>Meja Laboratorium</v>
      </c>
    </row>
    <row r="1284" spans="1:7" x14ac:dyDescent="0.3">
      <c r="A1284" s="197" t="s">
        <v>4518</v>
      </c>
      <c r="B1284" s="197" t="s">
        <v>11246</v>
      </c>
      <c r="C1284" t="s">
        <v>11247</v>
      </c>
      <c r="D1284" s="188" t="s">
        <v>6996</v>
      </c>
      <c r="E1284" s="189">
        <v>16500000</v>
      </c>
      <c r="F1284" t="s">
        <v>4425</v>
      </c>
      <c r="G1284" t="str">
        <f>VLOOKUP(A1284,'master barang'!$D$5:$E$3259,2,0)</f>
        <v>Meja Laboratorium</v>
      </c>
    </row>
    <row r="1285" spans="1:7" x14ac:dyDescent="0.3">
      <c r="A1285" s="197" t="s">
        <v>4518</v>
      </c>
      <c r="B1285" s="197" t="s">
        <v>11248</v>
      </c>
      <c r="C1285" s="186" t="s">
        <v>11249</v>
      </c>
      <c r="D1285" s="186" t="s">
        <v>6996</v>
      </c>
      <c r="E1285" s="187">
        <v>2656000</v>
      </c>
      <c r="F1285" t="s">
        <v>4425</v>
      </c>
      <c r="G1285" t="str">
        <f>VLOOKUP(A1285,'master barang'!$D$5:$E$3259,2,0)</f>
        <v>Meja Laboratorium</v>
      </c>
    </row>
    <row r="1286" spans="1:7" x14ac:dyDescent="0.3">
      <c r="A1286" s="197" t="s">
        <v>4522</v>
      </c>
      <c r="B1286" s="197" t="s">
        <v>11250</v>
      </c>
      <c r="C1286" s="186" t="s">
        <v>11251</v>
      </c>
      <c r="D1286" s="186" t="s">
        <v>6996</v>
      </c>
      <c r="E1286" s="187">
        <v>5368000</v>
      </c>
      <c r="F1286" t="s">
        <v>4425</v>
      </c>
      <c r="G1286" t="str">
        <f>VLOOKUP(A1286,'master barang'!$D$5:$E$3259,2,0)</f>
        <v>Meja Tamu</v>
      </c>
    </row>
    <row r="1287" spans="1:7" x14ac:dyDescent="0.3">
      <c r="A1287" s="197" t="s">
        <v>4522</v>
      </c>
      <c r="B1287" s="197" t="s">
        <v>11252</v>
      </c>
      <c r="C1287" s="186" t="s">
        <v>11253</v>
      </c>
      <c r="D1287" s="186" t="s">
        <v>6996</v>
      </c>
      <c r="E1287" s="187">
        <v>2507010</v>
      </c>
      <c r="F1287" t="s">
        <v>4425</v>
      </c>
      <c r="G1287" t="str">
        <f>VLOOKUP(A1287,'master barang'!$D$5:$E$3259,2,0)</f>
        <v>Meja Tamu</v>
      </c>
    </row>
    <row r="1288" spans="1:7" x14ac:dyDescent="0.3">
      <c r="A1288" s="197" t="s">
        <v>4524</v>
      </c>
      <c r="B1288" s="197" t="s">
        <v>11254</v>
      </c>
      <c r="C1288" s="186" t="s">
        <v>11255</v>
      </c>
      <c r="D1288" s="186" t="s">
        <v>6996</v>
      </c>
      <c r="E1288" s="187">
        <v>6014470</v>
      </c>
      <c r="F1288" t="s">
        <v>4425</v>
      </c>
      <c r="G1288" t="str">
        <f>VLOOKUP(A1288,'master barang'!$D$5:$E$3259,2,0)</f>
        <v>Meja Lipat</v>
      </c>
    </row>
    <row r="1289" spans="1:7" x14ac:dyDescent="0.3">
      <c r="A1289" s="197" t="s">
        <v>4524</v>
      </c>
      <c r="B1289" s="197" t="s">
        <v>11256</v>
      </c>
      <c r="C1289" s="186" t="s">
        <v>11257</v>
      </c>
      <c r="D1289" s="186" t="s">
        <v>6996</v>
      </c>
      <c r="E1289" s="187">
        <v>2077900</v>
      </c>
      <c r="F1289" t="s">
        <v>4425</v>
      </c>
      <c r="G1289" t="str">
        <f>VLOOKUP(A1289,'master barang'!$D$5:$E$3259,2,0)</f>
        <v>Meja Lipat</v>
      </c>
    </row>
    <row r="1290" spans="1:7" x14ac:dyDescent="0.3">
      <c r="A1290" s="197" t="s">
        <v>4524</v>
      </c>
      <c r="B1290" s="197" t="s">
        <v>11258</v>
      </c>
      <c r="C1290" s="186" t="s">
        <v>11259</v>
      </c>
      <c r="D1290" s="186" t="s">
        <v>6996</v>
      </c>
      <c r="E1290" s="187">
        <v>4561700</v>
      </c>
      <c r="F1290" t="s">
        <v>4425</v>
      </c>
      <c r="G1290" t="str">
        <f>VLOOKUP(A1290,'master barang'!$D$5:$E$3259,2,0)</f>
        <v>Meja Lipat</v>
      </c>
    </row>
    <row r="1291" spans="1:7" x14ac:dyDescent="0.3">
      <c r="A1291" s="197" t="s">
        <v>4524</v>
      </c>
      <c r="B1291" s="197" t="s">
        <v>11260</v>
      </c>
      <c r="C1291" s="186" t="s">
        <v>11261</v>
      </c>
      <c r="D1291" s="186" t="s">
        <v>6996</v>
      </c>
      <c r="E1291" s="187">
        <v>4561700</v>
      </c>
      <c r="F1291" t="s">
        <v>4425</v>
      </c>
      <c r="G1291" t="str">
        <f>VLOOKUP(A1291,'master barang'!$D$5:$E$3259,2,0)</f>
        <v>Meja Lipat</v>
      </c>
    </row>
    <row r="1292" spans="1:7" x14ac:dyDescent="0.3">
      <c r="A1292" s="5" t="s">
        <v>4526</v>
      </c>
      <c r="B1292" t="s">
        <v>11262</v>
      </c>
      <c r="C1292" t="s">
        <v>11263</v>
      </c>
      <c r="D1292" s="186" t="s">
        <v>8686</v>
      </c>
      <c r="E1292" s="187">
        <v>41239000</v>
      </c>
      <c r="F1292" t="s">
        <v>4425</v>
      </c>
      <c r="G1292" t="str">
        <f>VLOOKUP(A1292,'master barang'!$D$5:$E$3259,2,0)</f>
        <v>Meja Podium</v>
      </c>
    </row>
    <row r="1293" spans="1:7" x14ac:dyDescent="0.3">
      <c r="A1293" s="197" t="s">
        <v>4526</v>
      </c>
      <c r="B1293" s="197" t="s">
        <v>11266</v>
      </c>
      <c r="C1293" s="186" t="s">
        <v>11267</v>
      </c>
      <c r="D1293" s="188" t="s">
        <v>6996</v>
      </c>
      <c r="E1293" s="189">
        <v>2298450</v>
      </c>
      <c r="F1293" t="s">
        <v>4425</v>
      </c>
      <c r="G1293" t="str">
        <f>VLOOKUP(A1293,'master barang'!$D$5:$E$3259,2,0)</f>
        <v>Meja Podium</v>
      </c>
    </row>
    <row r="1294" spans="1:7" x14ac:dyDescent="0.3">
      <c r="A1294" s="197" t="s">
        <v>4526</v>
      </c>
      <c r="B1294" s="197" t="s">
        <v>11268</v>
      </c>
      <c r="C1294" s="186" t="s">
        <v>11269</v>
      </c>
      <c r="D1294" s="188" t="s">
        <v>6996</v>
      </c>
      <c r="E1294" s="189">
        <v>2640000</v>
      </c>
      <c r="F1294" t="s">
        <v>4425</v>
      </c>
      <c r="G1294" t="str">
        <f>VLOOKUP(A1294,'master barang'!$D$5:$E$3259,2,0)</f>
        <v>Meja Podium</v>
      </c>
    </row>
    <row r="1295" spans="1:7" x14ac:dyDescent="0.3">
      <c r="A1295" s="197" t="s">
        <v>4526</v>
      </c>
      <c r="B1295" s="197" t="s">
        <v>11270</v>
      </c>
      <c r="C1295" s="186" t="s">
        <v>11271</v>
      </c>
      <c r="D1295" s="188" t="s">
        <v>6996</v>
      </c>
      <c r="E1295" s="189">
        <v>4070000</v>
      </c>
      <c r="F1295" t="s">
        <v>4425</v>
      </c>
      <c r="G1295" t="str">
        <f>VLOOKUP(A1295,'master barang'!$D$5:$E$3259,2,0)</f>
        <v>Meja Podium</v>
      </c>
    </row>
    <row r="1296" spans="1:7" x14ac:dyDescent="0.3">
      <c r="A1296" s="197" t="s">
        <v>4526</v>
      </c>
      <c r="B1296" s="197" t="s">
        <v>11264</v>
      </c>
      <c r="C1296" s="186" t="s">
        <v>11265</v>
      </c>
      <c r="D1296" s="188" t="s">
        <v>6996</v>
      </c>
      <c r="E1296" s="189">
        <v>2942500</v>
      </c>
      <c r="F1296" t="s">
        <v>4425</v>
      </c>
      <c r="G1296" t="str">
        <f>VLOOKUP(A1296,'master barang'!$D$5:$E$3259,2,0)</f>
        <v>Meja Podium</v>
      </c>
    </row>
    <row r="1297" spans="1:7" x14ac:dyDescent="0.3">
      <c r="A1297" t="s">
        <v>4532</v>
      </c>
      <c r="B1297" s="197" t="s">
        <v>11272</v>
      </c>
      <c r="C1297" s="186" t="s">
        <v>11273</v>
      </c>
      <c r="D1297" s="186" t="s">
        <v>6996</v>
      </c>
      <c r="E1297" s="187">
        <v>14178000</v>
      </c>
      <c r="F1297" t="s">
        <v>4425</v>
      </c>
      <c r="G1297" t="str">
        <f>VLOOKUP(A1297,'master barang'!$D$5:$E$3259,2,0)</f>
        <v>Lemari Arsip</v>
      </c>
    </row>
    <row r="1298" spans="1:7" x14ac:dyDescent="0.3">
      <c r="A1298" t="s">
        <v>4532</v>
      </c>
      <c r="B1298" s="197" t="s">
        <v>11274</v>
      </c>
      <c r="C1298" s="186" t="s">
        <v>11275</v>
      </c>
      <c r="D1298" s="186" t="s">
        <v>6996</v>
      </c>
      <c r="E1298" s="187">
        <v>13170630</v>
      </c>
      <c r="F1298" t="s">
        <v>4425</v>
      </c>
      <c r="G1298" t="str">
        <f>VLOOKUP(A1298,'master barang'!$D$5:$E$3259,2,0)</f>
        <v>Lemari Arsip</v>
      </c>
    </row>
    <row r="1299" spans="1:7" x14ac:dyDescent="0.3">
      <c r="A1299" t="s">
        <v>4532</v>
      </c>
      <c r="B1299" s="197" t="s">
        <v>11276</v>
      </c>
      <c r="C1299" s="186" t="s">
        <v>11277</v>
      </c>
      <c r="D1299" s="186" t="s">
        <v>6996</v>
      </c>
      <c r="E1299" s="187">
        <v>3450000</v>
      </c>
      <c r="F1299" t="s">
        <v>4425</v>
      </c>
      <c r="G1299" t="str">
        <f>VLOOKUP(A1299,'master barang'!$D$5:$E$3259,2,0)</f>
        <v>Lemari Arsip</v>
      </c>
    </row>
    <row r="1300" spans="1:7" x14ac:dyDescent="0.3">
      <c r="A1300" t="s">
        <v>4532</v>
      </c>
      <c r="B1300" s="197" t="s">
        <v>11278</v>
      </c>
      <c r="C1300" s="186" t="s">
        <v>11279</v>
      </c>
      <c r="D1300" s="186" t="s">
        <v>6996</v>
      </c>
      <c r="E1300" s="187">
        <v>4800000</v>
      </c>
      <c r="F1300" t="s">
        <v>4425</v>
      </c>
      <c r="G1300" t="str">
        <f>VLOOKUP(A1300,'master barang'!$D$5:$E$3259,2,0)</f>
        <v>Lemari Arsip</v>
      </c>
    </row>
    <row r="1301" spans="1:7" x14ac:dyDescent="0.3">
      <c r="A1301" t="s">
        <v>4532</v>
      </c>
      <c r="B1301" s="197" t="s">
        <v>11280</v>
      </c>
      <c r="C1301" s="186" t="s">
        <v>11281</v>
      </c>
      <c r="D1301" s="186" t="s">
        <v>6996</v>
      </c>
      <c r="E1301" s="187">
        <v>2285000</v>
      </c>
      <c r="F1301" t="s">
        <v>4425</v>
      </c>
      <c r="G1301" t="str">
        <f>VLOOKUP(A1301,'master barang'!$D$5:$E$3259,2,0)</f>
        <v>Lemari Arsip</v>
      </c>
    </row>
    <row r="1302" spans="1:7" x14ac:dyDescent="0.3">
      <c r="A1302" t="s">
        <v>4532</v>
      </c>
      <c r="B1302" s="197" t="s">
        <v>11282</v>
      </c>
      <c r="C1302" s="186" t="s">
        <v>11283</v>
      </c>
      <c r="D1302" s="186" t="s">
        <v>6996</v>
      </c>
      <c r="E1302" s="187">
        <v>1283000</v>
      </c>
      <c r="F1302" t="s">
        <v>4425</v>
      </c>
      <c r="G1302" t="str">
        <f>VLOOKUP(A1302,'master barang'!$D$5:$E$3259,2,0)</f>
        <v>Lemari Arsip</v>
      </c>
    </row>
    <row r="1303" spans="1:7" x14ac:dyDescent="0.3">
      <c r="A1303" t="s">
        <v>4532</v>
      </c>
      <c r="B1303" s="197" t="s">
        <v>11284</v>
      </c>
      <c r="C1303" s="186" t="s">
        <v>11285</v>
      </c>
      <c r="D1303" s="186" t="s">
        <v>6996</v>
      </c>
      <c r="E1303" s="187">
        <v>3861000</v>
      </c>
      <c r="F1303" t="s">
        <v>4425</v>
      </c>
      <c r="G1303" t="str">
        <f>VLOOKUP(A1303,'master barang'!$D$5:$E$3259,2,0)</f>
        <v>Lemari Arsip</v>
      </c>
    </row>
    <row r="1304" spans="1:7" x14ac:dyDescent="0.3">
      <c r="A1304" t="s">
        <v>4532</v>
      </c>
      <c r="B1304" s="197" t="s">
        <v>11286</v>
      </c>
      <c r="C1304" s="186" t="s">
        <v>11287</v>
      </c>
      <c r="D1304" s="186" t="s">
        <v>6996</v>
      </c>
      <c r="E1304" s="187">
        <v>3525500</v>
      </c>
      <c r="F1304" t="s">
        <v>4425</v>
      </c>
      <c r="G1304" t="str">
        <f>VLOOKUP(A1304,'master barang'!$D$5:$E$3259,2,0)</f>
        <v>Lemari Arsip</v>
      </c>
    </row>
    <row r="1305" spans="1:7" x14ac:dyDescent="0.3">
      <c r="A1305" t="s">
        <v>4532</v>
      </c>
      <c r="B1305" s="197" t="s">
        <v>11288</v>
      </c>
      <c r="C1305" s="186" t="s">
        <v>11289</v>
      </c>
      <c r="D1305" s="186" t="s">
        <v>6996</v>
      </c>
      <c r="E1305" s="187">
        <v>2695000</v>
      </c>
      <c r="F1305" t="s">
        <v>4425</v>
      </c>
      <c r="G1305" t="str">
        <f>VLOOKUP(A1305,'master barang'!$D$5:$E$3259,2,0)</f>
        <v>Lemari Arsip</v>
      </c>
    </row>
    <row r="1306" spans="1:7" x14ac:dyDescent="0.3">
      <c r="A1306" t="s">
        <v>4532</v>
      </c>
      <c r="B1306" s="197" t="s">
        <v>11290</v>
      </c>
      <c r="C1306" s="186" t="s">
        <v>11291</v>
      </c>
      <c r="D1306" s="186" t="s">
        <v>6996</v>
      </c>
      <c r="E1306" s="187">
        <v>5313000</v>
      </c>
      <c r="F1306" t="s">
        <v>4425</v>
      </c>
      <c r="G1306" t="str">
        <f>VLOOKUP(A1306,'master barang'!$D$5:$E$3259,2,0)</f>
        <v>Lemari Arsip</v>
      </c>
    </row>
    <row r="1307" spans="1:7" x14ac:dyDescent="0.3">
      <c r="A1307" t="s">
        <v>4532</v>
      </c>
      <c r="B1307" s="197" t="s">
        <v>11292</v>
      </c>
      <c r="C1307" s="186" t="s">
        <v>11293</v>
      </c>
      <c r="D1307" s="186" t="s">
        <v>6996</v>
      </c>
      <c r="E1307" s="187">
        <v>1666500</v>
      </c>
      <c r="F1307" t="s">
        <v>4425</v>
      </c>
      <c r="G1307" t="str">
        <f>VLOOKUP(A1307,'master barang'!$D$5:$E$3259,2,0)</f>
        <v>Lemari Arsip</v>
      </c>
    </row>
    <row r="1308" spans="1:7" x14ac:dyDescent="0.3">
      <c r="A1308" t="s">
        <v>4532</v>
      </c>
      <c r="B1308" s="197" t="s">
        <v>11294</v>
      </c>
      <c r="C1308" t="s">
        <v>11295</v>
      </c>
      <c r="D1308" s="186" t="s">
        <v>6996</v>
      </c>
      <c r="E1308" s="187">
        <v>5313000</v>
      </c>
      <c r="F1308" t="s">
        <v>4425</v>
      </c>
      <c r="G1308" t="str">
        <f>VLOOKUP(A1308,'master barang'!$D$5:$E$3259,2,0)</f>
        <v>Lemari Arsip</v>
      </c>
    </row>
    <row r="1309" spans="1:7" x14ac:dyDescent="0.3">
      <c r="A1309" s="197" t="s">
        <v>4532</v>
      </c>
      <c r="B1309" s="197" t="s">
        <v>11296</v>
      </c>
      <c r="C1309" s="186" t="s">
        <v>11297</v>
      </c>
      <c r="D1309" s="188" t="s">
        <v>6996</v>
      </c>
      <c r="E1309" s="189">
        <v>6517500</v>
      </c>
      <c r="F1309" t="s">
        <v>4425</v>
      </c>
      <c r="G1309" t="str">
        <f>VLOOKUP(A1309,'master barang'!$D$5:$E$3259,2,0)</f>
        <v>Lemari Arsip</v>
      </c>
    </row>
    <row r="1310" spans="1:7" x14ac:dyDescent="0.3">
      <c r="A1310" s="197" t="s">
        <v>4532</v>
      </c>
      <c r="B1310" s="197" t="s">
        <v>11298</v>
      </c>
      <c r="C1310" t="s">
        <v>11299</v>
      </c>
      <c r="D1310" s="198" t="s">
        <v>6996</v>
      </c>
      <c r="E1310" s="199">
        <v>3993000</v>
      </c>
      <c r="F1310" t="s">
        <v>4425</v>
      </c>
      <c r="G1310" t="str">
        <f>VLOOKUP(A1310,'master barang'!$D$5:$E$3259,2,0)</f>
        <v>Lemari Arsip</v>
      </c>
    </row>
    <row r="1311" spans="1:7" x14ac:dyDescent="0.3">
      <c r="A1311" s="197" t="s">
        <v>4532</v>
      </c>
      <c r="B1311" s="197" t="s">
        <v>11300</v>
      </c>
      <c r="C1311" s="186" t="s">
        <v>11301</v>
      </c>
      <c r="D1311" s="198" t="s">
        <v>6996</v>
      </c>
      <c r="E1311" s="199">
        <v>3150000</v>
      </c>
      <c r="F1311" t="s">
        <v>4425</v>
      </c>
      <c r="G1311" t="str">
        <f>VLOOKUP(A1311,'master barang'!$D$5:$E$3259,2,0)</f>
        <v>Lemari Arsip</v>
      </c>
    </row>
    <row r="1312" spans="1:7" x14ac:dyDescent="0.3">
      <c r="A1312" s="197" t="s">
        <v>4532</v>
      </c>
      <c r="B1312" s="197" t="s">
        <v>11302</v>
      </c>
      <c r="C1312" s="186" t="s">
        <v>11303</v>
      </c>
      <c r="D1312" s="186" t="s">
        <v>6996</v>
      </c>
      <c r="E1312" s="187">
        <v>38913875</v>
      </c>
      <c r="F1312" t="s">
        <v>4425</v>
      </c>
      <c r="G1312" t="str">
        <f>VLOOKUP(A1312,'master barang'!$D$5:$E$3259,2,0)</f>
        <v>Lemari Arsip</v>
      </c>
    </row>
    <row r="1313" spans="1:7" x14ac:dyDescent="0.3">
      <c r="A1313" s="197" t="s">
        <v>4534</v>
      </c>
      <c r="B1313" s="197" t="s">
        <v>11304</v>
      </c>
      <c r="C1313" t="s">
        <v>11305</v>
      </c>
      <c r="D1313" s="198" t="s">
        <v>6996</v>
      </c>
      <c r="E1313" s="199">
        <v>4537500</v>
      </c>
      <c r="F1313" t="s">
        <v>4425</v>
      </c>
      <c r="G1313" t="str">
        <f>VLOOKUP(A1313,'master barang'!$D$5:$E$3259,2,0)</f>
        <v>Lemari Buku</v>
      </c>
    </row>
    <row r="1314" spans="1:7" x14ac:dyDescent="0.3">
      <c r="A1314" s="197" t="s">
        <v>4534</v>
      </c>
      <c r="B1314" s="197" t="s">
        <v>11306</v>
      </c>
      <c r="C1314" s="186" t="s">
        <v>11307</v>
      </c>
      <c r="D1314" s="198" t="s">
        <v>6996</v>
      </c>
      <c r="E1314" s="199">
        <v>10322290</v>
      </c>
      <c r="F1314" t="s">
        <v>4425</v>
      </c>
      <c r="G1314" t="str">
        <f>VLOOKUP(A1314,'master barang'!$D$5:$E$3259,2,0)</f>
        <v>Lemari Buku</v>
      </c>
    </row>
    <row r="1315" spans="1:7" x14ac:dyDescent="0.3">
      <c r="A1315" t="s">
        <v>4538</v>
      </c>
      <c r="B1315" s="5" t="s">
        <v>11308</v>
      </c>
      <c r="C1315" s="186" t="s">
        <v>11309</v>
      </c>
      <c r="D1315" s="186" t="s">
        <v>6996</v>
      </c>
      <c r="E1315" s="187">
        <v>3968800</v>
      </c>
      <c r="F1315" t="s">
        <v>4425</v>
      </c>
      <c r="G1315" t="str">
        <f>VLOOKUP(A1315,'master barang'!$D$5:$E$3259,2,0)</f>
        <v>Locker</v>
      </c>
    </row>
    <row r="1316" spans="1:7" x14ac:dyDescent="0.3">
      <c r="A1316" t="s">
        <v>4538</v>
      </c>
      <c r="B1316" s="5" t="s">
        <v>11310</v>
      </c>
      <c r="C1316" t="s">
        <v>11311</v>
      </c>
      <c r="D1316" s="186" t="s">
        <v>6996</v>
      </c>
      <c r="E1316" s="187">
        <v>2200000</v>
      </c>
      <c r="F1316" t="s">
        <v>4425</v>
      </c>
      <c r="G1316" t="str">
        <f>VLOOKUP(A1316,'master barang'!$D$5:$E$3259,2,0)</f>
        <v>Locker</v>
      </c>
    </row>
    <row r="1317" spans="1:7" x14ac:dyDescent="0.3">
      <c r="A1317" t="s">
        <v>4538</v>
      </c>
      <c r="B1317" s="5" t="s">
        <v>11312</v>
      </c>
      <c r="C1317" s="186" t="s">
        <v>11313</v>
      </c>
      <c r="D1317" s="186" t="s">
        <v>6996</v>
      </c>
      <c r="E1317" s="187">
        <v>4741295</v>
      </c>
      <c r="F1317" t="s">
        <v>4425</v>
      </c>
      <c r="G1317" t="str">
        <f>VLOOKUP(A1317,'master barang'!$D$5:$E$3259,2,0)</f>
        <v>Locker</v>
      </c>
    </row>
    <row r="1318" spans="1:7" x14ac:dyDescent="0.3">
      <c r="A1318" s="197" t="s">
        <v>4542</v>
      </c>
      <c r="B1318" s="197" t="s">
        <v>11314</v>
      </c>
      <c r="C1318" t="s">
        <v>11315</v>
      </c>
      <c r="D1318" s="186" t="s">
        <v>6996</v>
      </c>
      <c r="E1318" s="187">
        <v>4090625</v>
      </c>
      <c r="F1318" t="s">
        <v>4425</v>
      </c>
      <c r="G1318" t="str">
        <f>VLOOKUP(A1318,'master barang'!$D$5:$E$3259,2,0)</f>
        <v>Rak Susun</v>
      </c>
    </row>
    <row r="1319" spans="1:7" x14ac:dyDescent="0.3">
      <c r="A1319" s="197" t="s">
        <v>4544</v>
      </c>
      <c r="B1319" s="197" t="s">
        <v>11316</v>
      </c>
      <c r="C1319" t="s">
        <v>11317</v>
      </c>
      <c r="D1319" s="186" t="s">
        <v>6996</v>
      </c>
      <c r="E1319" s="187">
        <v>2405000</v>
      </c>
      <c r="F1319" t="s">
        <v>4425</v>
      </c>
      <c r="G1319" t="str">
        <f>VLOOKUP(A1319,'master barang'!$D$5:$E$3259,2,0)</f>
        <v>Mobile Drawer</v>
      </c>
    </row>
    <row r="1320" spans="1:7" x14ac:dyDescent="0.3">
      <c r="A1320" s="197" t="s">
        <v>4544</v>
      </c>
      <c r="B1320" s="197" t="s">
        <v>11318</v>
      </c>
      <c r="C1320" s="186" t="s">
        <v>11319</v>
      </c>
      <c r="D1320" s="186" t="s">
        <v>6996</v>
      </c>
      <c r="E1320" s="187">
        <v>1353000</v>
      </c>
      <c r="F1320" t="s">
        <v>4425</v>
      </c>
      <c r="G1320" t="str">
        <f>VLOOKUP(A1320,'master barang'!$D$5:$E$3259,2,0)</f>
        <v>Mobile Drawer</v>
      </c>
    </row>
    <row r="1321" spans="1:7" x14ac:dyDescent="0.3">
      <c r="A1321" s="197" t="s">
        <v>4544</v>
      </c>
      <c r="B1321" s="197" t="s">
        <v>11320</v>
      </c>
      <c r="C1321" s="186" t="s">
        <v>11321</v>
      </c>
      <c r="D1321" s="186" t="s">
        <v>6996</v>
      </c>
      <c r="E1321" s="187">
        <v>1928850</v>
      </c>
      <c r="F1321" t="s">
        <v>4425</v>
      </c>
      <c r="G1321" t="str">
        <f>VLOOKUP(A1321,'master barang'!$D$5:$E$3259,2,0)</f>
        <v>Mobile Drawer</v>
      </c>
    </row>
    <row r="1322" spans="1:7" x14ac:dyDescent="0.3">
      <c r="A1322" s="197" t="s">
        <v>4544</v>
      </c>
      <c r="B1322" s="197" t="s">
        <v>11322</v>
      </c>
      <c r="C1322" s="186" t="s">
        <v>11323</v>
      </c>
      <c r="D1322" s="186" t="s">
        <v>6996</v>
      </c>
      <c r="E1322" s="187">
        <v>1617000</v>
      </c>
      <c r="F1322" t="s">
        <v>4425</v>
      </c>
      <c r="G1322" t="str">
        <f>VLOOKUP(A1322,'master barang'!$D$5:$E$3259,2,0)</f>
        <v>Mobile Drawer</v>
      </c>
    </row>
    <row r="1323" spans="1:7" x14ac:dyDescent="0.3">
      <c r="A1323" s="5" t="s">
        <v>4656</v>
      </c>
      <c r="B1323" t="s">
        <v>11324</v>
      </c>
      <c r="C1323" t="s">
        <v>11325</v>
      </c>
      <c r="D1323" s="186" t="s">
        <v>8686</v>
      </c>
      <c r="E1323" s="187">
        <v>26950000</v>
      </c>
      <c r="F1323" t="s">
        <v>4425</v>
      </c>
      <c r="G1323" t="str">
        <f>VLOOKUP(A1323,'master barang'!$D$5:$E$3259,2,0)</f>
        <v>Camera Thermal</v>
      </c>
    </row>
    <row r="1324" spans="1:7" x14ac:dyDescent="0.3">
      <c r="A1324" s="5" t="s">
        <v>4987</v>
      </c>
      <c r="B1324" t="s">
        <v>11326</v>
      </c>
      <c r="C1324" t="s">
        <v>11327</v>
      </c>
      <c r="D1324" s="186" t="s">
        <v>6996</v>
      </c>
      <c r="E1324" s="187">
        <v>473000000</v>
      </c>
      <c r="F1324" t="s">
        <v>4425</v>
      </c>
      <c r="G1324" t="str">
        <f>VLOOKUP(A1324,'master barang'!$D$5:$E$3259,2,0)</f>
        <v>Standing Collimator System</v>
      </c>
    </row>
    <row r="1325" spans="1:7" x14ac:dyDescent="0.3">
      <c r="A1325" t="s">
        <v>4989</v>
      </c>
      <c r="B1325" t="s">
        <v>11328</v>
      </c>
      <c r="C1325" t="s">
        <v>11329</v>
      </c>
      <c r="D1325" s="186" t="s">
        <v>8269</v>
      </c>
      <c r="E1325" s="187">
        <v>4616150000</v>
      </c>
      <c r="F1325" t="s">
        <v>4425</v>
      </c>
      <c r="G1325" t="str">
        <f>VLOOKUP(A1325,'master barang'!$D$5:$E$3259,2,0)</f>
        <v>Universal Testing Machine</v>
      </c>
    </row>
    <row r="1326" spans="1:7" x14ac:dyDescent="0.3">
      <c r="A1326" t="s">
        <v>4992</v>
      </c>
      <c r="B1326" t="s">
        <v>11330</v>
      </c>
      <c r="C1326" t="s">
        <v>11331</v>
      </c>
      <c r="D1326" s="186" t="s">
        <v>6996</v>
      </c>
      <c r="E1326" s="187">
        <v>530000000</v>
      </c>
      <c r="F1326" t="s">
        <v>4425</v>
      </c>
      <c r="G1326" t="str">
        <f>VLOOKUP(A1326,'master barang'!$D$5:$E$3259,2,0)</f>
        <v>Thermal Analyser</v>
      </c>
    </row>
    <row r="1327" spans="1:7" x14ac:dyDescent="0.3">
      <c r="A1327" t="s">
        <v>4998</v>
      </c>
      <c r="B1327" t="s">
        <v>11332</v>
      </c>
      <c r="C1327" t="s">
        <v>11333</v>
      </c>
      <c r="D1327" s="186" t="s">
        <v>6996</v>
      </c>
      <c r="E1327" s="187">
        <v>214852000</v>
      </c>
      <c r="F1327" t="s">
        <v>4425</v>
      </c>
      <c r="G1327" t="str">
        <f>VLOOKUP(A1327,'master barang'!$D$5:$E$3259,2,0)</f>
        <v>Potensiostat</v>
      </c>
    </row>
    <row r="1328" spans="1:7" x14ac:dyDescent="0.3">
      <c r="A1328" s="5" t="s">
        <v>5205</v>
      </c>
      <c r="B1328" t="s">
        <v>11334</v>
      </c>
      <c r="C1328" t="s">
        <v>11335</v>
      </c>
      <c r="D1328" s="186" t="s">
        <v>6996</v>
      </c>
      <c r="E1328" s="187">
        <v>22427940</v>
      </c>
      <c r="F1328" t="s">
        <v>4425</v>
      </c>
      <c r="G1328" t="str">
        <f>VLOOKUP(A1328,'master barang'!$D$5:$E$3259,2,0)</f>
        <v>Aerti Oxigen Concentrator</v>
      </c>
    </row>
    <row r="1329" spans="1:7" x14ac:dyDescent="0.3">
      <c r="A1329" t="s">
        <v>5207</v>
      </c>
      <c r="B1329" t="s">
        <v>11336</v>
      </c>
      <c r="C1329" t="s">
        <v>11337</v>
      </c>
      <c r="D1329" s="186" t="s">
        <v>6996</v>
      </c>
      <c r="E1329" s="187">
        <v>306900000</v>
      </c>
      <c r="F1329" t="s">
        <v>4425</v>
      </c>
      <c r="G1329" t="str">
        <f>VLOOKUP(A1329,'master barang'!$D$5:$E$3259,2,0)</f>
        <v>Mesin Pendeteksi Suhu</v>
      </c>
    </row>
    <row r="1330" spans="1:7" x14ac:dyDescent="0.3">
      <c r="A1330" t="s">
        <v>5209</v>
      </c>
      <c r="B1330" t="s">
        <v>11338</v>
      </c>
      <c r="C1330" t="s">
        <v>11339</v>
      </c>
      <c r="D1330" s="186" t="s">
        <v>6996</v>
      </c>
      <c r="E1330" s="187">
        <v>273000</v>
      </c>
      <c r="F1330" t="s">
        <v>4425</v>
      </c>
      <c r="G1330" t="str">
        <f>VLOOKUP(A1330,'master barang'!$D$5:$E$3259,2,0)</f>
        <v>Alat Ukur Gula Darah, Asam Urat, Kolesterol</v>
      </c>
    </row>
    <row r="1331" spans="1:7" x14ac:dyDescent="0.3">
      <c r="A1331" t="s">
        <v>5265</v>
      </c>
      <c r="B1331" t="s">
        <v>11340</v>
      </c>
      <c r="C1331" t="s">
        <v>11341</v>
      </c>
      <c r="D1331" s="186" t="s">
        <v>6996</v>
      </c>
      <c r="E1331" s="187">
        <v>279510000</v>
      </c>
      <c r="F1331" t="s">
        <v>4425</v>
      </c>
      <c r="G1331" t="str">
        <f>VLOOKUP(A1331,'master barang'!$D$5:$E$3259,2,0)</f>
        <v>Biosafety Cabinet</v>
      </c>
    </row>
    <row r="1332" spans="1:7" x14ac:dyDescent="0.3">
      <c r="A1332" s="5" t="s">
        <v>5286</v>
      </c>
      <c r="B1332" t="s">
        <v>11342</v>
      </c>
      <c r="C1332" t="s">
        <v>11343</v>
      </c>
      <c r="D1332" s="186" t="s">
        <v>6996</v>
      </c>
      <c r="E1332" s="187">
        <v>3456000</v>
      </c>
      <c r="F1332" t="s">
        <v>4425</v>
      </c>
      <c r="G1332" t="str">
        <f>VLOOKUP(A1332,'master barang'!$D$5:$E$3259,2,0)</f>
        <v>Harddisk Eksternal</v>
      </c>
    </row>
    <row r="1333" spans="1:7" x14ac:dyDescent="0.3">
      <c r="A1333" t="s">
        <v>5286</v>
      </c>
      <c r="B1333" t="s">
        <v>11344</v>
      </c>
      <c r="C1333" t="s">
        <v>11345</v>
      </c>
      <c r="D1333" s="186" t="s">
        <v>6996</v>
      </c>
      <c r="E1333" s="187">
        <v>1260000</v>
      </c>
      <c r="F1333" t="s">
        <v>4425</v>
      </c>
      <c r="G1333" t="str">
        <f>VLOOKUP(A1333,'master barang'!$D$5:$E$3259,2,0)</f>
        <v>Harddisk Eksternal</v>
      </c>
    </row>
    <row r="1334" spans="1:7" x14ac:dyDescent="0.3">
      <c r="A1334" t="s">
        <v>5286</v>
      </c>
      <c r="B1334" t="s">
        <v>11346</v>
      </c>
      <c r="C1334" t="s">
        <v>11347</v>
      </c>
      <c r="D1334" s="186" t="s">
        <v>6996</v>
      </c>
      <c r="E1334" s="187">
        <v>1522800</v>
      </c>
      <c r="F1334" t="s">
        <v>4425</v>
      </c>
      <c r="G1334" t="str">
        <f>VLOOKUP(A1334,'master barang'!$D$5:$E$3259,2,0)</f>
        <v>Harddisk Eksternal</v>
      </c>
    </row>
    <row r="1335" spans="1:7" x14ac:dyDescent="0.3">
      <c r="A1335" t="s">
        <v>5286</v>
      </c>
      <c r="B1335" t="s">
        <v>11348</v>
      </c>
      <c r="C1335" t="s">
        <v>11349</v>
      </c>
      <c r="D1335" s="186" t="s">
        <v>6996</v>
      </c>
      <c r="E1335" s="187">
        <v>3085000</v>
      </c>
      <c r="F1335" t="s">
        <v>4425</v>
      </c>
      <c r="G1335" t="str">
        <f>VLOOKUP(A1335,'master barang'!$D$5:$E$3259,2,0)</f>
        <v>Harddisk Eksternal</v>
      </c>
    </row>
    <row r="1336" spans="1:7" x14ac:dyDescent="0.3">
      <c r="A1336" t="s">
        <v>5286</v>
      </c>
      <c r="B1336" t="s">
        <v>11350</v>
      </c>
      <c r="C1336" t="s">
        <v>11351</v>
      </c>
      <c r="D1336" s="186" t="s">
        <v>6996</v>
      </c>
      <c r="E1336" s="187">
        <v>4000000</v>
      </c>
      <c r="F1336" t="s">
        <v>4425</v>
      </c>
      <c r="G1336" t="str">
        <f>VLOOKUP(A1336,'master barang'!$D$5:$E$3259,2,0)</f>
        <v>Harddisk Eksternal</v>
      </c>
    </row>
    <row r="1337" spans="1:7" x14ac:dyDescent="0.3">
      <c r="A1337" t="s">
        <v>5288</v>
      </c>
      <c r="B1337" t="s">
        <v>11352</v>
      </c>
      <c r="C1337" t="s">
        <v>11353</v>
      </c>
      <c r="D1337" s="186" t="s">
        <v>6996</v>
      </c>
      <c r="E1337" s="187">
        <v>11250000</v>
      </c>
      <c r="F1337" t="s">
        <v>4425</v>
      </c>
      <c r="G1337" t="str">
        <f>VLOOKUP(A1337,'master barang'!$D$5:$E$3259,2,0)</f>
        <v>SSD Eksternal</v>
      </c>
    </row>
    <row r="1338" spans="1:7" x14ac:dyDescent="0.3">
      <c r="A1338" t="s">
        <v>5298</v>
      </c>
      <c r="B1338" s="5" t="s">
        <v>11354</v>
      </c>
      <c r="C1338" t="s">
        <v>11355</v>
      </c>
      <c r="D1338" s="186" t="s">
        <v>6996</v>
      </c>
      <c r="E1338" s="187">
        <v>56491270</v>
      </c>
      <c r="F1338" t="s">
        <v>4425</v>
      </c>
      <c r="G1338" t="str">
        <f>VLOOKUP(A1338,'master barang'!$D$5:$E$3259,2,0)</f>
        <v>UPS</v>
      </c>
    </row>
    <row r="1339" spans="1:7" x14ac:dyDescent="0.3">
      <c r="A1339" t="s">
        <v>5310</v>
      </c>
      <c r="B1339" t="s">
        <v>11356</v>
      </c>
      <c r="C1339" t="s">
        <v>11357</v>
      </c>
      <c r="D1339" s="186" t="s">
        <v>6996</v>
      </c>
      <c r="E1339" s="187">
        <v>13200000</v>
      </c>
      <c r="F1339" t="s">
        <v>4425</v>
      </c>
      <c r="G1339" t="str">
        <f>VLOOKUP(A1339,'master barang'!$D$5:$E$3259,2,0)</f>
        <v>Rak Server</v>
      </c>
    </row>
    <row r="1340" spans="1:7" x14ac:dyDescent="0.3">
      <c r="A1340" t="s">
        <v>5390</v>
      </c>
      <c r="B1340" t="s">
        <v>11358</v>
      </c>
      <c r="C1340" t="s">
        <v>11359</v>
      </c>
      <c r="D1340" s="186" t="s">
        <v>6996</v>
      </c>
      <c r="E1340" s="187">
        <v>11198000</v>
      </c>
      <c r="F1340" t="s">
        <v>4425</v>
      </c>
      <c r="G1340" t="str">
        <f>VLOOKUP(A1340,'master barang'!$D$5:$E$3259,2,0)</f>
        <v>Paket Microphone</v>
      </c>
    </row>
    <row r="1341" spans="1:7" x14ac:dyDescent="0.3">
      <c r="A1341" t="s">
        <v>5390</v>
      </c>
      <c r="B1341" t="s">
        <v>11360</v>
      </c>
      <c r="C1341" t="s">
        <v>11361</v>
      </c>
      <c r="D1341" s="186" t="s">
        <v>6996</v>
      </c>
      <c r="E1341" s="187">
        <v>6358000</v>
      </c>
      <c r="F1341" t="s">
        <v>4425</v>
      </c>
      <c r="G1341" t="str">
        <f>VLOOKUP(A1341,'master barang'!$D$5:$E$3259,2,0)</f>
        <v>Paket Microphone</v>
      </c>
    </row>
    <row r="1342" spans="1:7" x14ac:dyDescent="0.3">
      <c r="A1342" t="s">
        <v>5390</v>
      </c>
      <c r="B1342" t="s">
        <v>11362</v>
      </c>
      <c r="C1342" t="s">
        <v>11363</v>
      </c>
      <c r="D1342" s="186" t="s">
        <v>6996</v>
      </c>
      <c r="E1342" s="187">
        <v>119892300</v>
      </c>
      <c r="F1342" t="s">
        <v>4425</v>
      </c>
      <c r="G1342" t="str">
        <f>VLOOKUP(A1342,'master barang'!$D$5:$E$3259,2,0)</f>
        <v>Paket Microphone</v>
      </c>
    </row>
    <row r="1343" spans="1:7" x14ac:dyDescent="0.3">
      <c r="A1343" t="s">
        <v>5390</v>
      </c>
      <c r="B1343" t="s">
        <v>11364</v>
      </c>
      <c r="C1343" t="s">
        <v>11365</v>
      </c>
      <c r="D1343" s="186" t="s">
        <v>6996</v>
      </c>
      <c r="E1343" s="187">
        <v>15092000</v>
      </c>
      <c r="F1343" t="s">
        <v>4425</v>
      </c>
      <c r="G1343" t="str">
        <f>VLOOKUP(A1343,'master barang'!$D$5:$E$3259,2,0)</f>
        <v>Paket Microphone</v>
      </c>
    </row>
    <row r="1344" spans="1:7" x14ac:dyDescent="0.3">
      <c r="A1344" t="s">
        <v>5390</v>
      </c>
      <c r="B1344" t="s">
        <v>11366</v>
      </c>
      <c r="C1344" t="s">
        <v>11367</v>
      </c>
      <c r="D1344" s="186" t="s">
        <v>6996</v>
      </c>
      <c r="E1344" s="187">
        <v>2013000</v>
      </c>
      <c r="F1344" t="s">
        <v>4425</v>
      </c>
      <c r="G1344" t="str">
        <f>VLOOKUP(A1344,'master barang'!$D$5:$E$3259,2,0)</f>
        <v>Paket Microphone</v>
      </c>
    </row>
    <row r="1345" spans="1:7" x14ac:dyDescent="0.3">
      <c r="A1345" t="s">
        <v>5390</v>
      </c>
      <c r="B1345" t="s">
        <v>11368</v>
      </c>
      <c r="C1345" t="s">
        <v>11369</v>
      </c>
      <c r="D1345" s="186" t="s">
        <v>6996</v>
      </c>
      <c r="E1345" s="187">
        <v>5977400</v>
      </c>
      <c r="F1345" t="s">
        <v>4425</v>
      </c>
      <c r="G1345" t="str">
        <f>VLOOKUP(A1345,'master barang'!$D$5:$E$3259,2,0)</f>
        <v>Paket Microphone</v>
      </c>
    </row>
    <row r="1346" spans="1:7" x14ac:dyDescent="0.3">
      <c r="A1346" t="s">
        <v>5390</v>
      </c>
      <c r="B1346" t="s">
        <v>11370</v>
      </c>
      <c r="C1346" t="s">
        <v>11371</v>
      </c>
      <c r="D1346" s="186" t="s">
        <v>6996</v>
      </c>
      <c r="E1346" s="187">
        <v>13024000</v>
      </c>
      <c r="F1346" t="s">
        <v>4425</v>
      </c>
      <c r="G1346" t="str">
        <f>VLOOKUP(A1346,'master barang'!$D$5:$E$3259,2,0)</f>
        <v>Paket Microphone</v>
      </c>
    </row>
    <row r="1347" spans="1:7" x14ac:dyDescent="0.3">
      <c r="A1347" t="s">
        <v>5390</v>
      </c>
      <c r="B1347" t="s">
        <v>11372</v>
      </c>
      <c r="C1347" t="s">
        <v>11373</v>
      </c>
      <c r="D1347" s="186" t="s">
        <v>6996</v>
      </c>
      <c r="E1347" s="187">
        <v>3256000</v>
      </c>
      <c r="F1347" t="s">
        <v>4425</v>
      </c>
      <c r="G1347" t="str">
        <f>VLOOKUP(A1347,'master barang'!$D$5:$E$3259,2,0)</f>
        <v>Paket Microphone</v>
      </c>
    </row>
    <row r="1348" spans="1:7" x14ac:dyDescent="0.3">
      <c r="A1348" s="5" t="s">
        <v>5390</v>
      </c>
      <c r="B1348" s="5" t="s">
        <v>11374</v>
      </c>
      <c r="C1348" t="s">
        <v>11375</v>
      </c>
      <c r="D1348" s="186" t="s">
        <v>6996</v>
      </c>
      <c r="E1348" s="187">
        <v>14652000</v>
      </c>
      <c r="F1348" t="s">
        <v>4425</v>
      </c>
      <c r="G1348" t="str">
        <f>VLOOKUP(A1348,'master barang'!$D$5:$E$3259,2,0)</f>
        <v>Paket Microphone</v>
      </c>
    </row>
    <row r="1349" spans="1:7" x14ac:dyDescent="0.3">
      <c r="A1349" t="s">
        <v>5398</v>
      </c>
      <c r="B1349" t="s">
        <v>11376</v>
      </c>
      <c r="C1349" t="s">
        <v>11377</v>
      </c>
      <c r="D1349" s="186" t="s">
        <v>6996</v>
      </c>
      <c r="E1349" s="187">
        <v>8468800</v>
      </c>
      <c r="F1349" t="s">
        <v>4425</v>
      </c>
      <c r="G1349" t="str">
        <f>VLOOKUP(A1349,'master barang'!$D$5:$E$3259,2,0)</f>
        <v xml:space="preserve">Tablet </v>
      </c>
    </row>
    <row r="1350" spans="1:7" x14ac:dyDescent="0.3">
      <c r="A1350" t="s">
        <v>5398</v>
      </c>
      <c r="B1350" t="s">
        <v>11378</v>
      </c>
      <c r="C1350" t="s">
        <v>11379</v>
      </c>
      <c r="D1350" s="186" t="s">
        <v>6996</v>
      </c>
      <c r="E1350" s="187">
        <v>16356900</v>
      </c>
      <c r="F1350" t="s">
        <v>4425</v>
      </c>
      <c r="G1350" t="str">
        <f>VLOOKUP(A1350,'master barang'!$D$5:$E$3259,2,0)</f>
        <v xml:space="preserve">Tablet </v>
      </c>
    </row>
    <row r="1351" spans="1:7" x14ac:dyDescent="0.3">
      <c r="A1351" t="s">
        <v>5398</v>
      </c>
      <c r="B1351" t="s">
        <v>11380</v>
      </c>
      <c r="C1351" t="s">
        <v>11381</v>
      </c>
      <c r="D1351" s="186" t="s">
        <v>6996</v>
      </c>
      <c r="E1351" s="187">
        <v>33298000</v>
      </c>
      <c r="F1351" t="s">
        <v>4425</v>
      </c>
      <c r="G1351" t="str">
        <f>VLOOKUP(A1351,'master barang'!$D$5:$E$3259,2,0)</f>
        <v xml:space="preserve">Tablet </v>
      </c>
    </row>
    <row r="1352" spans="1:7" x14ac:dyDescent="0.3">
      <c r="A1352" t="s">
        <v>5398</v>
      </c>
      <c r="B1352" t="s">
        <v>11382</v>
      </c>
      <c r="C1352" t="s">
        <v>11383</v>
      </c>
      <c r="D1352" s="186" t="s">
        <v>6996</v>
      </c>
      <c r="E1352" s="187">
        <v>31438000</v>
      </c>
      <c r="F1352" t="s">
        <v>4425</v>
      </c>
      <c r="G1352" t="str">
        <f>VLOOKUP(A1352,'master barang'!$D$5:$E$3259,2,0)</f>
        <v xml:space="preserve">Tablet </v>
      </c>
    </row>
    <row r="1353" spans="1:7" x14ac:dyDescent="0.3">
      <c r="A1353" s="5" t="s">
        <v>5412</v>
      </c>
      <c r="B1353" s="5" t="s">
        <v>11384</v>
      </c>
      <c r="C1353" t="s">
        <v>11385</v>
      </c>
      <c r="D1353" s="186" t="s">
        <v>6996</v>
      </c>
      <c r="E1353" s="187">
        <v>34452000</v>
      </c>
      <c r="F1353" t="s">
        <v>4425</v>
      </c>
      <c r="G1353" t="str">
        <f>VLOOKUP(A1353,'master barang'!$D$5:$E$3259,2,0)</f>
        <v>Speaker Aktif</v>
      </c>
    </row>
    <row r="1354" spans="1:7" x14ac:dyDescent="0.3">
      <c r="A1354" s="5" t="s">
        <v>5416</v>
      </c>
      <c r="B1354" t="s">
        <v>11386</v>
      </c>
      <c r="C1354" t="s">
        <v>11387</v>
      </c>
      <c r="D1354" s="186" t="s">
        <v>6996</v>
      </c>
      <c r="E1354" s="187">
        <v>9229000</v>
      </c>
      <c r="F1354" t="s">
        <v>4425</v>
      </c>
      <c r="G1354" t="str">
        <f>VLOOKUP(A1354,'master barang'!$D$5:$E$3259,2,0)</f>
        <v>Audio Mixer</v>
      </c>
    </row>
    <row r="1355" spans="1:7" x14ac:dyDescent="0.3">
      <c r="A1355" s="5" t="s">
        <v>5420</v>
      </c>
      <c r="B1355" t="s">
        <v>11388</v>
      </c>
      <c r="C1355" t="s">
        <v>11389</v>
      </c>
      <c r="D1355" s="186" t="s">
        <v>6996</v>
      </c>
      <c r="E1355" s="187">
        <v>2849000</v>
      </c>
      <c r="F1355" t="s">
        <v>4425</v>
      </c>
      <c r="G1355" t="str">
        <f>VLOOKUP(A1355,'master barang'!$D$5:$E$3259,2,0)</f>
        <v>Amplifier</v>
      </c>
    </row>
    <row r="1356" spans="1:7" x14ac:dyDescent="0.3">
      <c r="A1356" t="s">
        <v>5424</v>
      </c>
      <c r="B1356" t="s">
        <v>11390</v>
      </c>
      <c r="C1356" t="s">
        <v>11391</v>
      </c>
      <c r="D1356" s="186" t="s">
        <v>6996</v>
      </c>
      <c r="E1356" s="187">
        <v>45012000</v>
      </c>
      <c r="F1356" t="s">
        <v>4425</v>
      </c>
      <c r="G1356" t="str">
        <f>VLOOKUP(A1356,'master barang'!$D$5:$E$3259,2,0)</f>
        <v>Camcorder</v>
      </c>
    </row>
    <row r="1357" spans="1:7" x14ac:dyDescent="0.3">
      <c r="A1357" s="5" t="s">
        <v>5426</v>
      </c>
      <c r="B1357" t="s">
        <v>11392</v>
      </c>
      <c r="C1357" t="s">
        <v>11393</v>
      </c>
      <c r="D1357" s="186" t="s">
        <v>6996</v>
      </c>
      <c r="E1357" s="187">
        <v>62931000</v>
      </c>
      <c r="F1357" t="s">
        <v>4425</v>
      </c>
      <c r="G1357" t="str">
        <f>VLOOKUP(A1357,'master barang'!$D$5:$E$3259,2,0)</f>
        <v>Paket CCTV</v>
      </c>
    </row>
    <row r="1358" spans="1:7" x14ac:dyDescent="0.3">
      <c r="A1358" s="5" t="s">
        <v>5448</v>
      </c>
      <c r="B1358" s="192" t="s">
        <v>11394</v>
      </c>
      <c r="C1358" t="s">
        <v>11395</v>
      </c>
      <c r="D1358" s="186" t="s">
        <v>6996</v>
      </c>
      <c r="E1358" s="187">
        <v>1020000</v>
      </c>
      <c r="F1358" t="s">
        <v>4425</v>
      </c>
      <c r="G1358" t="str">
        <f>VLOOKUP(A1358,'master barang'!$D$5:$E$3259,2,0)</f>
        <v>Megaphone</v>
      </c>
    </row>
    <row r="1359" spans="1:7" x14ac:dyDescent="0.3">
      <c r="A1359" s="5" t="s">
        <v>5448</v>
      </c>
      <c r="B1359" t="s">
        <v>11398</v>
      </c>
      <c r="C1359" t="s">
        <v>11399</v>
      </c>
      <c r="D1359" s="186" t="s">
        <v>6996</v>
      </c>
      <c r="E1359" s="187">
        <v>600000</v>
      </c>
      <c r="F1359" t="s">
        <v>4425</v>
      </c>
      <c r="G1359" t="str">
        <f>VLOOKUP(A1359,'master barang'!$D$5:$E$3259,2,0)</f>
        <v>Megaphone</v>
      </c>
    </row>
    <row r="1360" spans="1:7" x14ac:dyDescent="0.3">
      <c r="A1360" s="5" t="s">
        <v>5448</v>
      </c>
      <c r="B1360" s="5" t="s">
        <v>11396</v>
      </c>
      <c r="C1360" t="s">
        <v>11397</v>
      </c>
      <c r="D1360" s="186" t="s">
        <v>6996</v>
      </c>
      <c r="E1360" s="187">
        <v>56430000</v>
      </c>
      <c r="F1360" t="s">
        <v>4425</v>
      </c>
      <c r="G1360" t="str">
        <f>VLOOKUP(A1360,'master barang'!$D$5:$E$3259,2,0)</f>
        <v>Megaphone</v>
      </c>
    </row>
    <row r="1361" spans="1:7" x14ac:dyDescent="0.3">
      <c r="A1361" s="5" t="s">
        <v>5491</v>
      </c>
      <c r="B1361" t="s">
        <v>11400</v>
      </c>
      <c r="C1361" t="s">
        <v>11401</v>
      </c>
      <c r="D1361" s="186" t="s">
        <v>6996</v>
      </c>
      <c r="E1361" s="187">
        <v>4884000</v>
      </c>
      <c r="F1361" t="s">
        <v>4425</v>
      </c>
      <c r="G1361" t="str">
        <f>VLOOKUP(A1361,'master barang'!$D$5:$E$3259,2,0)</f>
        <v>Lampu Studio</v>
      </c>
    </row>
    <row r="1362" spans="1:7" x14ac:dyDescent="0.3">
      <c r="A1362" t="s">
        <v>5491</v>
      </c>
      <c r="B1362" t="s">
        <v>11402</v>
      </c>
      <c r="C1362" t="s">
        <v>11403</v>
      </c>
      <c r="D1362" s="186" t="s">
        <v>6996</v>
      </c>
      <c r="E1362" s="187">
        <v>21439000</v>
      </c>
      <c r="F1362" t="s">
        <v>4425</v>
      </c>
      <c r="G1362" t="str">
        <f>VLOOKUP(A1362,'master barang'!$D$5:$E$3259,2,0)</f>
        <v>Lampu Studio</v>
      </c>
    </row>
    <row r="1363" spans="1:7" x14ac:dyDescent="0.3">
      <c r="A1363" t="s">
        <v>5491</v>
      </c>
      <c r="B1363" t="s">
        <v>11404</v>
      </c>
      <c r="C1363" t="s">
        <v>11405</v>
      </c>
      <c r="D1363" s="186" t="s">
        <v>6996</v>
      </c>
      <c r="E1363" s="187">
        <v>19525000</v>
      </c>
      <c r="F1363" t="s">
        <v>4425</v>
      </c>
      <c r="G1363" t="str">
        <f>VLOOKUP(A1363,'master barang'!$D$5:$E$3259,2,0)</f>
        <v>Lampu Studio</v>
      </c>
    </row>
    <row r="1364" spans="1:7" x14ac:dyDescent="0.3">
      <c r="A1364" t="s">
        <v>5491</v>
      </c>
      <c r="B1364" t="s">
        <v>11406</v>
      </c>
      <c r="C1364" t="s">
        <v>11407</v>
      </c>
      <c r="D1364" s="186" t="s">
        <v>6996</v>
      </c>
      <c r="E1364" s="187">
        <v>4334000</v>
      </c>
      <c r="F1364" t="s">
        <v>4425</v>
      </c>
      <c r="G1364" t="str">
        <f>VLOOKUP(A1364,'master barang'!$D$5:$E$3259,2,0)</f>
        <v>Lampu Studio</v>
      </c>
    </row>
    <row r="1365" spans="1:7" x14ac:dyDescent="0.3">
      <c r="A1365" t="s">
        <v>5491</v>
      </c>
      <c r="B1365" t="s">
        <v>11408</v>
      </c>
      <c r="C1365" t="s">
        <v>11409</v>
      </c>
      <c r="D1365" s="186" t="s">
        <v>6996</v>
      </c>
      <c r="E1365" s="187">
        <v>6270000</v>
      </c>
      <c r="F1365" t="s">
        <v>4425</v>
      </c>
      <c r="G1365" t="str">
        <f>VLOOKUP(A1365,'master barang'!$D$5:$E$3259,2,0)</f>
        <v>Lampu Studio</v>
      </c>
    </row>
    <row r="1366" spans="1:7" x14ac:dyDescent="0.3">
      <c r="A1366" t="s">
        <v>5491</v>
      </c>
      <c r="B1366" t="s">
        <v>11410</v>
      </c>
      <c r="C1366" t="s">
        <v>11411</v>
      </c>
      <c r="D1366" s="186" t="s">
        <v>6996</v>
      </c>
      <c r="E1366" s="187">
        <v>4840000</v>
      </c>
      <c r="F1366" t="s">
        <v>4425</v>
      </c>
      <c r="G1366" t="str">
        <f>VLOOKUP(A1366,'master barang'!$D$5:$E$3259,2,0)</f>
        <v>Lampu Studio</v>
      </c>
    </row>
    <row r="1367" spans="1:7" x14ac:dyDescent="0.3">
      <c r="A1367" t="s">
        <v>5491</v>
      </c>
      <c r="B1367" t="s">
        <v>11412</v>
      </c>
      <c r="C1367" t="s">
        <v>11413</v>
      </c>
      <c r="D1367" s="186" t="s">
        <v>6996</v>
      </c>
      <c r="E1367" s="441">
        <v>11396000</v>
      </c>
      <c r="F1367" t="s">
        <v>4425</v>
      </c>
      <c r="G1367" t="str">
        <f>VLOOKUP(A1367,'master barang'!$D$5:$E$3259,2,0)</f>
        <v>Lampu Studio</v>
      </c>
    </row>
    <row r="1368" spans="1:7" x14ac:dyDescent="0.3">
      <c r="A1368" t="s">
        <v>5493</v>
      </c>
      <c r="B1368" t="s">
        <v>11414</v>
      </c>
      <c r="C1368" t="s">
        <v>11415</v>
      </c>
      <c r="D1368" s="186" t="s">
        <v>6996</v>
      </c>
      <c r="E1368" s="187">
        <v>18997000</v>
      </c>
      <c r="F1368" t="s">
        <v>4425</v>
      </c>
      <c r="G1368" t="str">
        <f>VLOOKUP(A1368,'master barang'!$D$5:$E$3259,2,0)</f>
        <v>Kamera DSLR</v>
      </c>
    </row>
    <row r="1369" spans="1:7" x14ac:dyDescent="0.3">
      <c r="A1369" s="201" t="s">
        <v>5493</v>
      </c>
      <c r="B1369" s="201" t="s">
        <v>11416</v>
      </c>
      <c r="C1369" s="186" t="s">
        <v>11417</v>
      </c>
      <c r="D1369" s="186" t="s">
        <v>6996</v>
      </c>
      <c r="E1369" s="442">
        <v>14344000</v>
      </c>
      <c r="F1369" t="s">
        <v>4425</v>
      </c>
      <c r="G1369" t="str">
        <f>VLOOKUP(A1369,'master barang'!$D$5:$E$3259,2,0)</f>
        <v>Kamera DSLR</v>
      </c>
    </row>
    <row r="1370" spans="1:7" x14ac:dyDescent="0.3">
      <c r="A1370" t="s">
        <v>5499</v>
      </c>
      <c r="B1370" t="s">
        <v>11418</v>
      </c>
      <c r="C1370" t="s">
        <v>11419</v>
      </c>
      <c r="D1370" s="186" t="s">
        <v>6996</v>
      </c>
      <c r="E1370" s="187">
        <v>51436000</v>
      </c>
      <c r="F1370" t="s">
        <v>4425</v>
      </c>
      <c r="G1370" t="str">
        <f>VLOOKUP(A1370,'master barang'!$D$5:$E$3259,2,0)</f>
        <v>Telepromter</v>
      </c>
    </row>
    <row r="1371" spans="1:7" x14ac:dyDescent="0.3">
      <c r="A1371" t="s">
        <v>5499</v>
      </c>
      <c r="B1371" t="s">
        <v>11420</v>
      </c>
      <c r="C1371" t="s">
        <v>11421</v>
      </c>
      <c r="D1371" s="186" t="s">
        <v>6996</v>
      </c>
      <c r="E1371" s="187">
        <v>27126000</v>
      </c>
      <c r="F1371" t="s">
        <v>4425</v>
      </c>
      <c r="G1371" t="str">
        <f>VLOOKUP(A1371,'master barang'!$D$5:$E$3259,2,0)</f>
        <v>Telepromter</v>
      </c>
    </row>
    <row r="1372" spans="1:7" x14ac:dyDescent="0.3">
      <c r="A1372" s="5" t="s">
        <v>5515</v>
      </c>
      <c r="B1372" t="s">
        <v>11422</v>
      </c>
      <c r="C1372" t="s">
        <v>11423</v>
      </c>
      <c r="D1372" s="186" t="s">
        <v>6996</v>
      </c>
      <c r="E1372" s="187">
        <v>3267000</v>
      </c>
      <c r="F1372" t="s">
        <v>4425</v>
      </c>
      <c r="G1372" t="str">
        <f>VLOOKUP(A1372,'master barang'!$D$5:$E$3259,2,0)</f>
        <v>Video Tripod</v>
      </c>
    </row>
    <row r="1373" spans="1:7" x14ac:dyDescent="0.3">
      <c r="A1373" t="s">
        <v>5517</v>
      </c>
      <c r="B1373" t="s">
        <v>11424</v>
      </c>
      <c r="C1373" t="s">
        <v>11425</v>
      </c>
      <c r="D1373" s="186" t="s">
        <v>6996</v>
      </c>
      <c r="E1373" s="187">
        <v>54252000</v>
      </c>
      <c r="F1373" t="s">
        <v>4425</v>
      </c>
      <c r="G1373" t="str">
        <f>VLOOKUP(A1373,'master barang'!$D$5:$E$3259,2,0)</f>
        <v>Digital Audio Server</v>
      </c>
    </row>
    <row r="1374" spans="1:7" x14ac:dyDescent="0.3">
      <c r="A1374" s="52" t="s">
        <v>5599</v>
      </c>
      <c r="B1374" s="213" t="s">
        <v>10938</v>
      </c>
      <c r="C1374" s="213" t="s">
        <v>10939</v>
      </c>
      <c r="D1374" s="213" t="s">
        <v>7107</v>
      </c>
      <c r="E1374" s="213">
        <v>75000</v>
      </c>
      <c r="F1374" t="s">
        <v>10942</v>
      </c>
      <c r="G1374" t="str">
        <f>VLOOKUP(A1374,'master barang'!$D$5:$E$3259,2,0)</f>
        <v>Mesin Pompa air</v>
      </c>
    </row>
    <row r="1375" spans="1:7" x14ac:dyDescent="0.3">
      <c r="A1375" s="5" t="s">
        <v>5633</v>
      </c>
      <c r="B1375" t="s">
        <v>11426</v>
      </c>
      <c r="C1375" t="s">
        <v>11427</v>
      </c>
      <c r="D1375" s="186" t="s">
        <v>6996</v>
      </c>
      <c r="E1375" s="187">
        <v>3222700</v>
      </c>
      <c r="F1375" t="s">
        <v>4425</v>
      </c>
      <c r="G1375" t="str">
        <f>VLOOKUP(A1375,'master barang'!$D$5:$E$3259,2,0)</f>
        <v>Mesin Fogging</v>
      </c>
    </row>
    <row r="1376" spans="1:7" x14ac:dyDescent="0.3">
      <c r="A1376" t="s">
        <v>5664</v>
      </c>
      <c r="B1376" t="s">
        <v>11428</v>
      </c>
      <c r="C1376" t="s">
        <v>11429</v>
      </c>
      <c r="D1376" s="186" t="s">
        <v>6996</v>
      </c>
      <c r="E1376" s="187">
        <v>483000000</v>
      </c>
      <c r="F1376" t="s">
        <v>4425</v>
      </c>
      <c r="G1376" t="str">
        <f>VLOOKUP(A1376,'master barang'!$D$5:$E$3259,2,0)</f>
        <v>Mesin Cacah Multifungsi</v>
      </c>
    </row>
    <row r="1377" spans="1:7" x14ac:dyDescent="0.3">
      <c r="A1377" s="5" t="s">
        <v>5680</v>
      </c>
      <c r="B1377" t="s">
        <v>11430</v>
      </c>
      <c r="C1377" t="s">
        <v>11431</v>
      </c>
      <c r="D1377" s="186" t="s">
        <v>6996</v>
      </c>
      <c r="E1377" s="187">
        <v>296000000</v>
      </c>
      <c r="F1377" t="s">
        <v>4425</v>
      </c>
      <c r="G1377" t="str">
        <f>VLOOKUP(A1377,'master barang'!$D$5:$E$3259,2,0)</f>
        <v>Database Server</v>
      </c>
    </row>
    <row r="1378" spans="1:7" x14ac:dyDescent="0.3">
      <c r="A1378" s="5" t="s">
        <v>5698</v>
      </c>
      <c r="B1378" t="s">
        <v>11432</v>
      </c>
      <c r="C1378" t="s">
        <v>11433</v>
      </c>
      <c r="D1378" s="186" t="s">
        <v>6996</v>
      </c>
      <c r="E1378" s="187">
        <v>33099000</v>
      </c>
      <c r="F1378" t="s">
        <v>4425</v>
      </c>
      <c r="G1378" t="str">
        <f>VLOOKUP(A1378,'master barang'!$D$5:$E$3259,2,0)</f>
        <v>PC Multimedia</v>
      </c>
    </row>
    <row r="1379" spans="1:7" x14ac:dyDescent="0.3">
      <c r="A1379" t="s">
        <v>5703</v>
      </c>
      <c r="B1379" t="s">
        <v>11434</v>
      </c>
      <c r="C1379" t="s">
        <v>11435</v>
      </c>
      <c r="D1379" s="186" t="s">
        <v>6996</v>
      </c>
      <c r="E1379" s="187">
        <v>19497500</v>
      </c>
      <c r="F1379" t="s">
        <v>4425</v>
      </c>
      <c r="G1379" t="str">
        <f>VLOOKUP(A1379,'master barang'!$D$5:$E$3259,2,0)</f>
        <v>Laptop Administrasi/Sekretariat</v>
      </c>
    </row>
    <row r="1380" spans="1:7" x14ac:dyDescent="0.3">
      <c r="A1380" t="s">
        <v>5709</v>
      </c>
      <c r="B1380" s="5" t="s">
        <v>11436</v>
      </c>
      <c r="C1380" t="s">
        <v>11437</v>
      </c>
      <c r="D1380" s="186" t="s">
        <v>6996</v>
      </c>
      <c r="E1380" s="441">
        <v>37873000</v>
      </c>
      <c r="F1380" t="s">
        <v>4425</v>
      </c>
      <c r="G1380" t="str">
        <f>VLOOKUP(A1380,'master barang'!$D$5:$E$3259,2,0)</f>
        <v>Laptop Multimedia</v>
      </c>
    </row>
    <row r="1381" spans="1:7" x14ac:dyDescent="0.3">
      <c r="A1381" s="5" t="s">
        <v>5709</v>
      </c>
      <c r="B1381" s="5" t="s">
        <v>11438</v>
      </c>
      <c r="C1381" t="s">
        <v>11439</v>
      </c>
      <c r="D1381" s="186" t="s">
        <v>6996</v>
      </c>
      <c r="E1381" s="441">
        <v>33550000</v>
      </c>
      <c r="F1381" t="s">
        <v>4425</v>
      </c>
      <c r="G1381" t="str">
        <f>VLOOKUP(A1381,'master barang'!$D$5:$E$3259,2,0)</f>
        <v>Laptop Multimedia</v>
      </c>
    </row>
    <row r="1382" spans="1:7" x14ac:dyDescent="0.3">
      <c r="A1382" s="201" t="s">
        <v>5741</v>
      </c>
      <c r="B1382" s="201" t="s">
        <v>11440</v>
      </c>
      <c r="C1382" s="186" t="s">
        <v>11441</v>
      </c>
      <c r="D1382" s="186" t="s">
        <v>6996</v>
      </c>
      <c r="E1382" s="416">
        <v>2426600</v>
      </c>
      <c r="F1382" t="s">
        <v>4425</v>
      </c>
      <c r="G1382" t="str">
        <f>VLOOKUP(A1382,'master barang'!$D$5:$E$3259,2,0)</f>
        <v>Printer All In One</v>
      </c>
    </row>
    <row r="1383" spans="1:7" x14ac:dyDescent="0.3">
      <c r="A1383" s="201" t="s">
        <v>5741</v>
      </c>
      <c r="B1383" s="201" t="s">
        <v>11442</v>
      </c>
      <c r="C1383" s="186" t="s">
        <v>11443</v>
      </c>
      <c r="D1383" s="186" t="s">
        <v>6996</v>
      </c>
      <c r="E1383" s="416">
        <v>5567100</v>
      </c>
      <c r="F1383" t="s">
        <v>4425</v>
      </c>
      <c r="G1383" t="str">
        <f>VLOOKUP(A1383,'master barang'!$D$5:$E$3259,2,0)</f>
        <v>Printer All In One</v>
      </c>
    </row>
    <row r="1384" spans="1:7" x14ac:dyDescent="0.3">
      <c r="A1384" s="201" t="s">
        <v>5741</v>
      </c>
      <c r="B1384" s="201" t="s">
        <v>11444</v>
      </c>
      <c r="C1384" s="186" t="s">
        <v>11445</v>
      </c>
      <c r="D1384" s="186" t="s">
        <v>6996</v>
      </c>
      <c r="E1384" s="404">
        <v>4269096.7</v>
      </c>
      <c r="F1384" t="s">
        <v>4425</v>
      </c>
      <c r="G1384" t="str">
        <f>VLOOKUP(A1384,'master barang'!$D$5:$E$3259,2,0)</f>
        <v>Printer All In One</v>
      </c>
    </row>
    <row r="1385" spans="1:7" x14ac:dyDescent="0.3">
      <c r="A1385" s="201" t="s">
        <v>5741</v>
      </c>
      <c r="B1385" s="201" t="s">
        <v>11446</v>
      </c>
      <c r="C1385" s="186" t="s">
        <v>11447</v>
      </c>
      <c r="D1385" s="186" t="s">
        <v>6996</v>
      </c>
      <c r="E1385" s="404">
        <v>1124670.8</v>
      </c>
      <c r="F1385" t="s">
        <v>4425</v>
      </c>
      <c r="G1385" t="str">
        <f>VLOOKUP(A1385,'master barang'!$D$5:$E$3259,2,0)</f>
        <v>Printer All In One</v>
      </c>
    </row>
    <row r="1386" spans="1:7" x14ac:dyDescent="0.3">
      <c r="A1386" t="s">
        <v>5745</v>
      </c>
      <c r="B1386" s="5" t="s">
        <v>11448</v>
      </c>
      <c r="C1386" s="186" t="s">
        <v>11449</v>
      </c>
      <c r="D1386" s="186" t="s">
        <v>6996</v>
      </c>
      <c r="E1386" s="404">
        <v>10734031</v>
      </c>
      <c r="F1386" t="s">
        <v>4425</v>
      </c>
      <c r="G1386" t="str">
        <f>VLOOKUP(A1386,'master barang'!$D$5:$E$3259,2,0)</f>
        <v>Printer Laser</v>
      </c>
    </row>
    <row r="1387" spans="1:7" x14ac:dyDescent="0.3">
      <c r="A1387" t="s">
        <v>5745</v>
      </c>
      <c r="B1387" s="5" t="s">
        <v>11450</v>
      </c>
      <c r="C1387" s="186" t="s">
        <v>11451</v>
      </c>
      <c r="D1387" s="186" t="s">
        <v>6996</v>
      </c>
      <c r="E1387" s="404">
        <v>11654571.500000002</v>
      </c>
      <c r="F1387" t="s">
        <v>4425</v>
      </c>
      <c r="G1387" t="str">
        <f>VLOOKUP(A1387,'master barang'!$D$5:$E$3259,2,0)</f>
        <v>Printer Laser</v>
      </c>
    </row>
    <row r="1388" spans="1:7" x14ac:dyDescent="0.3">
      <c r="A1388" t="s">
        <v>5745</v>
      </c>
      <c r="B1388" s="5" t="s">
        <v>11452</v>
      </c>
      <c r="C1388" s="186" t="s">
        <v>11453</v>
      </c>
      <c r="D1388" s="186" t="s">
        <v>6996</v>
      </c>
      <c r="E1388" s="404">
        <v>6961267.5000000009</v>
      </c>
      <c r="F1388" t="s">
        <v>4425</v>
      </c>
      <c r="G1388" t="str">
        <f>VLOOKUP(A1388,'master barang'!$D$5:$E$3259,2,0)</f>
        <v>Printer Laser</v>
      </c>
    </row>
    <row r="1389" spans="1:7" x14ac:dyDescent="0.3">
      <c r="A1389" t="s">
        <v>5745</v>
      </c>
      <c r="B1389" s="5" t="s">
        <v>11454</v>
      </c>
      <c r="C1389" s="186" t="s">
        <v>11455</v>
      </c>
      <c r="D1389" s="186" t="s">
        <v>6996</v>
      </c>
      <c r="E1389" s="407">
        <v>3103127.5000000005</v>
      </c>
      <c r="F1389" t="s">
        <v>4425</v>
      </c>
      <c r="G1389" t="str">
        <f>VLOOKUP(A1389,'master barang'!$D$5:$E$3259,2,0)</f>
        <v>Printer Laser</v>
      </c>
    </row>
    <row r="1390" spans="1:7" x14ac:dyDescent="0.3">
      <c r="A1390" t="s">
        <v>5745</v>
      </c>
      <c r="B1390" s="5" t="s">
        <v>11456</v>
      </c>
      <c r="C1390" s="186" t="s">
        <v>11457</v>
      </c>
      <c r="D1390" s="186" t="s">
        <v>6996</v>
      </c>
      <c r="E1390" s="407">
        <v>10950108.785</v>
      </c>
      <c r="F1390" t="s">
        <v>4425</v>
      </c>
      <c r="G1390" t="str">
        <f>VLOOKUP(A1390,'master barang'!$D$5:$E$3259,2,0)</f>
        <v>Printer Laser</v>
      </c>
    </row>
    <row r="1391" spans="1:7" x14ac:dyDescent="0.3">
      <c r="A1391" t="s">
        <v>5745</v>
      </c>
      <c r="B1391" s="5" t="s">
        <v>11458</v>
      </c>
      <c r="C1391" s="186" t="s">
        <v>11459</v>
      </c>
      <c r="D1391" s="186" t="s">
        <v>6996</v>
      </c>
      <c r="E1391" s="404">
        <v>7987457.5</v>
      </c>
      <c r="F1391" t="s">
        <v>4425</v>
      </c>
      <c r="G1391" t="str">
        <f>VLOOKUP(A1391,'master barang'!$D$5:$E$3259,2,0)</f>
        <v>Printer Laser</v>
      </c>
    </row>
    <row r="1392" spans="1:7" x14ac:dyDescent="0.3">
      <c r="A1392" t="s">
        <v>5745</v>
      </c>
      <c r="B1392" s="5" t="s">
        <v>11460</v>
      </c>
      <c r="C1392" s="186" t="s">
        <v>11461</v>
      </c>
      <c r="D1392" s="186" t="s">
        <v>6996</v>
      </c>
      <c r="E1392" s="404">
        <v>6505438.5000000009</v>
      </c>
      <c r="F1392" t="s">
        <v>4425</v>
      </c>
      <c r="G1392" t="str">
        <f>VLOOKUP(A1392,'master barang'!$D$5:$E$3259,2,0)</f>
        <v>Printer Laser</v>
      </c>
    </row>
    <row r="1393" spans="1:7" x14ac:dyDescent="0.3">
      <c r="A1393" t="s">
        <v>5745</v>
      </c>
      <c r="B1393" s="5" t="s">
        <v>11462</v>
      </c>
      <c r="C1393" s="186" t="s">
        <v>11463</v>
      </c>
      <c r="D1393" s="186" t="s">
        <v>6996</v>
      </c>
      <c r="E1393" s="400">
        <v>6234992.5000000009</v>
      </c>
      <c r="F1393" t="s">
        <v>4425</v>
      </c>
      <c r="G1393" t="str">
        <f>VLOOKUP(A1393,'master barang'!$D$5:$E$3259,2,0)</f>
        <v>Printer Laser</v>
      </c>
    </row>
    <row r="1394" spans="1:7" x14ac:dyDescent="0.3">
      <c r="A1394" t="s">
        <v>5745</v>
      </c>
      <c r="B1394" s="5" t="s">
        <v>11464</v>
      </c>
      <c r="C1394" s="186" t="s">
        <v>11465</v>
      </c>
      <c r="D1394" s="186" t="s">
        <v>6996</v>
      </c>
      <c r="E1394" s="408">
        <v>2309450</v>
      </c>
      <c r="F1394" t="s">
        <v>4425</v>
      </c>
      <c r="G1394" t="str">
        <f>VLOOKUP(A1394,'master barang'!$D$5:$E$3259,2,0)</f>
        <v>Printer Laser</v>
      </c>
    </row>
    <row r="1395" spans="1:7" x14ac:dyDescent="0.3">
      <c r="A1395" t="s">
        <v>5745</v>
      </c>
      <c r="B1395" s="5" t="s">
        <v>11466</v>
      </c>
      <c r="C1395" s="186" t="s">
        <v>11467</v>
      </c>
      <c r="D1395" s="186" t="s">
        <v>6996</v>
      </c>
      <c r="E1395" s="441">
        <v>8988000</v>
      </c>
      <c r="F1395" t="s">
        <v>4425</v>
      </c>
      <c r="G1395" t="str">
        <f>VLOOKUP(A1395,'master barang'!$D$5:$E$3259,2,0)</f>
        <v>Printer Laser</v>
      </c>
    </row>
    <row r="1396" spans="1:7" x14ac:dyDescent="0.3">
      <c r="A1396" t="s">
        <v>5745</v>
      </c>
      <c r="B1396" s="5" t="s">
        <v>11468</v>
      </c>
      <c r="C1396" s="186" t="s">
        <v>11469</v>
      </c>
      <c r="D1396" s="186" t="s">
        <v>6996</v>
      </c>
      <c r="E1396" s="187">
        <v>2959000</v>
      </c>
      <c r="F1396" t="s">
        <v>4425</v>
      </c>
      <c r="G1396" t="str">
        <f>VLOOKUP(A1396,'master barang'!$D$5:$E$3259,2,0)</f>
        <v>Printer Laser</v>
      </c>
    </row>
    <row r="1397" spans="1:7" x14ac:dyDescent="0.3">
      <c r="A1397" s="201" t="s">
        <v>5751</v>
      </c>
      <c r="B1397" s="201" t="s">
        <v>11470</v>
      </c>
      <c r="C1397" s="186" t="s">
        <v>11471</v>
      </c>
      <c r="D1397" s="186" t="s">
        <v>6996</v>
      </c>
      <c r="E1397" s="416">
        <v>4082100</v>
      </c>
      <c r="F1397" t="s">
        <v>4425</v>
      </c>
      <c r="G1397" t="str">
        <f>VLOOKUP(A1397,'master barang'!$D$5:$E$3259,2,0)</f>
        <v>Printer Inkjet</v>
      </c>
    </row>
    <row r="1398" spans="1:7" x14ac:dyDescent="0.3">
      <c r="A1398" s="201" t="s">
        <v>5761</v>
      </c>
      <c r="B1398" s="5" t="s">
        <v>11472</v>
      </c>
      <c r="C1398" s="186" t="s">
        <v>11473</v>
      </c>
      <c r="D1398" s="186" t="s">
        <v>6996</v>
      </c>
      <c r="E1398" s="441">
        <v>18600000</v>
      </c>
      <c r="F1398" t="s">
        <v>4425</v>
      </c>
      <c r="G1398" t="str">
        <f>VLOOKUP(A1398,'master barang'!$D$5:$E$3259,2,0)</f>
        <v>Scanner</v>
      </c>
    </row>
    <row r="1399" spans="1:7" x14ac:dyDescent="0.3">
      <c r="A1399" t="s">
        <v>5761</v>
      </c>
      <c r="B1399" s="5" t="s">
        <v>11474</v>
      </c>
      <c r="C1399" s="186" t="s">
        <v>11475</v>
      </c>
      <c r="D1399" s="186" t="s">
        <v>6996</v>
      </c>
      <c r="E1399" s="400">
        <v>8652799.5950000007</v>
      </c>
      <c r="F1399" t="s">
        <v>4425</v>
      </c>
      <c r="G1399" t="str">
        <f>VLOOKUP(A1399,'master barang'!$D$5:$E$3259,2,0)</f>
        <v>Scanner</v>
      </c>
    </row>
    <row r="1400" spans="1:7" x14ac:dyDescent="0.3">
      <c r="A1400" t="s">
        <v>5761</v>
      </c>
      <c r="B1400" s="5" t="s">
        <v>11476</v>
      </c>
      <c r="C1400" s="186" t="s">
        <v>11477</v>
      </c>
      <c r="D1400" s="186" t="s">
        <v>6996</v>
      </c>
      <c r="E1400" s="404">
        <v>12591414.000000002</v>
      </c>
      <c r="F1400" t="s">
        <v>4425</v>
      </c>
      <c r="G1400" t="str">
        <f>VLOOKUP(A1400,'master barang'!$D$5:$E$3259,2,0)</f>
        <v>Scanner</v>
      </c>
    </row>
    <row r="1401" spans="1:7" x14ac:dyDescent="0.3">
      <c r="A1401" t="s">
        <v>5761</v>
      </c>
      <c r="B1401" s="5" t="s">
        <v>11478</v>
      </c>
      <c r="C1401" s="186" t="s">
        <v>11479</v>
      </c>
      <c r="D1401" s="186" t="s">
        <v>6996</v>
      </c>
      <c r="E1401" s="441">
        <v>10985000</v>
      </c>
      <c r="F1401" t="s">
        <v>4425</v>
      </c>
      <c r="G1401" t="str">
        <f>VLOOKUP(A1401,'master barang'!$D$5:$E$3259,2,0)</f>
        <v>Scanner</v>
      </c>
    </row>
    <row r="1402" spans="1:7" x14ac:dyDescent="0.3">
      <c r="A1402" t="s">
        <v>5761</v>
      </c>
      <c r="B1402" s="5" t="s">
        <v>11480</v>
      </c>
      <c r="C1402" s="186" t="s">
        <v>11481</v>
      </c>
      <c r="D1402" s="186" t="s">
        <v>6996</v>
      </c>
      <c r="E1402" s="416">
        <v>1427800</v>
      </c>
      <c r="F1402" t="s">
        <v>4425</v>
      </c>
      <c r="G1402" t="str">
        <f>VLOOKUP(A1402,'master barang'!$D$5:$E$3259,2,0)</f>
        <v>Scanner</v>
      </c>
    </row>
    <row r="1403" spans="1:7" x14ac:dyDescent="0.3">
      <c r="A1403" t="s">
        <v>5761</v>
      </c>
      <c r="B1403" s="5" t="s">
        <v>11482</v>
      </c>
      <c r="C1403" s="186" t="s">
        <v>11483</v>
      </c>
      <c r="D1403" s="186" t="s">
        <v>6996</v>
      </c>
      <c r="E1403" s="416">
        <v>2656500</v>
      </c>
      <c r="F1403" t="s">
        <v>4425</v>
      </c>
      <c r="G1403" t="str">
        <f>VLOOKUP(A1403,'master barang'!$D$5:$E$3259,2,0)</f>
        <v>Scanner</v>
      </c>
    </row>
    <row r="1404" spans="1:7" x14ac:dyDescent="0.3">
      <c r="A1404" t="s">
        <v>5761</v>
      </c>
      <c r="B1404" s="5" t="s">
        <v>11484</v>
      </c>
      <c r="C1404" s="186" t="s">
        <v>11485</v>
      </c>
      <c r="D1404" s="186" t="s">
        <v>6996</v>
      </c>
      <c r="E1404" s="442">
        <v>5602300</v>
      </c>
      <c r="F1404" t="s">
        <v>4425</v>
      </c>
      <c r="G1404" t="str">
        <f>VLOOKUP(A1404,'master barang'!$D$5:$E$3259,2,0)</f>
        <v>Scanner</v>
      </c>
    </row>
    <row r="1405" spans="1:7" x14ac:dyDescent="0.3">
      <c r="A1405" t="s">
        <v>5761</v>
      </c>
      <c r="B1405" s="5" t="s">
        <v>11486</v>
      </c>
      <c r="C1405" s="186" t="s">
        <v>11487</v>
      </c>
      <c r="D1405" s="186" t="s">
        <v>6996</v>
      </c>
      <c r="E1405" s="416">
        <v>8943000</v>
      </c>
      <c r="F1405" t="s">
        <v>4425</v>
      </c>
      <c r="G1405" t="str">
        <f>VLOOKUP(A1405,'master barang'!$D$5:$E$3259,2,0)</f>
        <v>Scanner</v>
      </c>
    </row>
    <row r="1406" spans="1:7" x14ac:dyDescent="0.3">
      <c r="A1406" t="s">
        <v>5761</v>
      </c>
      <c r="B1406" s="5" t="s">
        <v>11488</v>
      </c>
      <c r="C1406" s="186" t="s">
        <v>11489</v>
      </c>
      <c r="D1406" s="186" t="s">
        <v>6996</v>
      </c>
      <c r="E1406" s="441">
        <v>16651388</v>
      </c>
      <c r="F1406" t="s">
        <v>4425</v>
      </c>
      <c r="G1406" t="str">
        <f>VLOOKUP(A1406,'master barang'!$D$5:$E$3259,2,0)</f>
        <v>Scanner</v>
      </c>
    </row>
    <row r="1407" spans="1:7" x14ac:dyDescent="0.3">
      <c r="A1407" t="s">
        <v>5761</v>
      </c>
      <c r="B1407" s="5" t="s">
        <v>11490</v>
      </c>
      <c r="C1407" s="186" t="s">
        <v>11491</v>
      </c>
      <c r="D1407" s="186" t="s">
        <v>6996</v>
      </c>
      <c r="E1407" s="404">
        <v>15831497.109999999</v>
      </c>
      <c r="F1407" t="s">
        <v>4425</v>
      </c>
      <c r="G1407" t="str">
        <f>VLOOKUP(A1407,'master barang'!$D$5:$E$3259,2,0)</f>
        <v>Scanner</v>
      </c>
    </row>
    <row r="1408" spans="1:7" x14ac:dyDescent="0.3">
      <c r="A1408" t="s">
        <v>5761</v>
      </c>
      <c r="B1408" s="5" t="s">
        <v>11492</v>
      </c>
      <c r="C1408" s="186" t="s">
        <v>11493</v>
      </c>
      <c r="D1408" s="186" t="s">
        <v>6996</v>
      </c>
      <c r="E1408" s="404">
        <v>5377509.3899999997</v>
      </c>
      <c r="F1408" t="s">
        <v>4425</v>
      </c>
      <c r="G1408" t="str">
        <f>VLOOKUP(A1408,'master barang'!$D$5:$E$3259,2,0)</f>
        <v>Scanner</v>
      </c>
    </row>
    <row r="1409" spans="1:7" x14ac:dyDescent="0.3">
      <c r="A1409" t="s">
        <v>5761</v>
      </c>
      <c r="B1409" s="5" t="s">
        <v>11494</v>
      </c>
      <c r="C1409" s="186" t="s">
        <v>11495</v>
      </c>
      <c r="D1409" s="186" t="s">
        <v>6996</v>
      </c>
      <c r="E1409" s="400">
        <v>8412615.75</v>
      </c>
      <c r="F1409" t="s">
        <v>4425</v>
      </c>
      <c r="G1409" t="str">
        <f>VLOOKUP(A1409,'master barang'!$D$5:$E$3259,2,0)</f>
        <v>Scanner</v>
      </c>
    </row>
    <row r="1410" spans="1:7" x14ac:dyDescent="0.3">
      <c r="A1410" t="s">
        <v>5761</v>
      </c>
      <c r="B1410" s="5" t="s">
        <v>11496</v>
      </c>
      <c r="C1410" s="186" t="s">
        <v>11497</v>
      </c>
      <c r="D1410" s="186" t="s">
        <v>6996</v>
      </c>
      <c r="E1410" s="400">
        <v>12670629.18</v>
      </c>
      <c r="F1410" t="s">
        <v>4425</v>
      </c>
      <c r="G1410" t="str">
        <f>VLOOKUP(A1410,'master barang'!$D$5:$E$3259,2,0)</f>
        <v>Scanner</v>
      </c>
    </row>
    <row r="1411" spans="1:7" x14ac:dyDescent="0.3">
      <c r="A1411" t="s">
        <v>5774</v>
      </c>
      <c r="B1411" t="s">
        <v>11498</v>
      </c>
      <c r="C1411" t="s">
        <v>11499</v>
      </c>
      <c r="D1411" s="186" t="s">
        <v>6996</v>
      </c>
      <c r="E1411" s="187">
        <v>130207000</v>
      </c>
      <c r="F1411" t="s">
        <v>4425</v>
      </c>
      <c r="G1411" t="str">
        <f>VLOOKUP(A1411,'master barang'!$D$5:$E$3259,2,0)</f>
        <v>Smart Monitor</v>
      </c>
    </row>
    <row r="1412" spans="1:7" x14ac:dyDescent="0.3">
      <c r="A1412" t="s">
        <v>5774</v>
      </c>
      <c r="B1412" t="s">
        <v>11500</v>
      </c>
      <c r="C1412" t="s">
        <v>11501</v>
      </c>
      <c r="D1412" s="186" t="s">
        <v>6996</v>
      </c>
      <c r="E1412" s="187">
        <v>30382000</v>
      </c>
      <c r="F1412" t="s">
        <v>4425</v>
      </c>
      <c r="G1412" t="str">
        <f>VLOOKUP(A1412,'master barang'!$D$5:$E$3259,2,0)</f>
        <v>Smart Monitor</v>
      </c>
    </row>
    <row r="1413" spans="1:7" x14ac:dyDescent="0.3">
      <c r="A1413" t="s">
        <v>5774</v>
      </c>
      <c r="B1413" t="s">
        <v>11502</v>
      </c>
      <c r="C1413" t="s">
        <v>11503</v>
      </c>
      <c r="D1413" s="186" t="s">
        <v>6996</v>
      </c>
      <c r="E1413" s="187">
        <v>66407000</v>
      </c>
      <c r="F1413" t="s">
        <v>4425</v>
      </c>
      <c r="G1413" t="str">
        <f>VLOOKUP(A1413,'master barang'!$D$5:$E$3259,2,0)</f>
        <v>Smart Monitor</v>
      </c>
    </row>
    <row r="1414" spans="1:7" x14ac:dyDescent="0.3">
      <c r="A1414" t="s">
        <v>5774</v>
      </c>
      <c r="B1414" t="s">
        <v>11504</v>
      </c>
      <c r="C1414" t="s">
        <v>11505</v>
      </c>
      <c r="D1414" s="186" t="s">
        <v>6996</v>
      </c>
      <c r="E1414" s="437">
        <v>127490000</v>
      </c>
      <c r="F1414" t="s">
        <v>4425</v>
      </c>
      <c r="G1414" t="str">
        <f>VLOOKUP(A1414,'master barang'!$D$5:$E$3259,2,0)</f>
        <v>Smart Monitor</v>
      </c>
    </row>
    <row r="1415" spans="1:7" x14ac:dyDescent="0.3">
      <c r="A1415" s="5" t="s">
        <v>5818</v>
      </c>
      <c r="B1415" t="s">
        <v>11506</v>
      </c>
      <c r="C1415" t="s">
        <v>12284</v>
      </c>
      <c r="D1415" s="186" t="s">
        <v>7107</v>
      </c>
      <c r="E1415" s="437">
        <v>8731000</v>
      </c>
      <c r="F1415" t="s">
        <v>4425</v>
      </c>
      <c r="G1415" t="str">
        <f>VLOOKUP(A1415,'master barang'!$D$5:$E$3259,2,0)</f>
        <v>AC</v>
      </c>
    </row>
    <row r="1416" spans="1:7" x14ac:dyDescent="0.3">
      <c r="A1416" t="s">
        <v>5818</v>
      </c>
      <c r="B1416" s="5" t="s">
        <v>11510</v>
      </c>
      <c r="C1416" s="186" t="s">
        <v>11511</v>
      </c>
      <c r="D1416" s="186" t="s">
        <v>6996</v>
      </c>
      <c r="E1416" s="457">
        <v>14836000</v>
      </c>
      <c r="F1416" t="s">
        <v>4425</v>
      </c>
      <c r="G1416" t="str">
        <f>VLOOKUP(A1416,'master barang'!$D$5:$E$3259,2,0)</f>
        <v>AC</v>
      </c>
    </row>
    <row r="1417" spans="1:7" x14ac:dyDescent="0.3">
      <c r="A1417" t="s">
        <v>5818</v>
      </c>
      <c r="B1417" s="5" t="s">
        <v>11512</v>
      </c>
      <c r="C1417" s="186" t="s">
        <v>11513</v>
      </c>
      <c r="D1417" s="186" t="s">
        <v>6996</v>
      </c>
      <c r="E1417" s="440">
        <v>20831000</v>
      </c>
      <c r="F1417" t="s">
        <v>4425</v>
      </c>
      <c r="G1417" t="str">
        <f>VLOOKUP(A1417,'master barang'!$D$5:$E$3259,2,0)</f>
        <v>AC</v>
      </c>
    </row>
    <row r="1418" spans="1:7" x14ac:dyDescent="0.3">
      <c r="A1418" t="s">
        <v>5818</v>
      </c>
      <c r="B1418" s="5" t="s">
        <v>11514</v>
      </c>
      <c r="C1418" s="186" t="s">
        <v>11515</v>
      </c>
      <c r="D1418" s="186" t="s">
        <v>6996</v>
      </c>
      <c r="E1418" s="187">
        <v>8759850</v>
      </c>
      <c r="F1418" t="s">
        <v>4425</v>
      </c>
      <c r="G1418" t="str">
        <f>VLOOKUP(A1418,'master barang'!$D$5:$E$3259,2,0)</f>
        <v>AC</v>
      </c>
    </row>
    <row r="1419" spans="1:7" x14ac:dyDescent="0.3">
      <c r="A1419" t="s">
        <v>5818</v>
      </c>
      <c r="B1419" s="5" t="s">
        <v>11516</v>
      </c>
      <c r="C1419" s="186" t="s">
        <v>11517</v>
      </c>
      <c r="D1419" s="186" t="s">
        <v>6996</v>
      </c>
      <c r="E1419" s="438">
        <v>8484043.3599999994</v>
      </c>
      <c r="F1419" t="s">
        <v>4425</v>
      </c>
      <c r="G1419" t="str">
        <f>VLOOKUP(A1419,'master barang'!$D$5:$E$3259,2,0)</f>
        <v>AC</v>
      </c>
    </row>
    <row r="1420" spans="1:7" x14ac:dyDescent="0.3">
      <c r="A1420" t="s">
        <v>5818</v>
      </c>
      <c r="B1420" s="5" t="s">
        <v>11518</v>
      </c>
      <c r="C1420" s="186" t="s">
        <v>11519</v>
      </c>
      <c r="D1420" s="186" t="s">
        <v>8269</v>
      </c>
      <c r="E1420" s="187">
        <v>12202003</v>
      </c>
      <c r="F1420" t="s">
        <v>4425</v>
      </c>
      <c r="G1420" t="str">
        <f>VLOOKUP(A1420,'master barang'!$D$5:$E$3259,2,0)</f>
        <v>AC</v>
      </c>
    </row>
    <row r="1421" spans="1:7" x14ac:dyDescent="0.3">
      <c r="A1421" t="s">
        <v>5818</v>
      </c>
      <c r="B1421" s="5" t="s">
        <v>11520</v>
      </c>
      <c r="C1421" s="186" t="s">
        <v>11521</v>
      </c>
      <c r="D1421" s="186" t="s">
        <v>8269</v>
      </c>
      <c r="E1421" s="187">
        <v>12906117</v>
      </c>
      <c r="F1421" t="s">
        <v>4425</v>
      </c>
      <c r="G1421" t="str">
        <f>VLOOKUP(A1421,'master barang'!$D$5:$E$3259,2,0)</f>
        <v>AC</v>
      </c>
    </row>
    <row r="1422" spans="1:7" x14ac:dyDescent="0.3">
      <c r="A1422" t="s">
        <v>5818</v>
      </c>
      <c r="B1422" s="5" t="s">
        <v>11522</v>
      </c>
      <c r="C1422" s="186" t="s">
        <v>11523</v>
      </c>
      <c r="D1422" s="186" t="s">
        <v>8269</v>
      </c>
      <c r="E1422" s="187">
        <v>18432627</v>
      </c>
      <c r="F1422" t="s">
        <v>4425</v>
      </c>
      <c r="G1422" t="str">
        <f>VLOOKUP(A1422,'master barang'!$D$5:$E$3259,2,0)</f>
        <v>AC</v>
      </c>
    </row>
    <row r="1423" spans="1:7" x14ac:dyDescent="0.3">
      <c r="A1423" t="s">
        <v>5818</v>
      </c>
      <c r="B1423" s="5" t="s">
        <v>11524</v>
      </c>
      <c r="C1423" s="186" t="s">
        <v>11525</v>
      </c>
      <c r="D1423" s="186" t="s">
        <v>8269</v>
      </c>
      <c r="E1423" s="187">
        <v>14767097</v>
      </c>
      <c r="F1423" t="s">
        <v>4425</v>
      </c>
      <c r="G1423" t="str">
        <f>VLOOKUP(A1423,'master barang'!$D$5:$E$3259,2,0)</f>
        <v>AC</v>
      </c>
    </row>
    <row r="1424" spans="1:7" x14ac:dyDescent="0.3">
      <c r="A1424" t="s">
        <v>5818</v>
      </c>
      <c r="B1424" s="5" t="s">
        <v>11526</v>
      </c>
      <c r="C1424" s="186" t="s">
        <v>11527</v>
      </c>
      <c r="D1424" s="186" t="s">
        <v>8269</v>
      </c>
      <c r="E1424" s="456">
        <v>21024777</v>
      </c>
      <c r="F1424" t="s">
        <v>4425</v>
      </c>
      <c r="G1424" t="str">
        <f>VLOOKUP(A1424,'master barang'!$D$5:$E$3259,2,0)</f>
        <v>AC</v>
      </c>
    </row>
    <row r="1425" spans="1:7" x14ac:dyDescent="0.3">
      <c r="A1425" t="s">
        <v>5818</v>
      </c>
      <c r="B1425" s="5" t="s">
        <v>11528</v>
      </c>
      <c r="C1425" s="186" t="s">
        <v>11507</v>
      </c>
      <c r="D1425" s="186" t="s">
        <v>7107</v>
      </c>
      <c r="E1425" s="437">
        <v>8731000</v>
      </c>
      <c r="F1425" t="s">
        <v>4425</v>
      </c>
      <c r="G1425" t="str">
        <f>VLOOKUP(A1425,'master barang'!$D$5:$E$3259,2,0)</f>
        <v>AC</v>
      </c>
    </row>
    <row r="1426" spans="1:7" x14ac:dyDescent="0.3">
      <c r="A1426" t="s">
        <v>5818</v>
      </c>
      <c r="B1426" s="5" t="s">
        <v>11508</v>
      </c>
      <c r="C1426" s="186" t="s">
        <v>11509</v>
      </c>
      <c r="D1426" s="186" t="s">
        <v>6996</v>
      </c>
      <c r="E1426" s="455">
        <v>10310000</v>
      </c>
      <c r="F1426" t="s">
        <v>4425</v>
      </c>
      <c r="G1426" t="str">
        <f>VLOOKUP(A1426,'master barang'!$D$5:$E$3259,2,0)</f>
        <v>AC</v>
      </c>
    </row>
    <row r="1427" spans="1:7" x14ac:dyDescent="0.3">
      <c r="A1427" t="s">
        <v>5824</v>
      </c>
      <c r="B1427" s="5" t="s">
        <v>11529</v>
      </c>
      <c r="C1427" s="186" t="s">
        <v>11530</v>
      </c>
      <c r="D1427" s="186" t="s">
        <v>6996</v>
      </c>
      <c r="E1427" s="418">
        <v>36888000</v>
      </c>
      <c r="F1427" t="s">
        <v>4425</v>
      </c>
      <c r="G1427" t="str">
        <f>VLOOKUP(A1427,'master barang'!$D$5:$E$3259,2,0)</f>
        <v>AC Cassete</v>
      </c>
    </row>
    <row r="1428" spans="1:7" x14ac:dyDescent="0.3">
      <c r="A1428" t="s">
        <v>5824</v>
      </c>
      <c r="B1428" s="5" t="s">
        <v>11531</v>
      </c>
      <c r="C1428" s="186" t="s">
        <v>11532</v>
      </c>
      <c r="D1428" s="186" t="s">
        <v>6996</v>
      </c>
      <c r="E1428" s="437">
        <v>19146050</v>
      </c>
      <c r="F1428" t="s">
        <v>4425</v>
      </c>
      <c r="G1428" t="str">
        <f>VLOOKUP(A1428,'master barang'!$D$5:$E$3259,2,0)</f>
        <v>AC Cassete</v>
      </c>
    </row>
    <row r="1429" spans="1:7" x14ac:dyDescent="0.3">
      <c r="A1429" t="s">
        <v>5824</v>
      </c>
      <c r="B1429" s="5" t="s">
        <v>11533</v>
      </c>
      <c r="C1429" s="186" t="s">
        <v>11534</v>
      </c>
      <c r="D1429" s="186" t="s">
        <v>8269</v>
      </c>
      <c r="E1429" s="419">
        <v>43504191.890000001</v>
      </c>
      <c r="F1429" t="s">
        <v>4425</v>
      </c>
      <c r="G1429" t="str">
        <f>VLOOKUP(A1429,'master barang'!$D$5:$E$3259,2,0)</f>
        <v>AC Cassete</v>
      </c>
    </row>
    <row r="1430" spans="1:7" x14ac:dyDescent="0.3">
      <c r="A1430" t="s">
        <v>5824</v>
      </c>
      <c r="B1430" s="5" t="s">
        <v>11535</v>
      </c>
      <c r="C1430" s="186" t="s">
        <v>11536</v>
      </c>
      <c r="D1430" s="186" t="s">
        <v>8269</v>
      </c>
      <c r="E1430" s="417">
        <v>42200000</v>
      </c>
      <c r="F1430" t="s">
        <v>4425</v>
      </c>
      <c r="G1430" t="str">
        <f>VLOOKUP(A1430,'master barang'!$D$5:$E$3259,2,0)</f>
        <v>AC Cassete</v>
      </c>
    </row>
    <row r="1431" spans="1:7" x14ac:dyDescent="0.3">
      <c r="A1431" t="s">
        <v>5824</v>
      </c>
      <c r="B1431" s="5" t="s">
        <v>11537</v>
      </c>
      <c r="C1431" s="186" t="s">
        <v>11538</v>
      </c>
      <c r="D1431" s="186" t="s">
        <v>8269</v>
      </c>
      <c r="E1431" s="418">
        <v>59406000</v>
      </c>
      <c r="F1431" t="s">
        <v>4425</v>
      </c>
      <c r="G1431" t="str">
        <f>VLOOKUP(A1431,'master barang'!$D$5:$E$3259,2,0)</f>
        <v>AC Cassete</v>
      </c>
    </row>
    <row r="1432" spans="1:7" x14ac:dyDescent="0.3">
      <c r="A1432" s="5" t="s">
        <v>5824</v>
      </c>
      <c r="B1432" s="5" t="s">
        <v>11539</v>
      </c>
      <c r="C1432" s="186" t="s">
        <v>11540</v>
      </c>
      <c r="D1432" s="186" t="s">
        <v>8269</v>
      </c>
      <c r="E1432" s="419">
        <v>43504191.890000001</v>
      </c>
      <c r="F1432" t="s">
        <v>4425</v>
      </c>
      <c r="G1432" t="str">
        <f>VLOOKUP(A1432,'master barang'!$D$5:$E$3259,2,0)</f>
        <v>AC Cassete</v>
      </c>
    </row>
    <row r="1433" spans="1:7" x14ac:dyDescent="0.3">
      <c r="A1433" t="s">
        <v>5824</v>
      </c>
      <c r="B1433" s="5" t="s">
        <v>11541</v>
      </c>
      <c r="C1433" s="186" t="s">
        <v>11542</v>
      </c>
      <c r="D1433" s="186" t="s">
        <v>8269</v>
      </c>
      <c r="E1433" s="419">
        <v>34988640.93</v>
      </c>
      <c r="F1433" t="s">
        <v>4425</v>
      </c>
      <c r="G1433" t="str">
        <f>VLOOKUP(A1433,'master barang'!$D$5:$E$3259,2,0)</f>
        <v>AC Cassete</v>
      </c>
    </row>
    <row r="1434" spans="1:7" x14ac:dyDescent="0.3">
      <c r="A1434" t="s">
        <v>5824</v>
      </c>
      <c r="B1434" s="5" t="s">
        <v>11543</v>
      </c>
      <c r="C1434" s="186" t="s">
        <v>11544</v>
      </c>
      <c r="D1434" s="186" t="s">
        <v>8269</v>
      </c>
      <c r="E1434" s="419">
        <v>42846880.799999997</v>
      </c>
      <c r="F1434" t="s">
        <v>4425</v>
      </c>
      <c r="G1434" t="str">
        <f>VLOOKUP(A1434,'master barang'!$D$5:$E$3259,2,0)</f>
        <v>AC Cassete</v>
      </c>
    </row>
    <row r="1435" spans="1:7" x14ac:dyDescent="0.3">
      <c r="A1435" t="s">
        <v>5824</v>
      </c>
      <c r="B1435" s="5" t="s">
        <v>11545</v>
      </c>
      <c r="C1435" s="186" t="s">
        <v>11546</v>
      </c>
      <c r="D1435" s="186" t="s">
        <v>8269</v>
      </c>
      <c r="E1435" s="419">
        <v>37365043.850000001</v>
      </c>
      <c r="F1435" t="s">
        <v>4425</v>
      </c>
      <c r="G1435" t="str">
        <f>VLOOKUP(A1435,'master barang'!$D$5:$E$3259,2,0)</f>
        <v>AC Cassete</v>
      </c>
    </row>
    <row r="1436" spans="1:7" x14ac:dyDescent="0.3">
      <c r="A1436" t="s">
        <v>5824</v>
      </c>
      <c r="B1436" s="5" t="s">
        <v>11547</v>
      </c>
      <c r="C1436" s="186" t="s">
        <v>11548</v>
      </c>
      <c r="D1436" s="186" t="s">
        <v>8269</v>
      </c>
      <c r="E1436" s="419">
        <v>40288068.280000001</v>
      </c>
      <c r="F1436" t="s">
        <v>4425</v>
      </c>
      <c r="G1436" t="str">
        <f>VLOOKUP(A1436,'master barang'!$D$5:$E$3259,2,0)</f>
        <v>AC Cassete</v>
      </c>
    </row>
    <row r="1437" spans="1:7" x14ac:dyDescent="0.3">
      <c r="A1437" s="202" t="s">
        <v>5824</v>
      </c>
      <c r="B1437" s="5" t="s">
        <v>11549</v>
      </c>
      <c r="C1437" s="186" t="s">
        <v>11550</v>
      </c>
      <c r="D1437" s="186" t="s">
        <v>8269</v>
      </c>
      <c r="E1437" s="439">
        <v>40856000</v>
      </c>
      <c r="F1437" t="s">
        <v>4425</v>
      </c>
      <c r="G1437" t="str">
        <f>VLOOKUP(A1437,'master barang'!$D$5:$E$3259,2,0)</f>
        <v>AC Cassete</v>
      </c>
    </row>
    <row r="1438" spans="1:7" x14ac:dyDescent="0.3">
      <c r="A1438" s="202" t="s">
        <v>5828</v>
      </c>
      <c r="B1438" s="202" t="s">
        <v>11551</v>
      </c>
      <c r="C1438" s="186" t="s">
        <v>11552</v>
      </c>
      <c r="D1438" s="186" t="s">
        <v>6996</v>
      </c>
      <c r="E1438" s="417">
        <v>37575000</v>
      </c>
      <c r="F1438" t="s">
        <v>4425</v>
      </c>
      <c r="G1438" t="str">
        <f>VLOOKUP(A1438,'master barang'!$D$5:$E$3259,2,0)</f>
        <v>AC Floorstanding</v>
      </c>
    </row>
    <row r="1439" spans="1:7" x14ac:dyDescent="0.3">
      <c r="A1439" s="202" t="s">
        <v>5828</v>
      </c>
      <c r="B1439" s="202" t="s">
        <v>11553</v>
      </c>
      <c r="C1439" s="186" t="s">
        <v>11554</v>
      </c>
      <c r="D1439" s="186" t="s">
        <v>6996</v>
      </c>
      <c r="E1439" s="437">
        <v>37140509</v>
      </c>
      <c r="F1439" t="s">
        <v>4425</v>
      </c>
      <c r="G1439" t="str">
        <f>VLOOKUP(A1439,'master barang'!$D$5:$E$3259,2,0)</f>
        <v>AC Floorstanding</v>
      </c>
    </row>
    <row r="1440" spans="1:7" x14ac:dyDescent="0.3">
      <c r="A1440" s="202" t="s">
        <v>5828</v>
      </c>
      <c r="B1440" s="5" t="s">
        <v>11555</v>
      </c>
      <c r="C1440" s="186" t="s">
        <v>11556</v>
      </c>
      <c r="D1440" s="186" t="s">
        <v>6996</v>
      </c>
      <c r="E1440" s="438">
        <v>37242826.009999998</v>
      </c>
      <c r="F1440" t="s">
        <v>4425</v>
      </c>
      <c r="G1440" t="str">
        <f>VLOOKUP(A1440,'master barang'!$D$5:$E$3259,2,0)</f>
        <v>AC Floorstanding</v>
      </c>
    </row>
    <row r="1441" spans="1:7" x14ac:dyDescent="0.3">
      <c r="A1441" s="202" t="s">
        <v>5828</v>
      </c>
      <c r="B1441" s="5" t="s">
        <v>11557</v>
      </c>
      <c r="C1441" s="186" t="s">
        <v>11558</v>
      </c>
      <c r="D1441" s="186" t="s">
        <v>6996</v>
      </c>
      <c r="E1441" s="417">
        <v>39839000</v>
      </c>
      <c r="F1441" t="s">
        <v>4425</v>
      </c>
      <c r="G1441" t="str">
        <f>VLOOKUP(A1441,'master barang'!$D$5:$E$3259,2,0)</f>
        <v>AC Floorstanding</v>
      </c>
    </row>
    <row r="1442" spans="1:7" x14ac:dyDescent="0.3">
      <c r="A1442" s="202" t="s">
        <v>5828</v>
      </c>
      <c r="B1442" s="5" t="s">
        <v>11559</v>
      </c>
      <c r="C1442" s="186" t="s">
        <v>11560</v>
      </c>
      <c r="D1442" s="186" t="s">
        <v>6996</v>
      </c>
      <c r="E1442" s="437">
        <v>21610600</v>
      </c>
      <c r="F1442" t="s">
        <v>4425</v>
      </c>
      <c r="G1442" t="str">
        <f>VLOOKUP(A1442,'master barang'!$D$5:$E$3259,2,0)</f>
        <v>AC Floorstanding</v>
      </c>
    </row>
    <row r="1443" spans="1:7" x14ac:dyDescent="0.3">
      <c r="A1443" s="202" t="s">
        <v>5828</v>
      </c>
      <c r="B1443" s="5" t="s">
        <v>11561</v>
      </c>
      <c r="C1443" s="186" t="s">
        <v>11562</v>
      </c>
      <c r="D1443" s="186" t="s">
        <v>6996</v>
      </c>
      <c r="E1443" s="419">
        <v>39619228.920000002</v>
      </c>
      <c r="F1443" t="s">
        <v>4425</v>
      </c>
      <c r="G1443" t="str">
        <f>VLOOKUP(A1443,'master barang'!$D$5:$E$3259,2,0)</f>
        <v>AC Floorstanding</v>
      </c>
    </row>
    <row r="1444" spans="1:7" x14ac:dyDescent="0.3">
      <c r="A1444" s="202" t="s">
        <v>5828</v>
      </c>
      <c r="B1444" s="5" t="s">
        <v>11563</v>
      </c>
      <c r="C1444" s="186" t="s">
        <v>11564</v>
      </c>
      <c r="D1444" s="186" t="s">
        <v>8269</v>
      </c>
      <c r="E1444" s="419">
        <v>43568231.310000002</v>
      </c>
      <c r="F1444" t="s">
        <v>4425</v>
      </c>
      <c r="G1444" t="str">
        <f>VLOOKUP(A1444,'master barang'!$D$5:$E$3259,2,0)</f>
        <v>AC Floorstanding</v>
      </c>
    </row>
    <row r="1445" spans="1:7" x14ac:dyDescent="0.3">
      <c r="A1445" s="202" t="s">
        <v>5828</v>
      </c>
      <c r="B1445" s="5" t="s">
        <v>11565</v>
      </c>
      <c r="C1445" s="186" t="s">
        <v>11566</v>
      </c>
      <c r="D1445" s="186" t="s">
        <v>8269</v>
      </c>
      <c r="E1445" s="438">
        <v>52774431.880000003</v>
      </c>
      <c r="F1445" t="s">
        <v>4425</v>
      </c>
      <c r="G1445" t="str">
        <f>VLOOKUP(A1445,'master barang'!$D$5:$E$3259,2,0)</f>
        <v>AC Floorstanding</v>
      </c>
    </row>
    <row r="1446" spans="1:7" x14ac:dyDescent="0.3">
      <c r="A1446" s="202" t="s">
        <v>5828</v>
      </c>
      <c r="B1446" s="5" t="s">
        <v>11567</v>
      </c>
      <c r="C1446" s="186" t="s">
        <v>11568</v>
      </c>
      <c r="D1446" s="186" t="s">
        <v>8269</v>
      </c>
      <c r="E1446" s="419">
        <v>41009417.659999996</v>
      </c>
      <c r="F1446" t="s">
        <v>4425</v>
      </c>
      <c r="G1446" t="str">
        <f>VLOOKUP(A1446,'master barang'!$D$5:$E$3259,2,0)</f>
        <v>AC Floorstanding</v>
      </c>
    </row>
    <row r="1447" spans="1:7" x14ac:dyDescent="0.3">
      <c r="A1447" s="202" t="s">
        <v>5828</v>
      </c>
      <c r="B1447" s="5" t="s">
        <v>11569</v>
      </c>
      <c r="C1447" s="186" t="s">
        <v>11570</v>
      </c>
      <c r="D1447" s="186" t="s">
        <v>8269</v>
      </c>
      <c r="E1447" s="437">
        <v>19146050</v>
      </c>
      <c r="F1447" t="s">
        <v>4425</v>
      </c>
      <c r="G1447" t="str">
        <f>VLOOKUP(A1447,'master barang'!$D$5:$E$3259,2,0)</f>
        <v>AC Floorstanding</v>
      </c>
    </row>
    <row r="1448" spans="1:7" x14ac:dyDescent="0.3">
      <c r="A1448" s="202" t="s">
        <v>5828</v>
      </c>
      <c r="B1448" s="5" t="s">
        <v>11571</v>
      </c>
      <c r="C1448" s="186" t="s">
        <v>11572</v>
      </c>
      <c r="D1448" s="186" t="s">
        <v>8269</v>
      </c>
      <c r="E1448" s="420">
        <v>66657000</v>
      </c>
      <c r="F1448" t="s">
        <v>4425</v>
      </c>
      <c r="G1448" t="str">
        <f>VLOOKUP(A1448,'master barang'!$D$5:$E$3259,2,0)</f>
        <v>AC Floorstanding</v>
      </c>
    </row>
    <row r="1449" spans="1:7" x14ac:dyDescent="0.3">
      <c r="A1449" s="202" t="s">
        <v>5828</v>
      </c>
      <c r="B1449" s="5" t="s">
        <v>11573</v>
      </c>
      <c r="C1449" s="186" t="s">
        <v>11574</v>
      </c>
      <c r="D1449" s="186" t="s">
        <v>8269</v>
      </c>
      <c r="E1449" s="436">
        <v>63224000</v>
      </c>
      <c r="F1449" t="s">
        <v>4425</v>
      </c>
      <c r="G1449" t="str">
        <f>VLOOKUP(A1449,'master barang'!$D$5:$E$3259,2,0)</f>
        <v>AC Floorstanding</v>
      </c>
    </row>
    <row r="1450" spans="1:7" x14ac:dyDescent="0.3">
      <c r="A1450" s="202" t="s">
        <v>5828</v>
      </c>
      <c r="B1450" s="5" t="s">
        <v>11575</v>
      </c>
      <c r="C1450" s="186" t="s">
        <v>11576</v>
      </c>
      <c r="D1450" s="186" t="s">
        <v>8269</v>
      </c>
      <c r="E1450" s="438">
        <v>50215619.359999999</v>
      </c>
      <c r="F1450" t="s">
        <v>4425</v>
      </c>
      <c r="G1450" t="str">
        <f>VLOOKUP(A1450,'master barang'!$D$5:$E$3259,2,0)</f>
        <v>AC Floorstanding</v>
      </c>
    </row>
    <row r="1451" spans="1:7" x14ac:dyDescent="0.3">
      <c r="A1451" s="5" t="s">
        <v>5852</v>
      </c>
      <c r="B1451" t="s">
        <v>11577</v>
      </c>
      <c r="C1451" t="s">
        <v>11578</v>
      </c>
      <c r="D1451" s="186" t="s">
        <v>6996</v>
      </c>
      <c r="E1451" s="187">
        <v>540000</v>
      </c>
      <c r="F1451" t="s">
        <v>4425</v>
      </c>
      <c r="G1451" t="str">
        <f>VLOOKUP(A1451,'master barang'!$D$5:$E$3259,2,0)</f>
        <v>Blender</v>
      </c>
    </row>
    <row r="1452" spans="1:7" x14ac:dyDescent="0.3">
      <c r="A1452" s="192" t="s">
        <v>5898</v>
      </c>
      <c r="B1452" t="s">
        <v>11579</v>
      </c>
      <c r="C1452" t="s">
        <v>11580</v>
      </c>
      <c r="D1452" s="186" t="s">
        <v>6996</v>
      </c>
      <c r="E1452" s="187">
        <v>4621600</v>
      </c>
      <c r="F1452" t="s">
        <v>4425</v>
      </c>
      <c r="G1452" t="str">
        <f>VLOOKUP(A1452,'master barang'!$D$5:$E$3259,2,0)</f>
        <v>Buku</v>
      </c>
    </row>
    <row r="1453" spans="1:7" x14ac:dyDescent="0.3">
      <c r="A1453" s="177" t="s">
        <v>5898</v>
      </c>
      <c r="B1453" s="177" t="s">
        <v>11581</v>
      </c>
      <c r="C1453" t="s">
        <v>11582</v>
      </c>
      <c r="D1453" s="186" t="s">
        <v>5893</v>
      </c>
      <c r="E1453" s="187">
        <v>67500</v>
      </c>
      <c r="F1453" t="s">
        <v>4425</v>
      </c>
      <c r="G1453" t="str">
        <f>VLOOKUP(A1453,'master barang'!$D$5:$E$3259,2,0)</f>
        <v>Buku</v>
      </c>
    </row>
    <row r="1454" spans="1:7" x14ac:dyDescent="0.3">
      <c r="A1454" s="177" t="s">
        <v>5898</v>
      </c>
      <c r="B1454" s="177" t="s">
        <v>11583</v>
      </c>
      <c r="C1454" t="s">
        <v>11584</v>
      </c>
      <c r="D1454" s="186" t="s">
        <v>5893</v>
      </c>
      <c r="E1454" s="187">
        <v>33000</v>
      </c>
      <c r="F1454" t="s">
        <v>4425</v>
      </c>
      <c r="G1454" t="str">
        <f>VLOOKUP(A1454,'master barang'!$D$5:$E$3259,2,0)</f>
        <v>Buku</v>
      </c>
    </row>
    <row r="1455" spans="1:7" x14ac:dyDescent="0.3">
      <c r="A1455" s="177" t="s">
        <v>5898</v>
      </c>
      <c r="B1455" s="177" t="s">
        <v>11585</v>
      </c>
      <c r="C1455" t="s">
        <v>11586</v>
      </c>
      <c r="D1455" s="186" t="s">
        <v>5893</v>
      </c>
      <c r="E1455" s="187">
        <v>62000</v>
      </c>
      <c r="F1455" t="s">
        <v>4425</v>
      </c>
      <c r="G1455" t="str">
        <f>VLOOKUP(A1455,'master barang'!$D$5:$E$3259,2,0)</f>
        <v>Buku</v>
      </c>
    </row>
    <row r="1456" spans="1:7" x14ac:dyDescent="0.3">
      <c r="A1456" s="177" t="s">
        <v>5898</v>
      </c>
      <c r="B1456" s="177" t="s">
        <v>11587</v>
      </c>
      <c r="C1456" t="s">
        <v>11588</v>
      </c>
      <c r="D1456" s="186" t="s">
        <v>5893</v>
      </c>
      <c r="E1456" s="187">
        <v>20000</v>
      </c>
      <c r="F1456" t="s">
        <v>4425</v>
      </c>
      <c r="G1456" t="str">
        <f>VLOOKUP(A1456,'master barang'!$D$5:$E$3259,2,0)</f>
        <v>Buku</v>
      </c>
    </row>
    <row r="1457" spans="1:7" x14ac:dyDescent="0.3">
      <c r="A1457" s="177" t="s">
        <v>5898</v>
      </c>
      <c r="B1457" s="177" t="s">
        <v>11589</v>
      </c>
      <c r="C1457" t="s">
        <v>11590</v>
      </c>
      <c r="D1457" s="186" t="s">
        <v>5893</v>
      </c>
      <c r="E1457" s="187">
        <v>17000</v>
      </c>
      <c r="F1457" t="s">
        <v>4425</v>
      </c>
      <c r="G1457" t="str">
        <f>VLOOKUP(A1457,'master barang'!$D$5:$E$3259,2,0)</f>
        <v>Buku</v>
      </c>
    </row>
    <row r="1458" spans="1:7" x14ac:dyDescent="0.3">
      <c r="A1458" s="177" t="s">
        <v>5898</v>
      </c>
      <c r="B1458" s="177" t="s">
        <v>11591</v>
      </c>
      <c r="C1458" s="186" t="s">
        <v>11592</v>
      </c>
      <c r="D1458" s="186" t="s">
        <v>5893</v>
      </c>
      <c r="E1458" s="187">
        <v>117000</v>
      </c>
      <c r="F1458" t="s">
        <v>4425</v>
      </c>
      <c r="G1458" t="str">
        <f>VLOOKUP(A1458,'master barang'!$D$5:$E$3259,2,0)</f>
        <v>Buku</v>
      </c>
    </row>
    <row r="1459" spans="1:7" x14ac:dyDescent="0.3">
      <c r="A1459" s="177" t="s">
        <v>5905</v>
      </c>
      <c r="B1459" s="177" t="s">
        <v>11593</v>
      </c>
      <c r="C1459" s="186" t="s">
        <v>11594</v>
      </c>
      <c r="D1459" s="186" t="s">
        <v>5893</v>
      </c>
      <c r="E1459" s="187">
        <v>60000</v>
      </c>
      <c r="F1459" t="s">
        <v>4425</v>
      </c>
      <c r="G1459" t="str">
        <f>VLOOKUP(A1459,'master barang'!$D$5:$E$3259,2,0)</f>
        <v>Jurnal Hardcopy</v>
      </c>
    </row>
    <row r="1460" spans="1:7" x14ac:dyDescent="0.3">
      <c r="A1460" s="177" t="s">
        <v>5905</v>
      </c>
      <c r="B1460" s="177" t="s">
        <v>11595</v>
      </c>
      <c r="C1460" s="186" t="s">
        <v>11596</v>
      </c>
      <c r="D1460" s="186" t="s">
        <v>5893</v>
      </c>
      <c r="E1460" s="187">
        <v>72000</v>
      </c>
      <c r="F1460" t="s">
        <v>4425</v>
      </c>
      <c r="G1460" t="str">
        <f>VLOOKUP(A1460,'master barang'!$D$5:$E$3259,2,0)</f>
        <v>Jurnal Hardcopy</v>
      </c>
    </row>
    <row r="1461" spans="1:7" x14ac:dyDescent="0.3">
      <c r="A1461" s="192">
        <v>1210101001</v>
      </c>
      <c r="B1461" s="192" t="s">
        <v>11597</v>
      </c>
      <c r="C1461" s="186" t="s">
        <v>11598</v>
      </c>
      <c r="D1461" s="186" t="s">
        <v>11599</v>
      </c>
      <c r="E1461" s="187">
        <v>407729000</v>
      </c>
      <c r="F1461" t="s">
        <v>4425</v>
      </c>
      <c r="G1461" t="e">
        <f>VLOOKUP(A1461,'master barang'!$D$5:$E$3259,2,0)</f>
        <v>#N/A</v>
      </c>
    </row>
    <row r="1462" spans="1:7" x14ac:dyDescent="0.3">
      <c r="A1462" s="41">
        <v>1210101001</v>
      </c>
      <c r="B1462" s="192" t="s">
        <v>11600</v>
      </c>
      <c r="C1462" s="186" t="s">
        <v>11601</v>
      </c>
      <c r="D1462" s="186" t="s">
        <v>11599</v>
      </c>
      <c r="E1462" s="187">
        <v>293976000</v>
      </c>
      <c r="F1462" t="s">
        <v>4425</v>
      </c>
      <c r="G1462" t="e">
        <f>VLOOKUP(A1462,'master barang'!$D$5:$E$3259,2,0)</f>
        <v>#N/A</v>
      </c>
    </row>
    <row r="1463" spans="1:7" x14ac:dyDescent="0.3">
      <c r="A1463" s="192">
        <v>1210101001</v>
      </c>
      <c r="B1463" s="192" t="s">
        <v>11602</v>
      </c>
      <c r="C1463" s="186" t="s">
        <v>11603</v>
      </c>
      <c r="D1463" s="186" t="s">
        <v>11599</v>
      </c>
      <c r="E1463" s="187">
        <v>172976000</v>
      </c>
      <c r="F1463" t="s">
        <v>4425</v>
      </c>
      <c r="G1463" t="e">
        <f>VLOOKUP(A1463,'master barang'!$D$5:$E$3259,2,0)</f>
        <v>#N/A</v>
      </c>
    </row>
    <row r="1464" spans="1:7" x14ac:dyDescent="0.3">
      <c r="A1464" s="41">
        <v>1210101001</v>
      </c>
      <c r="B1464" s="192" t="s">
        <v>11604</v>
      </c>
      <c r="C1464" s="186" t="s">
        <v>11605</v>
      </c>
      <c r="D1464" s="186" t="s">
        <v>11599</v>
      </c>
      <c r="E1464" s="187">
        <v>674025000</v>
      </c>
      <c r="F1464" t="s">
        <v>4425</v>
      </c>
      <c r="G1464" t="e">
        <f>VLOOKUP(A1464,'master barang'!$D$5:$E$3259,2,0)</f>
        <v>#N/A</v>
      </c>
    </row>
    <row r="1465" spans="1:7" x14ac:dyDescent="0.3">
      <c r="A1465" s="192">
        <v>1210101001</v>
      </c>
      <c r="B1465" s="192" t="s">
        <v>11606</v>
      </c>
      <c r="C1465" s="186" t="s">
        <v>11607</v>
      </c>
      <c r="D1465" s="186" t="s">
        <v>11599</v>
      </c>
      <c r="E1465" s="187">
        <v>484077000</v>
      </c>
      <c r="F1465" t="s">
        <v>4425</v>
      </c>
      <c r="G1465" t="e">
        <f>VLOOKUP(A1465,'master barang'!$D$5:$E$3259,2,0)</f>
        <v>#N/A</v>
      </c>
    </row>
    <row r="1466" spans="1:7" x14ac:dyDescent="0.3">
      <c r="A1466" s="41">
        <v>1210101001</v>
      </c>
      <c r="B1466" s="192" t="s">
        <v>11608</v>
      </c>
      <c r="C1466" s="186" t="s">
        <v>11609</v>
      </c>
      <c r="D1466" s="186" t="s">
        <v>11599</v>
      </c>
      <c r="E1466" s="187">
        <v>285505000</v>
      </c>
      <c r="F1466" t="s">
        <v>4425</v>
      </c>
      <c r="G1466" t="e">
        <f>VLOOKUP(A1466,'master barang'!$D$5:$E$3259,2,0)</f>
        <v>#N/A</v>
      </c>
    </row>
    <row r="1467" spans="1:7" x14ac:dyDescent="0.3">
      <c r="A1467" s="192">
        <v>1210101001</v>
      </c>
      <c r="B1467" s="192" t="s">
        <v>11610</v>
      </c>
      <c r="C1467" s="186" t="s">
        <v>11611</v>
      </c>
      <c r="D1467" s="186" t="s">
        <v>11599</v>
      </c>
      <c r="E1467" s="187">
        <v>1192268000</v>
      </c>
      <c r="F1467" t="s">
        <v>4425</v>
      </c>
      <c r="G1467" t="e">
        <f>VLOOKUP(A1467,'master barang'!$D$5:$E$3259,2,0)</f>
        <v>#N/A</v>
      </c>
    </row>
    <row r="1468" spans="1:7" x14ac:dyDescent="0.3">
      <c r="A1468" s="150">
        <v>1210101001</v>
      </c>
      <c r="B1468" s="369" t="s">
        <v>11612</v>
      </c>
      <c r="C1468" s="186" t="s">
        <v>11613</v>
      </c>
      <c r="D1468" s="186" t="s">
        <v>11599</v>
      </c>
      <c r="E1468" s="187">
        <v>856262000</v>
      </c>
      <c r="F1468" t="s">
        <v>4425</v>
      </c>
      <c r="G1468" t="e">
        <f>VLOOKUP(A1468,'master barang'!$D$5:$E$3259,2,0)</f>
        <v>#N/A</v>
      </c>
    </row>
    <row r="1469" spans="1:7" x14ac:dyDescent="0.3">
      <c r="A1469" s="369">
        <v>1210101001</v>
      </c>
      <c r="B1469" s="369" t="s">
        <v>11614</v>
      </c>
      <c r="C1469" s="186" t="s">
        <v>11615</v>
      </c>
      <c r="D1469" s="186" t="s">
        <v>11599</v>
      </c>
      <c r="E1469" s="187">
        <v>505021000</v>
      </c>
      <c r="F1469" t="s">
        <v>4425</v>
      </c>
      <c r="G1469" t="e">
        <f>VLOOKUP(A1469,'master barang'!$D$5:$E$3259,2,0)</f>
        <v>#N/A</v>
      </c>
    </row>
    <row r="1470" spans="1:7" x14ac:dyDescent="0.3">
      <c r="A1470" s="131" t="s">
        <v>109</v>
      </c>
      <c r="B1470" s="131" t="s">
        <v>12285</v>
      </c>
      <c r="C1470" t="s">
        <v>12286</v>
      </c>
      <c r="D1470" s="41" t="s">
        <v>12287</v>
      </c>
      <c r="E1470" s="226">
        <v>55000</v>
      </c>
      <c r="F1470" t="s">
        <v>11619</v>
      </c>
      <c r="G1470" t="str">
        <f>VLOOKUP(A1470,'master barang'!$D$5:$E$3259,2,0)</f>
        <v>Hewan Menyusui (Mamalia)</v>
      </c>
    </row>
    <row r="1471" spans="1:7" x14ac:dyDescent="0.3">
      <c r="A1471" s="131" t="s">
        <v>109</v>
      </c>
      <c r="B1471" s="131" t="s">
        <v>12288</v>
      </c>
      <c r="C1471" t="s">
        <v>12289</v>
      </c>
      <c r="D1471" s="41" t="s">
        <v>12287</v>
      </c>
      <c r="E1471" s="226">
        <v>250000</v>
      </c>
      <c r="F1471" t="s">
        <v>11619</v>
      </c>
      <c r="G1471" t="str">
        <f>VLOOKUP(A1471,'master barang'!$D$5:$E$3259,2,0)</f>
        <v>Hewan Menyusui (Mamalia)</v>
      </c>
    </row>
    <row r="1472" spans="1:7" x14ac:dyDescent="0.3">
      <c r="A1472" s="131" t="s">
        <v>109</v>
      </c>
      <c r="B1472" s="131" t="s">
        <v>12290</v>
      </c>
      <c r="C1472" t="s">
        <v>12291</v>
      </c>
      <c r="D1472" s="41" t="s">
        <v>12287</v>
      </c>
      <c r="E1472" s="226">
        <v>45000</v>
      </c>
      <c r="F1472" t="s">
        <v>11619</v>
      </c>
      <c r="G1472" t="str">
        <f>VLOOKUP(A1472,'master barang'!$D$5:$E$3259,2,0)</f>
        <v>Hewan Menyusui (Mamalia)</v>
      </c>
    </row>
    <row r="1473" spans="1:7" x14ac:dyDescent="0.3">
      <c r="A1473" s="131" t="s">
        <v>109</v>
      </c>
      <c r="B1473" s="131" t="s">
        <v>12292</v>
      </c>
      <c r="C1473" t="s">
        <v>12293</v>
      </c>
      <c r="D1473" s="41" t="s">
        <v>12287</v>
      </c>
      <c r="E1473" s="226">
        <v>22500</v>
      </c>
      <c r="F1473" t="s">
        <v>11619</v>
      </c>
      <c r="G1473" t="str">
        <f>VLOOKUP(A1473,'master barang'!$D$5:$E$3259,2,0)</f>
        <v>Hewan Menyusui (Mamalia)</v>
      </c>
    </row>
    <row r="1474" spans="1:7" x14ac:dyDescent="0.3">
      <c r="A1474" s="227" t="s">
        <v>140</v>
      </c>
      <c r="B1474" s="227" t="s">
        <v>12294</v>
      </c>
      <c r="C1474" t="s">
        <v>12295</v>
      </c>
      <c r="D1474" s="41" t="s">
        <v>12296</v>
      </c>
      <c r="E1474" s="226">
        <v>12000</v>
      </c>
      <c r="F1474" t="s">
        <v>11619</v>
      </c>
      <c r="G1474" t="str">
        <f>VLOOKUP(A1474,'master barang'!$D$5:$E$3259,2,0)</f>
        <v>Dikotil</v>
      </c>
    </row>
    <row r="1475" spans="1:7" x14ac:dyDescent="0.3">
      <c r="A1475" s="227" t="s">
        <v>140</v>
      </c>
      <c r="B1475" s="227" t="s">
        <v>12297</v>
      </c>
      <c r="C1475" t="s">
        <v>12298</v>
      </c>
      <c r="D1475" s="41" t="s">
        <v>12296</v>
      </c>
      <c r="E1475" s="226">
        <v>10000</v>
      </c>
      <c r="F1475" t="s">
        <v>11619</v>
      </c>
      <c r="G1475" t="str">
        <f>VLOOKUP(A1475,'master barang'!$D$5:$E$3259,2,0)</f>
        <v>Dikotil</v>
      </c>
    </row>
    <row r="1476" spans="1:7" x14ac:dyDescent="0.3">
      <c r="A1476" s="227" t="s">
        <v>140</v>
      </c>
      <c r="B1476" s="227" t="s">
        <v>12299</v>
      </c>
      <c r="C1476" t="s">
        <v>12300</v>
      </c>
      <c r="D1476" s="228" t="s">
        <v>8269</v>
      </c>
      <c r="E1476" s="229">
        <v>1000</v>
      </c>
      <c r="F1476" t="s">
        <v>11619</v>
      </c>
      <c r="G1476" t="str">
        <f>VLOOKUP(A1476,'master barang'!$D$5:$E$3259,2,0)</f>
        <v>Dikotil</v>
      </c>
    </row>
    <row r="1477" spans="1:7" x14ac:dyDescent="0.3">
      <c r="A1477" s="131" t="s">
        <v>142</v>
      </c>
      <c r="B1477" s="131" t="s">
        <v>12301</v>
      </c>
      <c r="C1477" t="s">
        <v>12302</v>
      </c>
      <c r="D1477" s="41" t="s">
        <v>12296</v>
      </c>
      <c r="E1477" s="226">
        <v>10000</v>
      </c>
      <c r="F1477" t="s">
        <v>11619</v>
      </c>
      <c r="G1477" t="str">
        <f>VLOOKUP(A1477,'master barang'!$D$5:$E$3259,2,0)</f>
        <v>Monokotil</v>
      </c>
    </row>
    <row r="1478" spans="1:7" x14ac:dyDescent="0.3">
      <c r="A1478" s="227" t="s">
        <v>142</v>
      </c>
      <c r="B1478" s="227" t="s">
        <v>12303</v>
      </c>
      <c r="C1478" t="s">
        <v>12304</v>
      </c>
      <c r="D1478" s="41" t="s">
        <v>12296</v>
      </c>
      <c r="E1478" s="226">
        <v>7000</v>
      </c>
      <c r="F1478" t="s">
        <v>11619</v>
      </c>
      <c r="G1478" t="str">
        <f>VLOOKUP(A1478,'master barang'!$D$5:$E$3259,2,0)</f>
        <v>Monokotil</v>
      </c>
    </row>
    <row r="1479" spans="1:7" x14ac:dyDescent="0.3">
      <c r="A1479" s="131" t="s">
        <v>142</v>
      </c>
      <c r="B1479" s="131" t="s">
        <v>12305</v>
      </c>
      <c r="C1479" t="s">
        <v>12306</v>
      </c>
      <c r="D1479" s="41" t="s">
        <v>12296</v>
      </c>
      <c r="E1479" s="226">
        <v>28500</v>
      </c>
      <c r="F1479" t="s">
        <v>11619</v>
      </c>
      <c r="G1479" t="str">
        <f>VLOOKUP(A1479,'master barang'!$D$5:$E$3259,2,0)</f>
        <v>Monokotil</v>
      </c>
    </row>
    <row r="1480" spans="1:7" x14ac:dyDescent="0.3">
      <c r="A1480" s="131" t="s">
        <v>142</v>
      </c>
      <c r="B1480" s="131" t="s">
        <v>12307</v>
      </c>
      <c r="C1480" t="s">
        <v>12308</v>
      </c>
      <c r="D1480" s="41" t="s">
        <v>12296</v>
      </c>
      <c r="E1480" s="226">
        <v>18000</v>
      </c>
      <c r="F1480" t="s">
        <v>11619</v>
      </c>
      <c r="G1480" t="str">
        <f>VLOOKUP(A1480,'master barang'!$D$5:$E$3259,2,0)</f>
        <v>Monokotil</v>
      </c>
    </row>
    <row r="1481" spans="1:7" x14ac:dyDescent="0.3">
      <c r="A1481" s="131" t="s">
        <v>142</v>
      </c>
      <c r="B1481" s="131" t="s">
        <v>12309</v>
      </c>
      <c r="C1481" t="s">
        <v>12310</v>
      </c>
      <c r="D1481" s="41" t="s">
        <v>8269</v>
      </c>
      <c r="E1481" s="226">
        <v>50000</v>
      </c>
      <c r="F1481" t="s">
        <v>11619</v>
      </c>
      <c r="G1481" t="str">
        <f>VLOOKUP(A1481,'master barang'!$D$5:$E$3259,2,0)</f>
        <v>Monokotil</v>
      </c>
    </row>
    <row r="1482" spans="1:7" x14ac:dyDescent="0.3">
      <c r="A1482" s="131" t="s">
        <v>142</v>
      </c>
      <c r="B1482" s="131" t="s">
        <v>12311</v>
      </c>
      <c r="C1482" t="s">
        <v>12312</v>
      </c>
      <c r="D1482" s="41" t="s">
        <v>7107</v>
      </c>
      <c r="E1482" s="226">
        <v>500000</v>
      </c>
      <c r="F1482" t="s">
        <v>11619</v>
      </c>
      <c r="G1482" t="str">
        <f>VLOOKUP(A1482,'master barang'!$D$5:$E$3259,2,0)</f>
        <v>Monokotil</v>
      </c>
    </row>
    <row r="1483" spans="1:7" x14ac:dyDescent="0.3">
      <c r="A1483" s="126" t="s">
        <v>11667</v>
      </c>
      <c r="B1483" s="126" t="s">
        <v>12313</v>
      </c>
      <c r="C1483" s="41" t="s">
        <v>12314</v>
      </c>
      <c r="D1483" s="41" t="s">
        <v>8353</v>
      </c>
      <c r="E1483" s="226">
        <v>286000</v>
      </c>
      <c r="F1483" t="s">
        <v>11619</v>
      </c>
      <c r="G1483" t="e">
        <f>VLOOKUP(A1483,'master barang'!$D$5:$E$3259,2,0)</f>
        <v>#N/A</v>
      </c>
    </row>
    <row r="1484" spans="1:7" x14ac:dyDescent="0.3">
      <c r="A1484" s="126" t="s">
        <v>11667</v>
      </c>
      <c r="B1484" s="126" t="s">
        <v>12315</v>
      </c>
      <c r="C1484" t="s">
        <v>12316</v>
      </c>
      <c r="D1484" s="41" t="s">
        <v>8353</v>
      </c>
      <c r="E1484">
        <v>17500</v>
      </c>
      <c r="F1484" t="s">
        <v>11619</v>
      </c>
      <c r="G1484" t="e">
        <f>VLOOKUP(A1484,'master barang'!$D$5:$E$3259,2,0)</f>
        <v>#N/A</v>
      </c>
    </row>
    <row r="1485" spans="1:7" x14ac:dyDescent="0.3">
      <c r="A1485" s="126" t="s">
        <v>11667</v>
      </c>
      <c r="B1485" s="126" t="s">
        <v>12317</v>
      </c>
      <c r="C1485" t="s">
        <v>12318</v>
      </c>
      <c r="D1485" s="41" t="s">
        <v>10515</v>
      </c>
      <c r="E1485">
        <v>16000</v>
      </c>
      <c r="F1485" t="s">
        <v>11619</v>
      </c>
      <c r="G1485" t="e">
        <f>VLOOKUP(A1485,'master barang'!$D$5:$E$3259,2,0)</f>
        <v>#N/A</v>
      </c>
    </row>
    <row r="1486" spans="1:7" x14ac:dyDescent="0.3">
      <c r="A1486" s="126" t="s">
        <v>11667</v>
      </c>
      <c r="B1486" s="126" t="s">
        <v>12319</v>
      </c>
      <c r="C1486" t="s">
        <v>12320</v>
      </c>
      <c r="D1486" s="41" t="s">
        <v>8273</v>
      </c>
      <c r="E1486">
        <v>123000</v>
      </c>
      <c r="F1486" t="s">
        <v>11619</v>
      </c>
      <c r="G1486" t="e">
        <f>VLOOKUP(A1486,'master barang'!$D$5:$E$3259,2,0)</f>
        <v>#N/A</v>
      </c>
    </row>
    <row r="1487" spans="1:7" x14ac:dyDescent="0.3">
      <c r="A1487" s="126" t="s">
        <v>11667</v>
      </c>
      <c r="B1487" s="126" t="s">
        <v>12321</v>
      </c>
      <c r="C1487" t="s">
        <v>12322</v>
      </c>
      <c r="D1487" s="41" t="s">
        <v>10515</v>
      </c>
      <c r="E1487">
        <v>23000</v>
      </c>
      <c r="F1487" t="s">
        <v>11619</v>
      </c>
      <c r="G1487" t="e">
        <f>VLOOKUP(A1487,'master barang'!$D$5:$E$3259,2,0)</f>
        <v>#N/A</v>
      </c>
    </row>
    <row r="1488" spans="1:7" x14ac:dyDescent="0.3">
      <c r="A1488" s="126" t="s">
        <v>11672</v>
      </c>
      <c r="B1488" s="126" t="s">
        <v>12323</v>
      </c>
      <c r="C1488" t="s">
        <v>12324</v>
      </c>
      <c r="D1488" s="41" t="s">
        <v>8273</v>
      </c>
      <c r="E1488" s="226">
        <v>43000</v>
      </c>
      <c r="F1488" t="s">
        <v>11619</v>
      </c>
      <c r="G1488" t="e">
        <f>VLOOKUP(A1488,'master barang'!$D$5:$E$3259,2,0)</f>
        <v>#N/A</v>
      </c>
    </row>
    <row r="1489" spans="1:7" x14ac:dyDescent="0.3">
      <c r="A1489" s="131" t="s">
        <v>11683</v>
      </c>
      <c r="B1489" s="131" t="s">
        <v>12325</v>
      </c>
      <c r="C1489" t="s">
        <v>12326</v>
      </c>
      <c r="D1489" s="41" t="s">
        <v>11641</v>
      </c>
      <c r="E1489" s="226">
        <v>14710</v>
      </c>
      <c r="F1489" t="s">
        <v>11619</v>
      </c>
      <c r="G1489" t="e">
        <f>VLOOKUP(A1489,'master barang'!$D$5:$E$3259,2,0)</f>
        <v>#N/A</v>
      </c>
    </row>
    <row r="1490" spans="1:7" x14ac:dyDescent="0.3">
      <c r="A1490" s="227" t="s">
        <v>11683</v>
      </c>
      <c r="B1490" s="227" t="s">
        <v>12327</v>
      </c>
      <c r="C1490" t="s">
        <v>12328</v>
      </c>
      <c r="D1490" s="41" t="s">
        <v>8273</v>
      </c>
      <c r="E1490" s="226">
        <v>125000</v>
      </c>
      <c r="F1490" t="s">
        <v>11619</v>
      </c>
      <c r="G1490" t="e">
        <f>VLOOKUP(A1490,'master barang'!$D$5:$E$3259,2,0)</f>
        <v>#N/A</v>
      </c>
    </row>
    <row r="1491" spans="1:7" x14ac:dyDescent="0.3">
      <c r="A1491" s="227" t="s">
        <v>11683</v>
      </c>
      <c r="B1491" s="227" t="s">
        <v>12329</v>
      </c>
      <c r="C1491" t="s">
        <v>12330</v>
      </c>
      <c r="D1491" s="41" t="s">
        <v>8273</v>
      </c>
      <c r="E1491" s="226">
        <v>132000</v>
      </c>
      <c r="F1491" t="s">
        <v>11619</v>
      </c>
      <c r="G1491" t="e">
        <f>VLOOKUP(A1491,'master barang'!$D$5:$E$3259,2,0)</f>
        <v>#N/A</v>
      </c>
    </row>
    <row r="1492" spans="1:7" x14ac:dyDescent="0.3">
      <c r="A1492" s="227" t="s">
        <v>11683</v>
      </c>
      <c r="B1492" s="227" t="s">
        <v>12331</v>
      </c>
      <c r="C1492" t="s">
        <v>12332</v>
      </c>
      <c r="D1492" s="41" t="s">
        <v>8273</v>
      </c>
      <c r="E1492" s="226">
        <v>79000</v>
      </c>
      <c r="F1492" t="s">
        <v>11619</v>
      </c>
      <c r="G1492" t="e">
        <f>VLOOKUP(A1492,'master barang'!$D$5:$E$3259,2,0)</f>
        <v>#N/A</v>
      </c>
    </row>
    <row r="1493" spans="1:7" x14ac:dyDescent="0.3">
      <c r="A1493" s="227" t="s">
        <v>156</v>
      </c>
      <c r="B1493" s="227" t="s">
        <v>12333</v>
      </c>
      <c r="C1493" t="s">
        <v>12334</v>
      </c>
      <c r="D1493" s="41" t="s">
        <v>7107</v>
      </c>
      <c r="E1493" s="226">
        <v>6000</v>
      </c>
      <c r="F1493" t="s">
        <v>11619</v>
      </c>
      <c r="G1493" t="str">
        <f>VLOOKUP(A1493,'master barang'!$D$5:$E$3259,2,0)</f>
        <v>Makanan Hewan Ternak</v>
      </c>
    </row>
    <row r="1494" spans="1:7" x14ac:dyDescent="0.3">
      <c r="A1494" s="131" t="s">
        <v>156</v>
      </c>
      <c r="B1494" s="131" t="s">
        <v>12335</v>
      </c>
      <c r="C1494" s="41" t="s">
        <v>12336</v>
      </c>
      <c r="D1494" s="41" t="s">
        <v>8353</v>
      </c>
      <c r="E1494" s="226">
        <v>13000</v>
      </c>
      <c r="F1494" t="s">
        <v>11619</v>
      </c>
      <c r="G1494" t="str">
        <f>VLOOKUP(A1494,'master barang'!$D$5:$E$3259,2,0)</f>
        <v>Makanan Hewan Ternak</v>
      </c>
    </row>
    <row r="1495" spans="1:7" x14ac:dyDescent="0.3">
      <c r="A1495" s="131" t="s">
        <v>156</v>
      </c>
      <c r="B1495" s="131" t="s">
        <v>12337</v>
      </c>
      <c r="C1495" t="s">
        <v>12338</v>
      </c>
      <c r="D1495" s="41" t="s">
        <v>8269</v>
      </c>
      <c r="E1495">
        <v>10000</v>
      </c>
      <c r="F1495" t="s">
        <v>11619</v>
      </c>
      <c r="G1495" t="str">
        <f>VLOOKUP(A1495,'master barang'!$D$5:$E$3259,2,0)</f>
        <v>Makanan Hewan Ternak</v>
      </c>
    </row>
    <row r="1496" spans="1:7" x14ac:dyDescent="0.3">
      <c r="A1496" t="s">
        <v>221</v>
      </c>
      <c r="B1496" s="5" t="s">
        <v>12339</v>
      </c>
      <c r="C1496" s="41" t="s">
        <v>12340</v>
      </c>
      <c r="D1496" s="41" t="s">
        <v>8233</v>
      </c>
      <c r="E1496" s="226">
        <v>109868.00000000003</v>
      </c>
      <c r="F1496" t="s">
        <v>10942</v>
      </c>
      <c r="G1496" t="str">
        <f>VLOOKUP(A1496,'master barang'!$D$5:$E$3259,2,0)</f>
        <v>Triplek</v>
      </c>
    </row>
    <row r="1497" spans="1:7" x14ac:dyDescent="0.3">
      <c r="A1497" s="227" t="s">
        <v>213</v>
      </c>
      <c r="B1497" s="227" t="s">
        <v>12341</v>
      </c>
      <c r="C1497" t="s">
        <v>12342</v>
      </c>
      <c r="D1497" s="41" t="s">
        <v>12343</v>
      </c>
      <c r="E1497" s="226">
        <v>25000</v>
      </c>
      <c r="F1497" t="s">
        <v>11619</v>
      </c>
      <c r="G1497" t="str">
        <f>VLOOKUP(A1497,'master barang'!$D$5:$E$3259,2,0)</f>
        <v>Kayu Balok</v>
      </c>
    </row>
    <row r="1498" spans="1:7" x14ac:dyDescent="0.3">
      <c r="A1498" s="227" t="s">
        <v>275</v>
      </c>
      <c r="B1498" s="227" t="s">
        <v>12344</v>
      </c>
      <c r="C1498" s="41" t="s">
        <v>12345</v>
      </c>
      <c r="D1498" s="41" t="s">
        <v>7107</v>
      </c>
      <c r="E1498" s="226">
        <v>13000</v>
      </c>
      <c r="F1498" t="s">
        <v>10942</v>
      </c>
      <c r="G1498" t="str">
        <f>VLOOKUP(A1498,'master barang'!$D$5:$E$3259,2,0)</f>
        <v>Botol plastik</v>
      </c>
    </row>
    <row r="1499" spans="1:7" x14ac:dyDescent="0.3">
      <c r="A1499" s="5" t="s">
        <v>279</v>
      </c>
      <c r="B1499" s="5" t="s">
        <v>12346</v>
      </c>
      <c r="C1499" t="s">
        <v>12347</v>
      </c>
      <c r="D1499" s="41" t="s">
        <v>8253</v>
      </c>
      <c r="E1499" s="226">
        <v>46680</v>
      </c>
      <c r="F1499" t="s">
        <v>10942</v>
      </c>
      <c r="G1499" t="str">
        <f>VLOOKUP(A1499,'master barang'!$D$5:$E$3259,2,0)</f>
        <v>Plastik Sampah</v>
      </c>
    </row>
    <row r="1500" spans="1:7" x14ac:dyDescent="0.3">
      <c r="A1500" s="127" t="s">
        <v>279</v>
      </c>
      <c r="B1500" s="126" t="s">
        <v>12348</v>
      </c>
      <c r="C1500" s="230" t="s">
        <v>12349</v>
      </c>
      <c r="D1500" s="230" t="s">
        <v>7107</v>
      </c>
      <c r="E1500" s="231">
        <v>34900</v>
      </c>
      <c r="F1500" t="s">
        <v>10942</v>
      </c>
      <c r="G1500" t="str">
        <f>VLOOKUP(A1500,'master barang'!$D$5:$E$3259,2,0)</f>
        <v>Plastik Sampah</v>
      </c>
    </row>
    <row r="1501" spans="1:7" x14ac:dyDescent="0.3">
      <c r="A1501" t="s">
        <v>279</v>
      </c>
      <c r="B1501" s="5" t="s">
        <v>12350</v>
      </c>
      <c r="C1501" t="s">
        <v>12351</v>
      </c>
      <c r="D1501" s="41" t="s">
        <v>6996</v>
      </c>
      <c r="E1501" s="226">
        <v>779880</v>
      </c>
      <c r="F1501" t="s">
        <v>10942</v>
      </c>
      <c r="G1501" t="str">
        <f>VLOOKUP(A1501,'master barang'!$D$5:$E$3259,2,0)</f>
        <v>Plastik Sampah</v>
      </c>
    </row>
    <row r="1502" spans="1:7" x14ac:dyDescent="0.3">
      <c r="A1502" s="127" t="s">
        <v>279</v>
      </c>
      <c r="B1502" s="126" t="s">
        <v>12352</v>
      </c>
      <c r="C1502" t="s">
        <v>12353</v>
      </c>
      <c r="D1502" s="41" t="s">
        <v>6996</v>
      </c>
      <c r="E1502" s="226">
        <v>228000</v>
      </c>
      <c r="F1502" t="s">
        <v>10942</v>
      </c>
      <c r="G1502" t="str">
        <f>VLOOKUP(A1502,'master barang'!$D$5:$E$3259,2,0)</f>
        <v>Plastik Sampah</v>
      </c>
    </row>
    <row r="1503" spans="1:7" x14ac:dyDescent="0.3">
      <c r="A1503" t="s">
        <v>279</v>
      </c>
      <c r="B1503" s="5" t="s">
        <v>12354</v>
      </c>
      <c r="C1503" s="41" t="s">
        <v>12355</v>
      </c>
      <c r="D1503" s="41" t="s">
        <v>6996</v>
      </c>
      <c r="E1503" s="226">
        <v>117600</v>
      </c>
      <c r="F1503" t="s">
        <v>10942</v>
      </c>
      <c r="G1503" t="str">
        <f>VLOOKUP(A1503,'master barang'!$D$5:$E$3259,2,0)</f>
        <v>Plastik Sampah</v>
      </c>
    </row>
    <row r="1504" spans="1:7" x14ac:dyDescent="0.3">
      <c r="A1504" s="227" t="s">
        <v>293</v>
      </c>
      <c r="B1504" s="227" t="s">
        <v>12356</v>
      </c>
      <c r="C1504" s="41" t="s">
        <v>12357</v>
      </c>
      <c r="D1504" s="41" t="s">
        <v>7107</v>
      </c>
      <c r="E1504" s="226">
        <v>240000</v>
      </c>
      <c r="F1504" t="s">
        <v>10942</v>
      </c>
      <c r="G1504" t="str">
        <f>VLOOKUP(A1504,'master barang'!$D$5:$E$3259,2,0)</f>
        <v>Drum</v>
      </c>
    </row>
    <row r="1505" spans="1:7" x14ac:dyDescent="0.3">
      <c r="A1505" s="227" t="s">
        <v>293</v>
      </c>
      <c r="B1505" s="227" t="s">
        <v>12358</v>
      </c>
      <c r="C1505" s="41" t="s">
        <v>12359</v>
      </c>
      <c r="D1505" s="41" t="s">
        <v>7189</v>
      </c>
      <c r="E1505" s="226">
        <v>480000</v>
      </c>
      <c r="F1505" t="s">
        <v>10942</v>
      </c>
      <c r="G1505" t="str">
        <f>VLOOKUP(A1505,'master barang'!$D$5:$E$3259,2,0)</f>
        <v>Drum</v>
      </c>
    </row>
    <row r="1506" spans="1:7" x14ac:dyDescent="0.3">
      <c r="A1506" s="127" t="s">
        <v>307</v>
      </c>
      <c r="B1506" s="126" t="s">
        <v>12360</v>
      </c>
      <c r="C1506" s="41" t="s">
        <v>12361</v>
      </c>
      <c r="D1506" s="41" t="s">
        <v>8273</v>
      </c>
      <c r="E1506" s="226">
        <v>182710.00000000003</v>
      </c>
      <c r="F1506" t="s">
        <v>10942</v>
      </c>
      <c r="G1506" t="str">
        <f>VLOOKUP(A1506,'master barang'!$D$5:$E$3259,2,0)</f>
        <v>Keramik Lantai</v>
      </c>
    </row>
    <row r="1507" spans="1:7" x14ac:dyDescent="0.3">
      <c r="A1507" t="s">
        <v>307</v>
      </c>
      <c r="B1507" s="5" t="s">
        <v>12362</v>
      </c>
      <c r="C1507" s="41" t="s">
        <v>12363</v>
      </c>
      <c r="D1507" s="41" t="s">
        <v>8273</v>
      </c>
      <c r="E1507" s="226">
        <v>135000</v>
      </c>
      <c r="F1507" t="s">
        <v>10942</v>
      </c>
      <c r="G1507" t="str">
        <f>VLOOKUP(A1507,'master barang'!$D$5:$E$3259,2,0)</f>
        <v>Keramik Lantai</v>
      </c>
    </row>
    <row r="1508" spans="1:7" x14ac:dyDescent="0.3">
      <c r="A1508" s="227" t="s">
        <v>357</v>
      </c>
      <c r="B1508" s="227" t="s">
        <v>12364</v>
      </c>
      <c r="C1508" t="s">
        <v>12365</v>
      </c>
      <c r="D1508" s="41" t="s">
        <v>12366</v>
      </c>
      <c r="E1508" s="226">
        <v>18000</v>
      </c>
      <c r="F1508" t="s">
        <v>11619</v>
      </c>
      <c r="G1508" t="str">
        <f>VLOOKUP(A1508,'master barang'!$D$5:$E$3259,2,0)</f>
        <v>Tanah Lembang</v>
      </c>
    </row>
    <row r="1509" spans="1:7" x14ac:dyDescent="0.3">
      <c r="A1509" s="227" t="s">
        <v>359</v>
      </c>
      <c r="B1509" s="227" t="s">
        <v>12367</v>
      </c>
      <c r="C1509" t="s">
        <v>12368</v>
      </c>
      <c r="D1509" s="41" t="s">
        <v>8353</v>
      </c>
      <c r="E1509" s="226">
        <v>10000</v>
      </c>
      <c r="F1509" t="s">
        <v>11619</v>
      </c>
      <c r="G1509" t="str">
        <f>VLOOKUP(A1509,'master barang'!$D$5:$E$3259,2,0)</f>
        <v>Tanah Liat</v>
      </c>
    </row>
    <row r="1510" spans="1:7" x14ac:dyDescent="0.3">
      <c r="A1510" s="131" t="s">
        <v>359</v>
      </c>
      <c r="B1510" s="131" t="s">
        <v>12369</v>
      </c>
      <c r="C1510" t="s">
        <v>12370</v>
      </c>
      <c r="D1510" s="41" t="s">
        <v>8353</v>
      </c>
      <c r="E1510" s="226">
        <v>6000</v>
      </c>
      <c r="F1510" t="s">
        <v>11619</v>
      </c>
      <c r="G1510" t="str">
        <f>VLOOKUP(A1510,'master barang'!$D$5:$E$3259,2,0)</f>
        <v>Tanah Liat</v>
      </c>
    </row>
    <row r="1511" spans="1:7" x14ac:dyDescent="0.3">
      <c r="A1511" s="227" t="s">
        <v>359</v>
      </c>
      <c r="B1511" s="227" t="s">
        <v>12371</v>
      </c>
      <c r="C1511" s="41" t="s">
        <v>12372</v>
      </c>
      <c r="D1511" s="41" t="s">
        <v>8353</v>
      </c>
      <c r="E1511" s="226">
        <v>14000</v>
      </c>
      <c r="F1511" t="s">
        <v>11619</v>
      </c>
      <c r="G1511" t="str">
        <f>VLOOKUP(A1511,'master barang'!$D$5:$E$3259,2,0)</f>
        <v>Tanah Liat</v>
      </c>
    </row>
    <row r="1512" spans="1:7" x14ac:dyDescent="0.3">
      <c r="A1512" s="227" t="s">
        <v>363</v>
      </c>
      <c r="B1512" s="227" t="s">
        <v>12373</v>
      </c>
      <c r="C1512" t="s">
        <v>12374</v>
      </c>
      <c r="D1512" s="41" t="s">
        <v>8323</v>
      </c>
      <c r="E1512" s="226">
        <v>368500</v>
      </c>
      <c r="F1512" t="s">
        <v>11619</v>
      </c>
      <c r="G1512" t="str">
        <f>VLOOKUP(A1512,'master barang'!$D$5:$E$3259,2,0)</f>
        <v>Pasir Beton</v>
      </c>
    </row>
    <row r="1513" spans="1:7" x14ac:dyDescent="0.3">
      <c r="A1513" s="227" t="s">
        <v>377</v>
      </c>
      <c r="B1513" s="227" t="s">
        <v>12375</v>
      </c>
      <c r="C1513" t="s">
        <v>378</v>
      </c>
      <c r="D1513" s="41" t="s">
        <v>12366</v>
      </c>
      <c r="E1513" s="226">
        <v>24000</v>
      </c>
      <c r="F1513" t="s">
        <v>11619</v>
      </c>
      <c r="G1513" t="str">
        <f>VLOOKUP(A1513,'master barang'!$D$5:$E$3259,2,0)</f>
        <v>Batu Alami</v>
      </c>
    </row>
    <row r="1514" spans="1:7" x14ac:dyDescent="0.3">
      <c r="A1514" s="227" t="s">
        <v>407</v>
      </c>
      <c r="B1514" s="227" t="s">
        <v>12376</v>
      </c>
      <c r="C1514" t="s">
        <v>12377</v>
      </c>
      <c r="D1514" s="41" t="s">
        <v>8332</v>
      </c>
      <c r="E1514" s="226">
        <v>9000</v>
      </c>
      <c r="F1514" t="s">
        <v>11619</v>
      </c>
      <c r="G1514" t="str">
        <f>VLOOKUP(A1514,'master barang'!$D$5:$E$3259,2,0)</f>
        <v>Bensin</v>
      </c>
    </row>
    <row r="1515" spans="1:7" x14ac:dyDescent="0.3">
      <c r="A1515" s="227" t="s">
        <v>407</v>
      </c>
      <c r="B1515" s="227" t="s">
        <v>12378</v>
      </c>
      <c r="C1515" t="s">
        <v>12379</v>
      </c>
      <c r="D1515" s="41" t="s">
        <v>8332</v>
      </c>
      <c r="E1515" s="226">
        <v>12850</v>
      </c>
      <c r="F1515" t="s">
        <v>11619</v>
      </c>
      <c r="G1515" t="str">
        <f>VLOOKUP(A1515,'master barang'!$D$5:$E$3259,2,0)</f>
        <v>Bensin</v>
      </c>
    </row>
    <row r="1516" spans="1:7" x14ac:dyDescent="0.3">
      <c r="A1516" s="227" t="s">
        <v>407</v>
      </c>
      <c r="B1516" s="227" t="s">
        <v>12380</v>
      </c>
      <c r="C1516" t="s">
        <v>12381</v>
      </c>
      <c r="D1516" s="41" t="s">
        <v>8332</v>
      </c>
      <c r="E1516" s="226">
        <v>10200</v>
      </c>
      <c r="F1516" t="s">
        <v>11619</v>
      </c>
      <c r="G1516" t="str">
        <f>VLOOKUP(A1516,'master barang'!$D$5:$E$3259,2,0)</f>
        <v>Bensin</v>
      </c>
    </row>
    <row r="1517" spans="1:7" x14ac:dyDescent="0.3">
      <c r="A1517" s="227" t="s">
        <v>407</v>
      </c>
      <c r="B1517" s="227" t="s">
        <v>12382</v>
      </c>
      <c r="C1517" t="s">
        <v>12383</v>
      </c>
      <c r="D1517" s="41" t="s">
        <v>8332</v>
      </c>
      <c r="E1517" s="232">
        <v>13000</v>
      </c>
      <c r="F1517" t="s">
        <v>11619</v>
      </c>
      <c r="G1517" t="str">
        <f>VLOOKUP(A1517,'master barang'!$D$5:$E$3259,2,0)</f>
        <v>Bensin</v>
      </c>
    </row>
    <row r="1518" spans="1:7" x14ac:dyDescent="0.3">
      <c r="A1518" s="227" t="s">
        <v>409</v>
      </c>
      <c r="B1518" s="227" t="s">
        <v>12384</v>
      </c>
      <c r="C1518" t="s">
        <v>12385</v>
      </c>
      <c r="D1518" s="41" t="s">
        <v>8332</v>
      </c>
      <c r="E1518" s="226">
        <v>18000</v>
      </c>
      <c r="F1518" t="s">
        <v>11619</v>
      </c>
      <c r="G1518" t="str">
        <f>VLOOKUP(A1518,'master barang'!$D$5:$E$3259,2,0)</f>
        <v>Minyak Tanah</v>
      </c>
    </row>
    <row r="1519" spans="1:7" x14ac:dyDescent="0.3">
      <c r="A1519" s="227" t="s">
        <v>411</v>
      </c>
      <c r="B1519" s="227" t="s">
        <v>12386</v>
      </c>
      <c r="C1519" t="s">
        <v>412</v>
      </c>
      <c r="D1519" s="41" t="s">
        <v>8332</v>
      </c>
      <c r="E1519" s="226">
        <v>8901</v>
      </c>
      <c r="F1519" t="s">
        <v>11619</v>
      </c>
      <c r="G1519" t="str">
        <f>VLOOKUP(A1519,'master barang'!$D$5:$E$3259,2,0)</f>
        <v>Solar</v>
      </c>
    </row>
    <row r="1520" spans="1:7" x14ac:dyDescent="0.3">
      <c r="A1520" s="235" t="s">
        <v>413</v>
      </c>
      <c r="B1520" s="235" t="s">
        <v>12387</v>
      </c>
      <c r="C1520" t="s">
        <v>12388</v>
      </c>
      <c r="D1520" s="41" t="s">
        <v>8233</v>
      </c>
      <c r="E1520" s="234">
        <v>25000</v>
      </c>
      <c r="F1520" t="s">
        <v>11619</v>
      </c>
      <c r="G1520" t="str">
        <f>VLOOKUP(A1520,'master barang'!$D$5:$E$3259,2,0)</f>
        <v>Voucher BBM</v>
      </c>
    </row>
    <row r="1521" spans="1:7" x14ac:dyDescent="0.3">
      <c r="A1521" s="233" t="s">
        <v>413</v>
      </c>
      <c r="B1521" s="233" t="s">
        <v>12389</v>
      </c>
      <c r="C1521" t="s">
        <v>12390</v>
      </c>
      <c r="D1521" s="41" t="s">
        <v>8233</v>
      </c>
      <c r="E1521" s="234">
        <v>50000</v>
      </c>
      <c r="F1521" t="s">
        <v>11619</v>
      </c>
      <c r="G1521" t="str">
        <f>VLOOKUP(A1521,'master barang'!$D$5:$E$3259,2,0)</f>
        <v>Voucher BBM</v>
      </c>
    </row>
    <row r="1522" spans="1:7" x14ac:dyDescent="0.3">
      <c r="A1522" s="233" t="s">
        <v>413</v>
      </c>
      <c r="B1522" s="233" t="s">
        <v>12391</v>
      </c>
      <c r="C1522" t="s">
        <v>12392</v>
      </c>
      <c r="D1522" s="41" t="s">
        <v>8233</v>
      </c>
      <c r="E1522" s="234">
        <v>100000</v>
      </c>
      <c r="F1522" t="s">
        <v>11619</v>
      </c>
      <c r="G1522" t="str">
        <f>VLOOKUP(A1522,'master barang'!$D$5:$E$3259,2,0)</f>
        <v>Voucher BBM</v>
      </c>
    </row>
    <row r="1523" spans="1:7" x14ac:dyDescent="0.3">
      <c r="A1523" s="131" t="s">
        <v>419</v>
      </c>
      <c r="B1523" s="131" t="s">
        <v>12393</v>
      </c>
      <c r="C1523" t="s">
        <v>12394</v>
      </c>
      <c r="D1523" s="41" t="s">
        <v>8328</v>
      </c>
      <c r="E1523">
        <v>32000</v>
      </c>
      <c r="F1523" t="s">
        <v>11619</v>
      </c>
      <c r="G1523" t="str">
        <f>VLOOKUP(A1523,'master barang'!$D$5:$E$3259,2,0)</f>
        <v>Oli</v>
      </c>
    </row>
    <row r="1524" spans="1:7" x14ac:dyDescent="0.3">
      <c r="A1524" s="131" t="s">
        <v>419</v>
      </c>
      <c r="B1524" s="131" t="s">
        <v>12395</v>
      </c>
      <c r="C1524" s="41" t="s">
        <v>12396</v>
      </c>
      <c r="D1524" s="41" t="s">
        <v>8332</v>
      </c>
      <c r="E1524" s="226">
        <v>2917200</v>
      </c>
      <c r="F1524" t="s">
        <v>11619</v>
      </c>
      <c r="G1524" t="str">
        <f>VLOOKUP(A1524,'master barang'!$D$5:$E$3259,2,0)</f>
        <v>Oli</v>
      </c>
    </row>
    <row r="1525" spans="1:7" x14ac:dyDescent="0.3">
      <c r="A1525" s="131" t="s">
        <v>425</v>
      </c>
      <c r="B1525" s="131" t="s">
        <v>12397</v>
      </c>
      <c r="C1525" s="41" t="s">
        <v>12398</v>
      </c>
      <c r="D1525" s="41" t="s">
        <v>8328</v>
      </c>
      <c r="E1525" s="226">
        <v>57500</v>
      </c>
      <c r="F1525" t="s">
        <v>11619</v>
      </c>
      <c r="G1525" t="str">
        <f>VLOOKUP(A1525,'master barang'!$D$5:$E$3259,2,0)</f>
        <v>Pelumas Anti Karat</v>
      </c>
    </row>
    <row r="1526" spans="1:7" x14ac:dyDescent="0.3">
      <c r="A1526" s="131" t="s">
        <v>431</v>
      </c>
      <c r="B1526" s="131" t="s">
        <v>12399</v>
      </c>
      <c r="C1526" t="s">
        <v>12400</v>
      </c>
      <c r="D1526" s="41" t="s">
        <v>8858</v>
      </c>
      <c r="E1526" s="226">
        <v>170000</v>
      </c>
      <c r="F1526" t="s">
        <v>11619</v>
      </c>
      <c r="G1526" t="str">
        <f>VLOOKUP(A1526,'master barang'!$D$5:$E$3259,2,0)</f>
        <v>Gas LPG</v>
      </c>
    </row>
    <row r="1527" spans="1:7" x14ac:dyDescent="0.3">
      <c r="A1527" s="131" t="s">
        <v>437</v>
      </c>
      <c r="B1527" s="131" t="s">
        <v>12401</v>
      </c>
      <c r="C1527" t="s">
        <v>12402</v>
      </c>
      <c r="D1527" s="41" t="s">
        <v>8353</v>
      </c>
      <c r="E1527">
        <v>85000</v>
      </c>
      <c r="F1527" t="s">
        <v>11619</v>
      </c>
      <c r="G1527" t="str">
        <f>VLOOKUP(A1527,'master barang'!$D$5:$E$3259,2,0)</f>
        <v>Gas CO2</v>
      </c>
    </row>
    <row r="1528" spans="1:7" x14ac:dyDescent="0.3">
      <c r="A1528" s="131" t="s">
        <v>441</v>
      </c>
      <c r="B1528" s="131" t="s">
        <v>12403</v>
      </c>
      <c r="C1528" t="s">
        <v>12404</v>
      </c>
      <c r="D1528" s="41" t="s">
        <v>8858</v>
      </c>
      <c r="E1528" s="226">
        <v>350000</v>
      </c>
      <c r="F1528" t="s">
        <v>11619</v>
      </c>
      <c r="G1528" t="str">
        <f>VLOOKUP(A1528,'master barang'!$D$5:$E$3259,2,0)</f>
        <v>Gas N2</v>
      </c>
    </row>
    <row r="1529" spans="1:7" x14ac:dyDescent="0.3">
      <c r="A1529" s="227" t="s">
        <v>441</v>
      </c>
      <c r="B1529" s="227" t="s">
        <v>12405</v>
      </c>
      <c r="C1529" t="s">
        <v>12406</v>
      </c>
      <c r="D1529" s="41" t="s">
        <v>8858</v>
      </c>
      <c r="E1529" s="226">
        <v>275000</v>
      </c>
      <c r="F1529" t="s">
        <v>11619</v>
      </c>
      <c r="G1529" t="str">
        <f>VLOOKUP(A1529,'master barang'!$D$5:$E$3259,2,0)</f>
        <v>Gas N2</v>
      </c>
    </row>
    <row r="1530" spans="1:7" x14ac:dyDescent="0.3">
      <c r="A1530" s="227" t="s">
        <v>443</v>
      </c>
      <c r="B1530" s="227" t="s">
        <v>12407</v>
      </c>
      <c r="C1530" s="41" t="s">
        <v>12408</v>
      </c>
      <c r="D1530" s="236" t="s">
        <v>8858</v>
      </c>
      <c r="E1530" s="237">
        <v>160000</v>
      </c>
      <c r="F1530" t="s">
        <v>11619</v>
      </c>
      <c r="G1530" t="str">
        <f>VLOOKUP(A1530,'master barang'!$D$5:$E$3259,2,0)</f>
        <v>Gas O2</v>
      </c>
    </row>
    <row r="1531" spans="1:7" x14ac:dyDescent="0.3">
      <c r="A1531" s="227" t="s">
        <v>443</v>
      </c>
      <c r="B1531" s="227" t="s">
        <v>12409</v>
      </c>
      <c r="C1531" s="41" t="s">
        <v>12410</v>
      </c>
      <c r="D1531" s="41" t="s">
        <v>8323</v>
      </c>
      <c r="E1531" s="226">
        <v>1850000</v>
      </c>
      <c r="F1531" t="s">
        <v>11619</v>
      </c>
      <c r="G1531" t="str">
        <f>VLOOKUP(A1531,'master barang'!$D$5:$E$3259,2,0)</f>
        <v>Gas O2</v>
      </c>
    </row>
    <row r="1532" spans="1:7" x14ac:dyDescent="0.3">
      <c r="A1532" s="227" t="s">
        <v>473</v>
      </c>
      <c r="B1532" s="227" t="s">
        <v>12411</v>
      </c>
      <c r="C1532" t="s">
        <v>12412</v>
      </c>
      <c r="D1532" s="41" t="s">
        <v>8328</v>
      </c>
      <c r="E1532" s="226">
        <v>19500</v>
      </c>
      <c r="F1532" t="s">
        <v>11619</v>
      </c>
      <c r="G1532" t="str">
        <f>VLOOKUP(A1532,'master barang'!$D$5:$E$3259,2,0)</f>
        <v>Minyak Kayu Putih</v>
      </c>
    </row>
    <row r="1533" spans="1:7" x14ac:dyDescent="0.3">
      <c r="A1533" s="131" t="s">
        <v>473</v>
      </c>
      <c r="B1533" s="131" t="s">
        <v>12413</v>
      </c>
      <c r="C1533" t="s">
        <v>12414</v>
      </c>
      <c r="D1533" s="41" t="s">
        <v>8328</v>
      </c>
      <c r="E1533" s="226">
        <v>36500</v>
      </c>
      <c r="F1533" t="s">
        <v>11619</v>
      </c>
      <c r="G1533" t="str">
        <f>VLOOKUP(A1533,'master barang'!$D$5:$E$3259,2,0)</f>
        <v>Minyak Kayu Putih</v>
      </c>
    </row>
    <row r="1534" spans="1:7" x14ac:dyDescent="0.3">
      <c r="A1534" s="131" t="s">
        <v>475</v>
      </c>
      <c r="B1534" s="131" t="s">
        <v>12415</v>
      </c>
      <c r="C1534" s="41" t="s">
        <v>12416</v>
      </c>
      <c r="D1534" s="41" t="s">
        <v>8332</v>
      </c>
      <c r="E1534" s="226">
        <v>110000</v>
      </c>
      <c r="F1534" t="s">
        <v>11619</v>
      </c>
      <c r="G1534" t="str">
        <f>VLOOKUP(A1534,'master barang'!$D$5:$E$3259,2,0)</f>
        <v>Minyak Kelapa</v>
      </c>
    </row>
    <row r="1535" spans="1:7" x14ac:dyDescent="0.3">
      <c r="A1535" s="131" t="s">
        <v>477</v>
      </c>
      <c r="B1535" s="131" t="s">
        <v>12417</v>
      </c>
      <c r="C1535" s="41" t="s">
        <v>478</v>
      </c>
      <c r="D1535" s="41" t="s">
        <v>8332</v>
      </c>
      <c r="E1535" s="226">
        <v>95000</v>
      </c>
      <c r="F1535" t="s">
        <v>11619</v>
      </c>
      <c r="G1535" t="str">
        <f>VLOOKUP(A1535,'master barang'!$D$5:$E$3259,2,0)</f>
        <v>Minyak Zaitun</v>
      </c>
    </row>
    <row r="1536" spans="1:7" x14ac:dyDescent="0.3">
      <c r="A1536" s="227" t="s">
        <v>479</v>
      </c>
      <c r="B1536" s="227" t="s">
        <v>12418</v>
      </c>
      <c r="C1536" s="41" t="s">
        <v>12419</v>
      </c>
      <c r="D1536" s="41" t="s">
        <v>8332</v>
      </c>
      <c r="E1536" s="226">
        <v>175000</v>
      </c>
      <c r="F1536" t="s">
        <v>11619</v>
      </c>
      <c r="G1536" t="str">
        <f>VLOOKUP(A1536,'master barang'!$D$5:$E$3259,2,0)</f>
        <v>Minyak Sawit</v>
      </c>
    </row>
    <row r="1537" spans="1:7" x14ac:dyDescent="0.3">
      <c r="A1537" t="s">
        <v>569</v>
      </c>
      <c r="B1537" s="5" t="s">
        <v>12420</v>
      </c>
      <c r="C1537" s="41" t="s">
        <v>12421</v>
      </c>
      <c r="D1537" s="41" t="s">
        <v>8328</v>
      </c>
      <c r="E1537" s="226">
        <v>641000</v>
      </c>
      <c r="F1537" t="s">
        <v>10942</v>
      </c>
      <c r="G1537" t="str">
        <f>VLOOKUP(A1537,'master barang'!$D$5:$E$3259,2,0)</f>
        <v>Hexamethyleneimine</v>
      </c>
    </row>
    <row r="1538" spans="1:7" x14ac:dyDescent="0.3">
      <c r="A1538" t="s">
        <v>582</v>
      </c>
      <c r="B1538" s="5" t="s">
        <v>12422</v>
      </c>
      <c r="C1538" s="41" t="s">
        <v>12423</v>
      </c>
      <c r="D1538" s="41" t="s">
        <v>8269</v>
      </c>
      <c r="E1538" s="226">
        <v>2268000</v>
      </c>
      <c r="F1538" t="s">
        <v>10942</v>
      </c>
      <c r="G1538" t="str">
        <f>VLOOKUP(A1538,'master barang'!$D$5:$E$3259,2,0)</f>
        <v>O-Xylene</v>
      </c>
    </row>
    <row r="1539" spans="1:7" x14ac:dyDescent="0.3">
      <c r="A1539" t="s">
        <v>595</v>
      </c>
      <c r="B1539" s="5" t="s">
        <v>12424</v>
      </c>
      <c r="C1539" s="41" t="s">
        <v>12425</v>
      </c>
      <c r="D1539" s="41" t="s">
        <v>8408</v>
      </c>
      <c r="E1539" s="226">
        <v>1401400</v>
      </c>
      <c r="F1539" t="s">
        <v>10942</v>
      </c>
      <c r="G1539" t="str">
        <f>VLOOKUP(A1539,'master barang'!$D$5:$E$3259,2,0)</f>
        <v>Glycine</v>
      </c>
    </row>
    <row r="1540" spans="1:7" x14ac:dyDescent="0.3">
      <c r="A1540" s="127" t="s">
        <v>601</v>
      </c>
      <c r="B1540" s="126" t="s">
        <v>12426</v>
      </c>
      <c r="C1540" s="41" t="s">
        <v>12427</v>
      </c>
      <c r="D1540" s="41" t="s">
        <v>8353</v>
      </c>
      <c r="E1540" s="226">
        <v>2025000</v>
      </c>
      <c r="F1540" t="s">
        <v>10942</v>
      </c>
      <c r="G1540" t="str">
        <f>VLOOKUP(A1540,'master barang'!$D$5:$E$3259,2,0)</f>
        <v>Oxalic Acid Dihydrate</v>
      </c>
    </row>
    <row r="1541" spans="1:7" x14ac:dyDescent="0.3">
      <c r="A1541" s="127" t="s">
        <v>615</v>
      </c>
      <c r="B1541" s="126" t="s">
        <v>12428</v>
      </c>
      <c r="C1541" s="41" t="s">
        <v>12429</v>
      </c>
      <c r="D1541" s="41" t="s">
        <v>8269</v>
      </c>
      <c r="E1541" s="226">
        <v>2632630</v>
      </c>
      <c r="F1541" t="s">
        <v>10942</v>
      </c>
      <c r="G1541" t="str">
        <f>VLOOKUP(A1541,'master barang'!$D$5:$E$3259,2,0)</f>
        <v>Curcumin</v>
      </c>
    </row>
    <row r="1542" spans="1:7" x14ac:dyDescent="0.3">
      <c r="A1542" s="127" t="s">
        <v>635</v>
      </c>
      <c r="B1542" s="126" t="s">
        <v>12430</v>
      </c>
      <c r="C1542" s="41" t="s">
        <v>12431</v>
      </c>
      <c r="D1542" s="41" t="s">
        <v>8269</v>
      </c>
      <c r="E1542" s="226">
        <v>1900000</v>
      </c>
      <c r="F1542" t="s">
        <v>10942</v>
      </c>
      <c r="G1542" t="str">
        <f>VLOOKUP(A1542,'master barang'!$D$5:$E$3259,2,0)</f>
        <v>Methanol</v>
      </c>
    </row>
    <row r="1543" spans="1:7" x14ac:dyDescent="0.3">
      <c r="A1543" s="127" t="s">
        <v>643</v>
      </c>
      <c r="B1543" s="126" t="s">
        <v>12432</v>
      </c>
      <c r="C1543" s="41" t="s">
        <v>12433</v>
      </c>
      <c r="D1543" s="41" t="s">
        <v>8353</v>
      </c>
      <c r="E1543" s="226">
        <v>3800000</v>
      </c>
      <c r="F1543" t="s">
        <v>10942</v>
      </c>
      <c r="G1543" t="str">
        <f>VLOOKUP(A1543,'master barang'!$D$5:$E$3259,2,0)</f>
        <v>Trichloroacetic Acid</v>
      </c>
    </row>
    <row r="1544" spans="1:7" x14ac:dyDescent="0.3">
      <c r="A1544" t="s">
        <v>665</v>
      </c>
      <c r="B1544" s="5" t="s">
        <v>12434</v>
      </c>
      <c r="C1544" s="41" t="s">
        <v>12435</v>
      </c>
      <c r="D1544" s="41" t="s">
        <v>8269</v>
      </c>
      <c r="E1544" s="226">
        <v>1000000</v>
      </c>
      <c r="F1544" t="s">
        <v>10942</v>
      </c>
      <c r="G1544" t="str">
        <f>VLOOKUP(A1544,'master barang'!$D$5:$E$3259,2,0)</f>
        <v>Fetuin, Fetal Bovine Serum</v>
      </c>
    </row>
    <row r="1545" spans="1:7" x14ac:dyDescent="0.3">
      <c r="A1545" t="s">
        <v>671</v>
      </c>
      <c r="B1545" s="5" t="s">
        <v>12436</v>
      </c>
      <c r="C1545" s="41" t="s">
        <v>12437</v>
      </c>
      <c r="D1545" s="41" t="s">
        <v>8353</v>
      </c>
      <c r="E1545" s="226">
        <v>1198800</v>
      </c>
      <c r="F1545" t="s">
        <v>10942</v>
      </c>
      <c r="G1545" t="str">
        <f>VLOOKUP(A1545,'master barang'!$D$5:$E$3259,2,0)</f>
        <v>D(+)Glucose, Anhydrous</v>
      </c>
    </row>
    <row r="1546" spans="1:7" x14ac:dyDescent="0.3">
      <c r="A1546" s="127" t="s">
        <v>694</v>
      </c>
      <c r="B1546" s="126" t="s">
        <v>12438</v>
      </c>
      <c r="C1546" s="41" t="s">
        <v>12439</v>
      </c>
      <c r="D1546" s="41" t="s">
        <v>8328</v>
      </c>
      <c r="E1546" s="226">
        <v>1100000</v>
      </c>
      <c r="F1546" t="s">
        <v>10942</v>
      </c>
      <c r="G1546" t="str">
        <f>VLOOKUP(A1546,'master barang'!$D$5:$E$3259,2,0)</f>
        <v>Potassium Ferrocyanide</v>
      </c>
    </row>
    <row r="1547" spans="1:7" x14ac:dyDescent="0.3">
      <c r="A1547" s="127" t="s">
        <v>698</v>
      </c>
      <c r="B1547" s="126" t="s">
        <v>12440</v>
      </c>
      <c r="C1547" s="41" t="s">
        <v>12441</v>
      </c>
      <c r="D1547" s="41" t="s">
        <v>8249</v>
      </c>
      <c r="E1547" s="226">
        <v>1456840</v>
      </c>
      <c r="F1547" t="s">
        <v>10942</v>
      </c>
      <c r="G1547" t="str">
        <f>VLOOKUP(A1547,'master barang'!$D$5:$E$3259,2,0)</f>
        <v>Sucrose</v>
      </c>
    </row>
    <row r="1548" spans="1:7" x14ac:dyDescent="0.3">
      <c r="A1548" t="s">
        <v>747</v>
      </c>
      <c r="B1548" s="5" t="s">
        <v>12442</v>
      </c>
      <c r="C1548" s="41" t="s">
        <v>12443</v>
      </c>
      <c r="D1548" s="41" t="s">
        <v>8332</v>
      </c>
      <c r="E1548" s="226">
        <v>75000</v>
      </c>
      <c r="F1548" t="s">
        <v>10942</v>
      </c>
      <c r="G1548" t="str">
        <f>VLOOKUP(A1548,'master barang'!$D$5:$E$3259,2,0)</f>
        <v>Ethanol</v>
      </c>
    </row>
    <row r="1549" spans="1:7" x14ac:dyDescent="0.3">
      <c r="A1549" t="s">
        <v>775</v>
      </c>
      <c r="B1549" s="5" t="s">
        <v>12444</v>
      </c>
      <c r="C1549" s="41" t="s">
        <v>12445</v>
      </c>
      <c r="D1549" s="41" t="s">
        <v>8249</v>
      </c>
      <c r="E1549" s="226">
        <v>2437500</v>
      </c>
      <c r="F1549" t="s">
        <v>10942</v>
      </c>
      <c r="G1549" t="str">
        <f>VLOOKUP(A1549,'master barang'!$D$5:$E$3259,2,0)</f>
        <v>Potato Dextrose Broth</v>
      </c>
    </row>
    <row r="1550" spans="1:7" x14ac:dyDescent="0.3">
      <c r="A1550" s="127" t="s">
        <v>781</v>
      </c>
      <c r="B1550" s="126" t="s">
        <v>12446</v>
      </c>
      <c r="C1550" s="41" t="s">
        <v>12447</v>
      </c>
      <c r="D1550" s="41" t="s">
        <v>8269</v>
      </c>
      <c r="E1550" s="226">
        <v>2400000</v>
      </c>
      <c r="F1550" t="s">
        <v>10942</v>
      </c>
      <c r="G1550" t="str">
        <f>VLOOKUP(A1550,'master barang'!$D$5:$E$3259,2,0)</f>
        <v>Bacto Agar</v>
      </c>
    </row>
    <row r="1551" spans="1:7" x14ac:dyDescent="0.3">
      <c r="A1551" s="127" t="s">
        <v>799</v>
      </c>
      <c r="B1551" s="126" t="s">
        <v>12448</v>
      </c>
      <c r="C1551" s="41" t="s">
        <v>12449</v>
      </c>
      <c r="D1551" s="41" t="s">
        <v>8353</v>
      </c>
      <c r="E1551" s="226">
        <v>55000</v>
      </c>
      <c r="F1551" t="s">
        <v>10942</v>
      </c>
      <c r="G1551" t="str">
        <f>VLOOKUP(A1551,'master barang'!$D$5:$E$3259,2,0)</f>
        <v>Benzoic Acid</v>
      </c>
    </row>
    <row r="1552" spans="1:7" x14ac:dyDescent="0.3">
      <c r="A1552" s="127" t="s">
        <v>854</v>
      </c>
      <c r="B1552" s="126" t="s">
        <v>12450</v>
      </c>
      <c r="C1552" s="41" t="s">
        <v>12451</v>
      </c>
      <c r="D1552" s="41" t="s">
        <v>8332</v>
      </c>
      <c r="E1552" s="226">
        <v>36300</v>
      </c>
      <c r="F1552" t="s">
        <v>10942</v>
      </c>
      <c r="G1552" t="str">
        <f>VLOOKUP(A1552,'master barang'!$D$5:$E$3259,2,0)</f>
        <v>N-Hexane</v>
      </c>
    </row>
    <row r="1553" spans="1:7" x14ac:dyDescent="0.3">
      <c r="A1553" s="127" t="s">
        <v>928</v>
      </c>
      <c r="B1553" s="126" t="s">
        <v>12452</v>
      </c>
      <c r="C1553" s="41" t="s">
        <v>12453</v>
      </c>
      <c r="D1553" s="41" t="s">
        <v>8328</v>
      </c>
      <c r="E1553" s="226">
        <v>3250000</v>
      </c>
      <c r="F1553" t="s">
        <v>10942</v>
      </c>
      <c r="G1553" t="str">
        <f>VLOOKUP(A1553,'master barang'!$D$5:$E$3259,2,0)</f>
        <v>Methyl Isobutyl Carbinol</v>
      </c>
    </row>
    <row r="1554" spans="1:7" x14ac:dyDescent="0.3">
      <c r="A1554" s="127" t="s">
        <v>932</v>
      </c>
      <c r="B1554" s="126" t="s">
        <v>12454</v>
      </c>
      <c r="C1554" s="41" t="s">
        <v>12455</v>
      </c>
      <c r="D1554" s="41" t="s">
        <v>8328</v>
      </c>
      <c r="E1554" s="226">
        <v>520000</v>
      </c>
      <c r="F1554" t="s">
        <v>10942</v>
      </c>
      <c r="G1554" t="str">
        <f>VLOOKUP(A1554,'master barang'!$D$5:$E$3259,2,0)</f>
        <v xml:space="preserve">Pine Oil </v>
      </c>
    </row>
    <row r="1555" spans="1:7" x14ac:dyDescent="0.3">
      <c r="A1555" t="s">
        <v>1034</v>
      </c>
      <c r="B1555" s="5" t="s">
        <v>12456</v>
      </c>
      <c r="C1555" s="41" t="s">
        <v>12445</v>
      </c>
      <c r="D1555" s="41" t="s">
        <v>8269</v>
      </c>
      <c r="E1555" s="226">
        <v>2350000</v>
      </c>
      <c r="F1555" t="s">
        <v>10942</v>
      </c>
      <c r="G1555" t="str">
        <f>VLOOKUP(A1555,'master barang'!$D$5:$E$3259,2,0)</f>
        <v>Potato Dextrose Agar</v>
      </c>
    </row>
    <row r="1556" spans="1:7" x14ac:dyDescent="0.3">
      <c r="A1556" s="126" t="s">
        <v>1143</v>
      </c>
      <c r="B1556" s="126" t="s">
        <v>12457</v>
      </c>
      <c r="C1556" s="41" t="s">
        <v>12458</v>
      </c>
      <c r="D1556" s="41" t="s">
        <v>8408</v>
      </c>
      <c r="E1556" s="226">
        <v>2790000</v>
      </c>
      <c r="F1556" t="s">
        <v>10942</v>
      </c>
      <c r="G1556" t="str">
        <f>VLOOKUP(A1556,'master barang'!$D$5:$E$3259,2,0)</f>
        <v>1,4-DIOXANE FOR ANALYSIS EMSURE</v>
      </c>
    </row>
    <row r="1557" spans="1:7" x14ac:dyDescent="0.3">
      <c r="A1557" s="127" t="s">
        <v>1145</v>
      </c>
      <c r="B1557" s="126" t="s">
        <v>12459</v>
      </c>
      <c r="C1557" s="41" t="s">
        <v>12460</v>
      </c>
      <c r="D1557" s="41" t="s">
        <v>6996</v>
      </c>
      <c r="E1557" s="226">
        <v>800000</v>
      </c>
      <c r="F1557" t="s">
        <v>10942</v>
      </c>
      <c r="G1557" t="str">
        <f>VLOOKUP(A1557,'master barang'!$D$5:$E$3259,2,0)</f>
        <v>TETRAHYDROFURAN FOR ANALYSIS EMSURE</v>
      </c>
    </row>
    <row r="1558" spans="1:7" x14ac:dyDescent="0.3">
      <c r="A1558" s="127" t="s">
        <v>1147</v>
      </c>
      <c r="B1558" s="126" t="s">
        <v>12461</v>
      </c>
      <c r="C1558" s="41" t="s">
        <v>12462</v>
      </c>
      <c r="D1558" s="41" t="s">
        <v>8408</v>
      </c>
      <c r="E1558" s="226">
        <v>675000</v>
      </c>
      <c r="F1558" t="s">
        <v>10942</v>
      </c>
      <c r="G1558" t="str">
        <f>VLOOKUP(A1558,'master barang'!$D$5:$E$3259,2,0)</f>
        <v>Croscarmellose Sodium</v>
      </c>
    </row>
    <row r="1559" spans="1:7" x14ac:dyDescent="0.3">
      <c r="A1559" s="127" t="s">
        <v>1149</v>
      </c>
      <c r="B1559" s="126" t="s">
        <v>12463</v>
      </c>
      <c r="C1559" s="41" t="s">
        <v>12464</v>
      </c>
      <c r="D1559" s="41" t="s">
        <v>8332</v>
      </c>
      <c r="E1559" s="226">
        <v>3465000</v>
      </c>
      <c r="F1559" t="s">
        <v>10942</v>
      </c>
      <c r="G1559" t="str">
        <f>VLOOKUP(A1559,'master barang'!$D$5:$E$3259,2,0)</f>
        <v>Formaldehyde Solution</v>
      </c>
    </row>
    <row r="1560" spans="1:7" x14ac:dyDescent="0.3">
      <c r="A1560" t="s">
        <v>1149</v>
      </c>
      <c r="B1560" s="5" t="s">
        <v>12465</v>
      </c>
      <c r="C1560" s="41" t="s">
        <v>12466</v>
      </c>
      <c r="D1560" s="41" t="s">
        <v>8328</v>
      </c>
      <c r="E1560" s="226">
        <v>2000000</v>
      </c>
      <c r="F1560" t="s">
        <v>10942</v>
      </c>
      <c r="G1560" t="str">
        <f>VLOOKUP(A1560,'master barang'!$D$5:$E$3259,2,0)</f>
        <v>Formaldehyde Solution</v>
      </c>
    </row>
    <row r="1561" spans="1:7" x14ac:dyDescent="0.3">
      <c r="A1561" s="127" t="s">
        <v>1151</v>
      </c>
      <c r="B1561" s="126" t="s">
        <v>12467</v>
      </c>
      <c r="C1561" s="41" t="s">
        <v>12468</v>
      </c>
      <c r="D1561" s="41" t="s">
        <v>8269</v>
      </c>
      <c r="E1561" s="226">
        <v>1100000</v>
      </c>
      <c r="F1561" t="s">
        <v>10942</v>
      </c>
      <c r="G1561" t="str">
        <f>VLOOKUP(A1561,'master barang'!$D$5:$E$3259,2,0)</f>
        <v>Galactose For Microbiology</v>
      </c>
    </row>
    <row r="1562" spans="1:7" x14ac:dyDescent="0.3">
      <c r="A1562" t="s">
        <v>1153</v>
      </c>
      <c r="B1562" s="5" t="s">
        <v>12469</v>
      </c>
      <c r="C1562" s="41" t="s">
        <v>12470</v>
      </c>
      <c r="D1562" s="41" t="s">
        <v>8353</v>
      </c>
      <c r="E1562" s="226">
        <v>5752890</v>
      </c>
      <c r="F1562" t="s">
        <v>10942</v>
      </c>
      <c r="G1562" t="str">
        <f>VLOOKUP(A1562,'master barang'!$D$5:$E$3259,2,0)</f>
        <v>Aldrich</v>
      </c>
    </row>
    <row r="1563" spans="1:7" x14ac:dyDescent="0.3">
      <c r="A1563" t="s">
        <v>1155</v>
      </c>
      <c r="B1563" s="5" t="s">
        <v>12471</v>
      </c>
      <c r="C1563" t="s">
        <v>1156</v>
      </c>
      <c r="D1563" s="41" t="s">
        <v>8353</v>
      </c>
      <c r="E1563" s="226">
        <v>2050000</v>
      </c>
      <c r="F1563" t="s">
        <v>10942</v>
      </c>
      <c r="G1563" t="str">
        <f>VLOOKUP(A1563,'master barang'!$D$5:$E$3259,2,0)</f>
        <v>Asam oksalat</v>
      </c>
    </row>
    <row r="1564" spans="1:7" x14ac:dyDescent="0.3">
      <c r="A1564" s="184" t="s">
        <v>1157</v>
      </c>
      <c r="B1564" s="183" t="s">
        <v>12472</v>
      </c>
      <c r="C1564" s="41" t="s">
        <v>12473</v>
      </c>
      <c r="D1564" s="41" t="s">
        <v>8328</v>
      </c>
      <c r="E1564" s="226">
        <v>2398000</v>
      </c>
      <c r="F1564" t="s">
        <v>10942</v>
      </c>
      <c r="G1564" t="str">
        <f>VLOOKUP(A1564,'master barang'!$D$5:$E$3259,2,0)</f>
        <v>Kresol Kırmızısı</v>
      </c>
    </row>
    <row r="1565" spans="1:7" x14ac:dyDescent="0.3">
      <c r="A1565" s="219" t="s">
        <v>1159</v>
      </c>
      <c r="B1565" s="238" t="s">
        <v>12474</v>
      </c>
      <c r="C1565" s="41" t="s">
        <v>12475</v>
      </c>
      <c r="D1565" s="41" t="s">
        <v>8328</v>
      </c>
      <c r="E1565" s="226">
        <v>4500000</v>
      </c>
      <c r="F1565" t="s">
        <v>10942</v>
      </c>
      <c r="G1565" t="str">
        <f>VLOOKUP(A1565,'master barang'!$D$5:$E$3259,2,0)</f>
        <v>Salicylic acid for synthesis</v>
      </c>
    </row>
    <row r="1566" spans="1:7" x14ac:dyDescent="0.3">
      <c r="A1566" t="s">
        <v>1697</v>
      </c>
      <c r="B1566" s="5" t="s">
        <v>12476</v>
      </c>
      <c r="C1566" s="41" t="s">
        <v>12477</v>
      </c>
      <c r="D1566" s="41" t="s">
        <v>8249</v>
      </c>
      <c r="E1566" s="226">
        <v>3500000</v>
      </c>
      <c r="F1566" t="s">
        <v>10942</v>
      </c>
      <c r="G1566" t="str">
        <f>VLOOKUP(A1566,'master barang'!$D$5:$E$3259,2,0)</f>
        <v>Tlc Plates Silica Gel</v>
      </c>
    </row>
    <row r="1567" spans="1:7" x14ac:dyDescent="0.3">
      <c r="A1567" t="s">
        <v>1708</v>
      </c>
      <c r="B1567" s="5" t="s">
        <v>12478</v>
      </c>
      <c r="C1567" s="41" t="s">
        <v>12479</v>
      </c>
      <c r="D1567" s="41" t="s">
        <v>8328</v>
      </c>
      <c r="E1567" s="226">
        <v>1256000</v>
      </c>
      <c r="F1567" t="s">
        <v>10942</v>
      </c>
      <c r="G1567" t="str">
        <f>VLOOKUP(A1567,'master barang'!$D$5:$E$3259,2,0)</f>
        <v>Iron(III) Chloride Anhydrous</v>
      </c>
    </row>
    <row r="1568" spans="1:7" x14ac:dyDescent="0.3">
      <c r="A1568" t="s">
        <v>1716</v>
      </c>
      <c r="B1568" s="5" t="s">
        <v>12480</v>
      </c>
      <c r="C1568" s="41" t="s">
        <v>12481</v>
      </c>
      <c r="D1568" s="41" t="s">
        <v>8269</v>
      </c>
      <c r="E1568" s="226">
        <v>2731000</v>
      </c>
      <c r="F1568" t="s">
        <v>10942</v>
      </c>
      <c r="G1568" t="str">
        <f>VLOOKUP(A1568,'master barang'!$D$5:$E$3259,2,0)</f>
        <v>Manganese(II) Chloride</v>
      </c>
    </row>
    <row r="1569" spans="1:7" x14ac:dyDescent="0.3">
      <c r="A1569" t="s">
        <v>1728</v>
      </c>
      <c r="B1569" s="5" t="s">
        <v>12482</v>
      </c>
      <c r="C1569" t="s">
        <v>12483</v>
      </c>
      <c r="D1569" s="41" t="s">
        <v>8353</v>
      </c>
      <c r="E1569" s="226">
        <v>200000</v>
      </c>
      <c r="F1569" t="s">
        <v>10942</v>
      </c>
      <c r="G1569" t="str">
        <f>VLOOKUP(A1569,'master barang'!$D$5:$E$3259,2,0)</f>
        <v>Polyethylene Glycol</v>
      </c>
    </row>
    <row r="1570" spans="1:7" x14ac:dyDescent="0.3">
      <c r="A1570" t="s">
        <v>1728</v>
      </c>
      <c r="B1570" s="5" t="s">
        <v>12484</v>
      </c>
      <c r="C1570" t="s">
        <v>12485</v>
      </c>
      <c r="D1570" s="41" t="s">
        <v>8332</v>
      </c>
      <c r="E1570" s="226">
        <v>136000</v>
      </c>
      <c r="F1570" t="s">
        <v>10942</v>
      </c>
      <c r="G1570" t="str">
        <f>VLOOKUP(A1570,'master barang'!$D$5:$E$3259,2,0)</f>
        <v>Polyethylene Glycol</v>
      </c>
    </row>
    <row r="1571" spans="1:7" x14ac:dyDescent="0.3">
      <c r="A1571" t="s">
        <v>1728</v>
      </c>
      <c r="B1571" s="5" t="s">
        <v>12486</v>
      </c>
      <c r="C1571" t="s">
        <v>12487</v>
      </c>
      <c r="D1571" s="41" t="s">
        <v>8353</v>
      </c>
      <c r="E1571" s="226">
        <v>200000</v>
      </c>
      <c r="F1571" t="s">
        <v>10942</v>
      </c>
      <c r="G1571" t="str">
        <f>VLOOKUP(A1571,'master barang'!$D$5:$E$3259,2,0)</f>
        <v>Polyethylene Glycol</v>
      </c>
    </row>
    <row r="1572" spans="1:7" x14ac:dyDescent="0.3">
      <c r="A1572" s="127" t="s">
        <v>1728</v>
      </c>
      <c r="B1572" s="126" t="s">
        <v>12488</v>
      </c>
      <c r="C1572" t="s">
        <v>12489</v>
      </c>
      <c r="D1572" s="41" t="s">
        <v>8353</v>
      </c>
      <c r="E1572" s="226">
        <v>200000</v>
      </c>
      <c r="F1572" t="s">
        <v>10942</v>
      </c>
      <c r="G1572" t="str">
        <f>VLOOKUP(A1572,'master barang'!$D$5:$E$3259,2,0)</f>
        <v>Polyethylene Glycol</v>
      </c>
    </row>
    <row r="1573" spans="1:7" x14ac:dyDescent="0.3">
      <c r="A1573" s="127" t="s">
        <v>1734</v>
      </c>
      <c r="B1573" s="126" t="s">
        <v>12490</v>
      </c>
      <c r="C1573" s="41" t="s">
        <v>12491</v>
      </c>
      <c r="D1573" s="41" t="s">
        <v>8249</v>
      </c>
      <c r="E1573" s="226">
        <v>36000</v>
      </c>
      <c r="F1573" t="s">
        <v>10942</v>
      </c>
      <c r="G1573" t="str">
        <f>VLOOKUP(A1573,'master barang'!$D$5:$E$3259,2,0)</f>
        <v xml:space="preserve">Magnesium Chloride </v>
      </c>
    </row>
    <row r="1574" spans="1:7" x14ac:dyDescent="0.3">
      <c r="A1574" s="127" t="s">
        <v>1736</v>
      </c>
      <c r="B1574" s="126" t="s">
        <v>12492</v>
      </c>
      <c r="C1574" s="41" t="s">
        <v>12493</v>
      </c>
      <c r="D1574" s="41" t="s">
        <v>8269</v>
      </c>
      <c r="E1574" s="226">
        <v>1800000</v>
      </c>
      <c r="F1574" t="s">
        <v>10942</v>
      </c>
      <c r="G1574" t="str">
        <f>VLOOKUP(A1574,'master barang'!$D$5:$E$3259,2,0)</f>
        <v>Phosphoric Acid</v>
      </c>
    </row>
    <row r="1575" spans="1:7" x14ac:dyDescent="0.3">
      <c r="A1575" s="127" t="s">
        <v>1738</v>
      </c>
      <c r="B1575" s="126" t="s">
        <v>12494</v>
      </c>
      <c r="C1575" s="41" t="s">
        <v>12495</v>
      </c>
      <c r="D1575" s="41" t="s">
        <v>8269</v>
      </c>
      <c r="E1575" s="226">
        <v>640000</v>
      </c>
      <c r="F1575" t="s">
        <v>10942</v>
      </c>
      <c r="G1575" t="str">
        <f>VLOOKUP(A1575,'master barang'!$D$5:$E$3259,2,0)</f>
        <v>Sulfuric Acid</v>
      </c>
    </row>
    <row r="1576" spans="1:7" x14ac:dyDescent="0.3">
      <c r="A1576" s="127" t="s">
        <v>1742</v>
      </c>
      <c r="B1576" s="126" t="s">
        <v>12496</v>
      </c>
      <c r="C1576" s="41" t="s">
        <v>12497</v>
      </c>
      <c r="D1576" s="41" t="s">
        <v>8353</v>
      </c>
      <c r="E1576" s="226">
        <v>1100000</v>
      </c>
      <c r="F1576" t="s">
        <v>10942</v>
      </c>
      <c r="G1576" t="str">
        <f>VLOOKUP(A1576,'master barang'!$D$5:$E$3259,2,0)</f>
        <v>Sodium Nitrite</v>
      </c>
    </row>
    <row r="1577" spans="1:7" x14ac:dyDescent="0.3">
      <c r="A1577" s="127" t="s">
        <v>1746</v>
      </c>
      <c r="B1577" s="126" t="s">
        <v>12498</v>
      </c>
      <c r="C1577" s="41" t="s">
        <v>12499</v>
      </c>
      <c r="D1577" s="41" t="s">
        <v>8408</v>
      </c>
      <c r="E1577" s="226">
        <v>1387870</v>
      </c>
      <c r="F1577" t="s">
        <v>10942</v>
      </c>
      <c r="G1577" t="str">
        <f>VLOOKUP(A1577,'master barang'!$D$5:$E$3259,2,0)</f>
        <v>Calcium Chloride</v>
      </c>
    </row>
    <row r="1578" spans="1:7" x14ac:dyDescent="0.3">
      <c r="A1578" s="127" t="s">
        <v>1756</v>
      </c>
      <c r="B1578" s="126" t="s">
        <v>12500</v>
      </c>
      <c r="C1578" s="41" t="s">
        <v>12501</v>
      </c>
      <c r="D1578" s="41" t="s">
        <v>8353</v>
      </c>
      <c r="E1578" s="226">
        <v>479000</v>
      </c>
      <c r="F1578" t="s">
        <v>10942</v>
      </c>
      <c r="G1578" t="str">
        <f>VLOOKUP(A1578,'master barang'!$D$5:$E$3259,2,0)</f>
        <v>Sodium Sulfate</v>
      </c>
    </row>
    <row r="1579" spans="1:7" x14ac:dyDescent="0.3">
      <c r="A1579" s="127" t="s">
        <v>1814</v>
      </c>
      <c r="B1579" s="126" t="s">
        <v>12502</v>
      </c>
      <c r="C1579" s="41" t="s">
        <v>12503</v>
      </c>
      <c r="D1579" s="41" t="s">
        <v>8269</v>
      </c>
      <c r="E1579" s="226">
        <v>856700</v>
      </c>
      <c r="F1579" t="s">
        <v>10942</v>
      </c>
      <c r="G1579" t="str">
        <f>VLOOKUP(A1579,'master barang'!$D$5:$E$3259,2,0)</f>
        <v>Copper(II) Sulfate Pentahydrate</v>
      </c>
    </row>
    <row r="1580" spans="1:7" x14ac:dyDescent="0.3">
      <c r="A1580" s="127" t="s">
        <v>1828</v>
      </c>
      <c r="B1580" s="126" t="s">
        <v>12504</v>
      </c>
      <c r="C1580" s="41" t="s">
        <v>12505</v>
      </c>
      <c r="D1580" s="41" t="s">
        <v>8353</v>
      </c>
      <c r="E1580" s="226">
        <v>925000</v>
      </c>
      <c r="F1580" t="s">
        <v>10942</v>
      </c>
      <c r="G1580" t="str">
        <f>VLOOKUP(A1580,'master barang'!$D$5:$E$3259,2,0)</f>
        <v>Potassium Nitrate</v>
      </c>
    </row>
    <row r="1581" spans="1:7" x14ac:dyDescent="0.3">
      <c r="A1581" s="127" t="s">
        <v>1912</v>
      </c>
      <c r="B1581" s="126" t="s">
        <v>12506</v>
      </c>
      <c r="C1581" s="41" t="s">
        <v>12507</v>
      </c>
      <c r="D1581" s="41" t="s">
        <v>8269</v>
      </c>
      <c r="E1581" s="226">
        <v>670000</v>
      </c>
      <c r="F1581" t="s">
        <v>10942</v>
      </c>
      <c r="G1581" t="str">
        <f>VLOOKUP(A1581,'master barang'!$D$5:$E$3259,2,0)</f>
        <v>Asam klorida</v>
      </c>
    </row>
    <row r="1582" spans="1:7" x14ac:dyDescent="0.3">
      <c r="A1582" s="127" t="s">
        <v>1960</v>
      </c>
      <c r="B1582" s="126" t="s">
        <v>12508</v>
      </c>
      <c r="C1582" s="41" t="s">
        <v>12509</v>
      </c>
      <c r="D1582" s="41" t="s">
        <v>8328</v>
      </c>
      <c r="E1582" s="226">
        <v>1064000</v>
      </c>
      <c r="F1582" t="s">
        <v>10942</v>
      </c>
      <c r="G1582" t="str">
        <f>VLOOKUP(A1582,'master barang'!$D$5:$E$3259,2,0)</f>
        <v>Hydrogen Peroxide</v>
      </c>
    </row>
    <row r="1583" spans="1:7" x14ac:dyDescent="0.3">
      <c r="A1583" s="127" t="s">
        <v>1976</v>
      </c>
      <c r="B1583" s="126" t="s">
        <v>12510</v>
      </c>
      <c r="C1583" s="41" t="s">
        <v>12511</v>
      </c>
      <c r="D1583" s="41" t="s">
        <v>8408</v>
      </c>
      <c r="E1583" s="226">
        <v>1416000</v>
      </c>
      <c r="F1583" t="s">
        <v>10942</v>
      </c>
      <c r="G1583" t="str">
        <f>VLOOKUP(A1583,'master barang'!$D$5:$E$3259,2,0)</f>
        <v>Zinc Sulfate Heptahydrate</v>
      </c>
    </row>
    <row r="1584" spans="1:7" x14ac:dyDescent="0.3">
      <c r="A1584" s="127" t="s">
        <v>2115</v>
      </c>
      <c r="B1584" s="126" t="s">
        <v>12512</v>
      </c>
      <c r="C1584" s="41" t="s">
        <v>12513</v>
      </c>
      <c r="D1584" s="41" t="s">
        <v>8269</v>
      </c>
      <c r="E1584" s="226">
        <v>935000</v>
      </c>
      <c r="F1584" t="s">
        <v>10942</v>
      </c>
      <c r="G1584" t="str">
        <f>VLOOKUP(A1584,'master barang'!$D$5:$E$3259,2,0)</f>
        <v>NaCl</v>
      </c>
    </row>
    <row r="1585" spans="1:7" x14ac:dyDescent="0.3">
      <c r="A1585" t="s">
        <v>2117</v>
      </c>
      <c r="B1585" s="5" t="s">
        <v>12514</v>
      </c>
      <c r="C1585" t="s">
        <v>12515</v>
      </c>
      <c r="D1585" s="41" t="s">
        <v>8353</v>
      </c>
      <c r="E1585" s="226">
        <v>1000000</v>
      </c>
      <c r="F1585" t="s">
        <v>10942</v>
      </c>
      <c r="G1585" t="str">
        <f>VLOOKUP(A1585,'master barang'!$D$5:$E$3259,2,0)</f>
        <v>Veegum Pharma</v>
      </c>
    </row>
    <row r="1586" spans="1:7" x14ac:dyDescent="0.3">
      <c r="A1586" s="219" t="s">
        <v>2119</v>
      </c>
      <c r="B1586" s="238" t="s">
        <v>12516</v>
      </c>
      <c r="C1586" s="41" t="s">
        <v>12517</v>
      </c>
      <c r="D1586" s="41" t="s">
        <v>8328</v>
      </c>
      <c r="E1586" s="226">
        <v>1364000</v>
      </c>
      <c r="F1586" t="s">
        <v>10942</v>
      </c>
      <c r="G1586" t="str">
        <f>VLOOKUP(A1586,'master barang'!$D$5:$E$3259,2,0)</f>
        <v>Sodium dithionite for analysis</v>
      </c>
    </row>
    <row r="1587" spans="1:7" x14ac:dyDescent="0.3">
      <c r="A1587" s="52" t="s">
        <v>2245</v>
      </c>
      <c r="B1587" s="52" t="s">
        <v>12518</v>
      </c>
      <c r="C1587" s="41" t="s">
        <v>12519</v>
      </c>
      <c r="D1587" s="41" t="s">
        <v>8332</v>
      </c>
      <c r="E1587" s="226">
        <v>2856000</v>
      </c>
      <c r="F1587" t="s">
        <v>10942</v>
      </c>
      <c r="G1587" t="str">
        <f>VLOOKUP(A1587,'master barang'!$D$5:$E$3259,2,0)</f>
        <v>Tween</v>
      </c>
    </row>
    <row r="1588" spans="1:7" x14ac:dyDescent="0.3">
      <c r="A1588" s="127" t="s">
        <v>2247</v>
      </c>
      <c r="B1588" s="126" t="s">
        <v>12520</v>
      </c>
      <c r="C1588" s="41" t="s">
        <v>12521</v>
      </c>
      <c r="D1588" s="41" t="s">
        <v>8332</v>
      </c>
      <c r="E1588" s="226">
        <v>1585000</v>
      </c>
      <c r="F1588" t="s">
        <v>10942</v>
      </c>
      <c r="G1588" t="str">
        <f>VLOOKUP(A1588,'master barang'!$D$5:$E$3259,2,0)</f>
        <v>Span</v>
      </c>
    </row>
    <row r="1589" spans="1:7" x14ac:dyDescent="0.3">
      <c r="A1589" s="127" t="s">
        <v>2261</v>
      </c>
      <c r="B1589" s="126" t="s">
        <v>12522</v>
      </c>
      <c r="C1589" s="41" t="s">
        <v>12523</v>
      </c>
      <c r="D1589" s="41" t="s">
        <v>11641</v>
      </c>
      <c r="E1589" s="226">
        <v>45000</v>
      </c>
      <c r="F1589" t="s">
        <v>10942</v>
      </c>
      <c r="G1589" t="str">
        <f>VLOOKUP(A1589,'master barang'!$D$5:$E$3259,2,0)</f>
        <v>Braso</v>
      </c>
    </row>
    <row r="1590" spans="1:7" x14ac:dyDescent="0.3">
      <c r="A1590" s="127" t="s">
        <v>2273</v>
      </c>
      <c r="B1590" s="126" t="s">
        <v>12524</v>
      </c>
      <c r="C1590" s="41" t="s">
        <v>12525</v>
      </c>
      <c r="D1590" s="41" t="s">
        <v>8384</v>
      </c>
      <c r="E1590" s="226">
        <v>373000</v>
      </c>
      <c r="F1590" t="s">
        <v>10942</v>
      </c>
      <c r="G1590" t="str">
        <f>VLOOKUP(A1590,'master barang'!$D$5:$E$3259,2,0)</f>
        <v>Buffer Solution</v>
      </c>
    </row>
    <row r="1591" spans="1:7" x14ac:dyDescent="0.3">
      <c r="A1591" t="s">
        <v>2273</v>
      </c>
      <c r="B1591" s="5" t="s">
        <v>12526</v>
      </c>
      <c r="C1591" s="150" t="s">
        <v>12527</v>
      </c>
      <c r="D1591" s="41" t="s">
        <v>8328</v>
      </c>
      <c r="E1591" s="226">
        <v>1314500</v>
      </c>
      <c r="F1591" t="s">
        <v>10942</v>
      </c>
      <c r="G1591" t="str">
        <f>VLOOKUP(A1591,'master barang'!$D$5:$E$3259,2,0)</f>
        <v>Buffer Solution</v>
      </c>
    </row>
    <row r="1592" spans="1:7" x14ac:dyDescent="0.3">
      <c r="A1592" s="5" t="s">
        <v>2275</v>
      </c>
      <c r="B1592" s="5" t="s">
        <v>12528</v>
      </c>
      <c r="C1592" s="41" t="s">
        <v>12529</v>
      </c>
      <c r="D1592" s="41" t="s">
        <v>7189</v>
      </c>
      <c r="E1592" s="226">
        <v>960000</v>
      </c>
      <c r="F1592" t="s">
        <v>10942</v>
      </c>
      <c r="G1592" t="str">
        <f>VLOOKUP(A1592,'master barang'!$D$5:$E$3259,2,0)</f>
        <v>Hemocytometer Merk Assistant</v>
      </c>
    </row>
    <row r="1593" spans="1:7" x14ac:dyDescent="0.3">
      <c r="A1593" s="127" t="s">
        <v>2295</v>
      </c>
      <c r="B1593" s="126" t="s">
        <v>12530</v>
      </c>
      <c r="C1593" s="41" t="s">
        <v>12531</v>
      </c>
      <c r="D1593" s="41" t="s">
        <v>8353</v>
      </c>
      <c r="E1593" s="226">
        <v>93750</v>
      </c>
      <c r="F1593" t="s">
        <v>10942</v>
      </c>
      <c r="G1593" t="str">
        <f>VLOOKUP(A1593,'master barang'!$D$5:$E$3259,2,0)</f>
        <v>Vaseline</v>
      </c>
    </row>
    <row r="1594" spans="1:7" x14ac:dyDescent="0.3">
      <c r="A1594" s="127" t="s">
        <v>2331</v>
      </c>
      <c r="B1594" s="126" t="s">
        <v>12532</v>
      </c>
      <c r="C1594" s="41" t="s">
        <v>12533</v>
      </c>
      <c r="D1594" s="41" t="s">
        <v>8711</v>
      </c>
      <c r="E1594" s="226">
        <v>65000</v>
      </c>
      <c r="F1594" t="s">
        <v>10942</v>
      </c>
      <c r="G1594" t="str">
        <f>VLOOKUP(A1594,'master barang'!$D$5:$E$3259,2,0)</f>
        <v>Universal 200 Ul Pipette Tips, Yellow Paking 1000/Box</v>
      </c>
    </row>
    <row r="1595" spans="1:7" x14ac:dyDescent="0.3">
      <c r="A1595" t="s">
        <v>2349</v>
      </c>
      <c r="B1595" s="5" t="s">
        <v>12534</v>
      </c>
      <c r="C1595" s="41" t="s">
        <v>12535</v>
      </c>
      <c r="D1595" s="41" t="s">
        <v>8572</v>
      </c>
      <c r="E1595" s="226">
        <v>330000</v>
      </c>
      <c r="F1595" t="s">
        <v>10942</v>
      </c>
      <c r="G1595" t="str">
        <f>VLOOKUP(A1595,'master barang'!$D$5:$E$3259,2,0)</f>
        <v xml:space="preserve">Air Disinfectant </v>
      </c>
    </row>
    <row r="1596" spans="1:7" x14ac:dyDescent="0.3">
      <c r="A1596" t="s">
        <v>2349</v>
      </c>
      <c r="B1596" s="5" t="s">
        <v>12536</v>
      </c>
      <c r="C1596" s="41" t="s">
        <v>12537</v>
      </c>
      <c r="D1596" s="239" t="s">
        <v>8328</v>
      </c>
      <c r="E1596" s="240">
        <v>58500</v>
      </c>
      <c r="F1596" t="s">
        <v>10942</v>
      </c>
      <c r="G1596" t="str">
        <f>VLOOKUP(A1596,'master barang'!$D$5:$E$3259,2,0)</f>
        <v xml:space="preserve">Air Disinfectant </v>
      </c>
    </row>
    <row r="1597" spans="1:7" x14ac:dyDescent="0.3">
      <c r="A1597" s="127" t="s">
        <v>2349</v>
      </c>
      <c r="B1597" s="126" t="s">
        <v>12538</v>
      </c>
      <c r="C1597" t="s">
        <v>12539</v>
      </c>
      <c r="D1597" s="41" t="s">
        <v>7107</v>
      </c>
      <c r="E1597" s="226">
        <v>27650</v>
      </c>
      <c r="F1597" t="s">
        <v>10942</v>
      </c>
      <c r="G1597" t="str">
        <f>VLOOKUP(A1597,'master barang'!$D$5:$E$3259,2,0)</f>
        <v xml:space="preserve">Air Disinfectant </v>
      </c>
    </row>
    <row r="1598" spans="1:7" x14ac:dyDescent="0.3">
      <c r="A1598" s="127" t="s">
        <v>2355</v>
      </c>
      <c r="B1598" s="126" t="s">
        <v>12540</v>
      </c>
      <c r="C1598" s="41" t="s">
        <v>12541</v>
      </c>
      <c r="D1598" s="41" t="s">
        <v>8249</v>
      </c>
      <c r="E1598" s="226">
        <v>214500</v>
      </c>
      <c r="F1598" t="s">
        <v>10942</v>
      </c>
      <c r="G1598" t="str">
        <f>VLOOKUP(A1598,'master barang'!$D$5:$E$3259,2,0)</f>
        <v>Tip micropipet</v>
      </c>
    </row>
    <row r="1599" spans="1:7" x14ac:dyDescent="0.3">
      <c r="A1599" s="127" t="s">
        <v>2355</v>
      </c>
      <c r="B1599" s="126" t="s">
        <v>12542</v>
      </c>
      <c r="C1599" s="41" t="s">
        <v>12543</v>
      </c>
      <c r="D1599" s="41" t="s">
        <v>8249</v>
      </c>
      <c r="E1599" s="226">
        <v>464750</v>
      </c>
      <c r="F1599" t="s">
        <v>10942</v>
      </c>
      <c r="G1599" t="str">
        <f>VLOOKUP(A1599,'master barang'!$D$5:$E$3259,2,0)</f>
        <v>Tip micropipet</v>
      </c>
    </row>
    <row r="1600" spans="1:7" x14ac:dyDescent="0.3">
      <c r="A1600" t="s">
        <v>2355</v>
      </c>
      <c r="B1600" s="5" t="s">
        <v>12544</v>
      </c>
      <c r="C1600" s="41" t="s">
        <v>12545</v>
      </c>
      <c r="D1600" s="41" t="s">
        <v>8249</v>
      </c>
      <c r="E1600" s="226">
        <v>297440</v>
      </c>
      <c r="F1600" t="s">
        <v>10942</v>
      </c>
      <c r="G1600" t="str">
        <f>VLOOKUP(A1600,'master barang'!$D$5:$E$3259,2,0)</f>
        <v>Tip micropipet</v>
      </c>
    </row>
    <row r="1601" spans="1:7" x14ac:dyDescent="0.3">
      <c r="A1601" s="227" t="s">
        <v>2514</v>
      </c>
      <c r="B1601" s="227" t="s">
        <v>12546</v>
      </c>
      <c r="C1601" s="41" t="s">
        <v>12547</v>
      </c>
      <c r="D1601" s="41" t="s">
        <v>8328</v>
      </c>
      <c r="E1601" s="226">
        <v>24600</v>
      </c>
      <c r="F1601" t="s">
        <v>10942</v>
      </c>
      <c r="G1601" t="str">
        <f>VLOOKUP(A1601,'master barang'!$D$5:$E$3259,2,0)</f>
        <v>Alkohol</v>
      </c>
    </row>
    <row r="1602" spans="1:7" x14ac:dyDescent="0.3">
      <c r="A1602" s="227" t="s">
        <v>2514</v>
      </c>
      <c r="B1602" s="227" t="s">
        <v>12548</v>
      </c>
      <c r="C1602" t="s">
        <v>12549</v>
      </c>
      <c r="D1602" s="41" t="s">
        <v>8328</v>
      </c>
      <c r="E1602" s="226">
        <v>17689</v>
      </c>
      <c r="F1602" t="s">
        <v>10942</v>
      </c>
      <c r="G1602" t="str">
        <f>VLOOKUP(A1602,'master barang'!$D$5:$E$3259,2,0)</f>
        <v>Alkohol</v>
      </c>
    </row>
    <row r="1603" spans="1:7" x14ac:dyDescent="0.3">
      <c r="A1603" s="227" t="s">
        <v>2520</v>
      </c>
      <c r="B1603" s="227" t="s">
        <v>12550</v>
      </c>
      <c r="C1603" t="s">
        <v>12551</v>
      </c>
      <c r="D1603" s="41" t="s">
        <v>7107</v>
      </c>
      <c r="E1603" s="226">
        <v>20000</v>
      </c>
      <c r="F1603" t="s">
        <v>10942</v>
      </c>
      <c r="G1603" t="str">
        <f>VLOOKUP(A1603,'master barang'!$D$5:$E$3259,2,0)</f>
        <v>Balsem Gosok</v>
      </c>
    </row>
    <row r="1604" spans="1:7" x14ac:dyDescent="0.3">
      <c r="A1604" s="227" t="s">
        <v>2526</v>
      </c>
      <c r="B1604" s="227" t="s">
        <v>12552</v>
      </c>
      <c r="C1604" s="41" t="s">
        <v>12553</v>
      </c>
      <c r="D1604" s="41" t="s">
        <v>8249</v>
      </c>
      <c r="E1604" s="226">
        <v>43000</v>
      </c>
      <c r="F1604" t="s">
        <v>10942</v>
      </c>
      <c r="G1604" t="str">
        <f>VLOOKUP(A1604,'master barang'!$D$5:$E$3259,2,0)</f>
        <v>Obat Batuk</v>
      </c>
    </row>
    <row r="1605" spans="1:7" x14ac:dyDescent="0.3">
      <c r="A1605" s="131" t="s">
        <v>2530</v>
      </c>
      <c r="B1605" s="131" t="s">
        <v>12554</v>
      </c>
      <c r="C1605" s="41" t="s">
        <v>12555</v>
      </c>
      <c r="D1605" s="41" t="s">
        <v>8249</v>
      </c>
      <c r="E1605" s="226">
        <v>43450</v>
      </c>
      <c r="F1605" t="s">
        <v>10942</v>
      </c>
      <c r="G1605" t="str">
        <f>VLOOKUP(A1605,'master barang'!$D$5:$E$3259,2,0)</f>
        <v>Obat Maag</v>
      </c>
    </row>
    <row r="1606" spans="1:7" x14ac:dyDescent="0.3">
      <c r="A1606" s="131" t="s">
        <v>2532</v>
      </c>
      <c r="B1606" s="131" t="s">
        <v>12556</v>
      </c>
      <c r="C1606" s="41" t="s">
        <v>12557</v>
      </c>
      <c r="D1606" s="41" t="s">
        <v>8273</v>
      </c>
      <c r="E1606" s="226">
        <v>40000</v>
      </c>
      <c r="F1606" t="s">
        <v>10942</v>
      </c>
      <c r="G1606" t="str">
        <f>VLOOKUP(A1606,'master barang'!$D$5:$E$3259,2,0)</f>
        <v>Obat Masuk Angin</v>
      </c>
    </row>
    <row r="1607" spans="1:7" x14ac:dyDescent="0.3">
      <c r="A1607" s="227" t="s">
        <v>2536</v>
      </c>
      <c r="B1607" s="227" t="s">
        <v>12558</v>
      </c>
      <c r="C1607" s="41" t="s">
        <v>12559</v>
      </c>
      <c r="D1607" s="41" t="s">
        <v>7189</v>
      </c>
      <c r="E1607" s="226">
        <v>15000</v>
      </c>
      <c r="F1607" t="s">
        <v>10942</v>
      </c>
      <c r="G1607" t="str">
        <f>VLOOKUP(A1607,'master barang'!$D$5:$E$3259,2,0)</f>
        <v>Obat Sakit Perut</v>
      </c>
    </row>
    <row r="1608" spans="1:7" x14ac:dyDescent="0.3">
      <c r="A1608" s="52" t="s">
        <v>2538</v>
      </c>
      <c r="B1608" s="212" t="s">
        <v>12560</v>
      </c>
      <c r="C1608" t="s">
        <v>12561</v>
      </c>
      <c r="D1608" s="41" t="s">
        <v>8269</v>
      </c>
      <c r="E1608" s="226">
        <v>100000</v>
      </c>
      <c r="F1608" t="s">
        <v>10942</v>
      </c>
      <c r="G1608" t="str">
        <f>VLOOKUP(A1608,'master barang'!$D$5:$E$3259,2,0)</f>
        <v>Obat-obatan P3K</v>
      </c>
    </row>
    <row r="1609" spans="1:7" x14ac:dyDescent="0.3">
      <c r="A1609" s="5" t="s">
        <v>2544</v>
      </c>
      <c r="B1609" s="5" t="s">
        <v>12562</v>
      </c>
      <c r="C1609" s="41" t="s">
        <v>12563</v>
      </c>
      <c r="D1609" s="41" t="s">
        <v>8828</v>
      </c>
      <c r="E1609" s="226">
        <v>115000</v>
      </c>
      <c r="F1609" t="s">
        <v>10942</v>
      </c>
      <c r="G1609" t="str">
        <f>VLOOKUP(A1609,'master barang'!$D$5:$E$3259,2,0)</f>
        <v>Cairan Disinfektan</v>
      </c>
    </row>
    <row r="1610" spans="1:7" x14ac:dyDescent="0.3">
      <c r="A1610" s="5" t="s">
        <v>2544</v>
      </c>
      <c r="B1610" s="5" t="s">
        <v>12564</v>
      </c>
      <c r="C1610" s="41" t="s">
        <v>12565</v>
      </c>
      <c r="D1610" s="41" t="s">
        <v>7107</v>
      </c>
      <c r="E1610" s="226">
        <v>100000</v>
      </c>
      <c r="F1610" t="s">
        <v>10942</v>
      </c>
      <c r="G1610" t="str">
        <f>VLOOKUP(A1610,'master barang'!$D$5:$E$3259,2,0)</f>
        <v>Cairan Disinfektan</v>
      </c>
    </row>
    <row r="1611" spans="1:7" x14ac:dyDescent="0.3">
      <c r="A1611" s="5" t="s">
        <v>2544</v>
      </c>
      <c r="B1611" s="5" t="s">
        <v>12566</v>
      </c>
      <c r="C1611" t="s">
        <v>12567</v>
      </c>
      <c r="D1611" s="41" t="s">
        <v>7107</v>
      </c>
      <c r="E1611" s="226">
        <v>9650</v>
      </c>
      <c r="F1611" t="s">
        <v>10942</v>
      </c>
      <c r="G1611" t="str">
        <f>VLOOKUP(A1611,'master barang'!$D$5:$E$3259,2,0)</f>
        <v>Cairan Disinfektan</v>
      </c>
    </row>
    <row r="1612" spans="1:7" x14ac:dyDescent="0.3">
      <c r="A1612" s="5" t="s">
        <v>2544</v>
      </c>
      <c r="B1612" s="5" t="s">
        <v>12568</v>
      </c>
      <c r="C1612" t="s">
        <v>12569</v>
      </c>
      <c r="D1612" s="41" t="s">
        <v>7107</v>
      </c>
      <c r="E1612" s="226">
        <v>26150</v>
      </c>
      <c r="F1612" t="s">
        <v>10942</v>
      </c>
      <c r="G1612" t="str">
        <f>VLOOKUP(A1612,'master barang'!$D$5:$E$3259,2,0)</f>
        <v>Cairan Disinfektan</v>
      </c>
    </row>
    <row r="1613" spans="1:7" x14ac:dyDescent="0.3">
      <c r="A1613" s="126" t="s">
        <v>2544</v>
      </c>
      <c r="B1613" s="126" t="s">
        <v>12570</v>
      </c>
      <c r="C1613" t="s">
        <v>12571</v>
      </c>
      <c r="D1613" s="41" t="s">
        <v>7107</v>
      </c>
      <c r="E1613" s="226">
        <v>8650</v>
      </c>
      <c r="F1613" t="s">
        <v>10942</v>
      </c>
      <c r="G1613" t="str">
        <f>VLOOKUP(A1613,'master barang'!$D$5:$E$3259,2,0)</f>
        <v>Cairan Disinfektan</v>
      </c>
    </row>
    <row r="1614" spans="1:7" x14ac:dyDescent="0.3">
      <c r="A1614" s="126" t="s">
        <v>2544</v>
      </c>
      <c r="B1614" s="126" t="s">
        <v>12572</v>
      </c>
      <c r="C1614" s="41" t="s">
        <v>12573</v>
      </c>
      <c r="D1614" s="41" t="s">
        <v>8328</v>
      </c>
      <c r="E1614" s="226">
        <v>58000</v>
      </c>
      <c r="F1614" t="s">
        <v>10942</v>
      </c>
      <c r="G1614" t="str">
        <f>VLOOKUP(A1614,'master barang'!$D$5:$E$3259,2,0)</f>
        <v>Cairan Disinfektan</v>
      </c>
    </row>
    <row r="1615" spans="1:7" x14ac:dyDescent="0.3">
      <c r="A1615" s="235" t="s">
        <v>2546</v>
      </c>
      <c r="B1615" s="235" t="s">
        <v>12574</v>
      </c>
      <c r="C1615" s="41" t="s">
        <v>12575</v>
      </c>
      <c r="D1615" s="41" t="s">
        <v>7189</v>
      </c>
      <c r="E1615" s="226">
        <v>13000</v>
      </c>
      <c r="F1615" t="s">
        <v>10942</v>
      </c>
      <c r="G1615" t="str">
        <f>VLOOKUP(A1615,'master barang'!$D$5:$E$3259,2,0)</f>
        <v>Obat Mata</v>
      </c>
    </row>
    <row r="1616" spans="1:7" x14ac:dyDescent="0.3">
      <c r="A1616" s="131" t="s">
        <v>2557</v>
      </c>
      <c r="B1616" s="131" t="s">
        <v>12576</v>
      </c>
      <c r="C1616" s="41" t="s">
        <v>12577</v>
      </c>
      <c r="D1616" s="41" t="s">
        <v>10515</v>
      </c>
      <c r="E1616" s="226">
        <v>45840</v>
      </c>
      <c r="F1616" t="s">
        <v>10942</v>
      </c>
      <c r="G1616" t="str">
        <f>VLOOKUP(A1616,'master barang'!$D$5:$E$3259,2,0)</f>
        <v>Pupuk Kompos</v>
      </c>
    </row>
    <row r="1617" spans="1:7" x14ac:dyDescent="0.3">
      <c r="A1617" s="131" t="s">
        <v>2557</v>
      </c>
      <c r="B1617" s="131" t="s">
        <v>12578</v>
      </c>
      <c r="C1617" s="41" t="s">
        <v>12579</v>
      </c>
      <c r="D1617" s="41" t="s">
        <v>11998</v>
      </c>
      <c r="E1617" s="226">
        <v>10800</v>
      </c>
      <c r="F1617" t="s">
        <v>10942</v>
      </c>
      <c r="G1617" t="str">
        <f>VLOOKUP(A1617,'master barang'!$D$5:$E$3259,2,0)</f>
        <v>Pupuk Kompos</v>
      </c>
    </row>
    <row r="1618" spans="1:7" x14ac:dyDescent="0.3">
      <c r="A1618" s="131" t="s">
        <v>2557</v>
      </c>
      <c r="B1618" s="131" t="s">
        <v>12580</v>
      </c>
      <c r="C1618" s="41" t="s">
        <v>12581</v>
      </c>
      <c r="D1618" s="41" t="s">
        <v>8328</v>
      </c>
      <c r="E1618" s="226">
        <v>48000</v>
      </c>
      <c r="F1618" t="s">
        <v>10942</v>
      </c>
      <c r="G1618" t="str">
        <f>VLOOKUP(A1618,'master barang'!$D$5:$E$3259,2,0)</f>
        <v>Pupuk Kompos</v>
      </c>
    </row>
    <row r="1619" spans="1:7" x14ac:dyDescent="0.3">
      <c r="A1619" s="227" t="s">
        <v>2565</v>
      </c>
      <c r="B1619" s="227" t="s">
        <v>12582</v>
      </c>
      <c r="C1619" s="41" t="s">
        <v>12583</v>
      </c>
      <c r="D1619" s="41" t="s">
        <v>7107</v>
      </c>
      <c r="E1619" s="226">
        <v>162000</v>
      </c>
      <c r="F1619" t="s">
        <v>10942</v>
      </c>
      <c r="G1619" t="str">
        <f>VLOOKUP(A1619,'master barang'!$D$5:$E$3259,2,0)</f>
        <v>Pestisida</v>
      </c>
    </row>
    <row r="1620" spans="1:7" x14ac:dyDescent="0.3">
      <c r="A1620" s="131" t="s">
        <v>2565</v>
      </c>
      <c r="B1620" s="131" t="s">
        <v>12584</v>
      </c>
      <c r="C1620" s="41" t="s">
        <v>12585</v>
      </c>
      <c r="D1620" s="41" t="s">
        <v>7107</v>
      </c>
      <c r="E1620" s="226">
        <v>180000</v>
      </c>
      <c r="F1620" t="s">
        <v>10942</v>
      </c>
      <c r="G1620" t="str">
        <f>VLOOKUP(A1620,'master barang'!$D$5:$E$3259,2,0)</f>
        <v>Pestisida</v>
      </c>
    </row>
    <row r="1621" spans="1:7" x14ac:dyDescent="0.3">
      <c r="A1621" s="131" t="s">
        <v>2565</v>
      </c>
      <c r="B1621" s="131" t="s">
        <v>12586</v>
      </c>
      <c r="C1621" s="41" t="s">
        <v>12587</v>
      </c>
      <c r="D1621" s="41" t="s">
        <v>7107</v>
      </c>
      <c r="E1621" s="226">
        <v>88000</v>
      </c>
      <c r="F1621" t="s">
        <v>10942</v>
      </c>
      <c r="G1621" t="str">
        <f>VLOOKUP(A1621,'master barang'!$D$5:$E$3259,2,0)</f>
        <v>Pestisida</v>
      </c>
    </row>
    <row r="1622" spans="1:7" x14ac:dyDescent="0.3">
      <c r="A1622" s="131" t="s">
        <v>2579</v>
      </c>
      <c r="B1622" s="131" t="s">
        <v>12588</v>
      </c>
      <c r="C1622" t="s">
        <v>12589</v>
      </c>
      <c r="D1622" s="41" t="s">
        <v>8328</v>
      </c>
      <c r="E1622" s="226">
        <v>136800</v>
      </c>
      <c r="F1622" t="s">
        <v>11622</v>
      </c>
      <c r="G1622" t="str">
        <f>VLOOKUP(A1622,'master barang'!$D$5:$E$3259,2,0)</f>
        <v>Cat semprot</v>
      </c>
    </row>
    <row r="1623" spans="1:7" x14ac:dyDescent="0.3">
      <c r="A1623" s="126" t="s">
        <v>2615</v>
      </c>
      <c r="B1623" s="126" t="s">
        <v>12590</v>
      </c>
      <c r="C1623" s="41" t="s">
        <v>12591</v>
      </c>
      <c r="D1623" s="41" t="s">
        <v>7107</v>
      </c>
      <c r="E1623" s="226">
        <v>15000</v>
      </c>
      <c r="F1623" t="s">
        <v>10942</v>
      </c>
      <c r="G1623" t="str">
        <f>VLOOKUP(A1623,'master barang'!$D$5:$E$3259,2,0)</f>
        <v>Lampu</v>
      </c>
    </row>
    <row r="1624" spans="1:7" x14ac:dyDescent="0.3">
      <c r="A1624" s="127" t="s">
        <v>2615</v>
      </c>
      <c r="B1624" s="126" t="s">
        <v>12592</v>
      </c>
      <c r="C1624" s="230" t="s">
        <v>12593</v>
      </c>
      <c r="D1624" s="230" t="s">
        <v>7107</v>
      </c>
      <c r="E1624" s="231">
        <v>78000</v>
      </c>
      <c r="F1624" t="s">
        <v>10942</v>
      </c>
      <c r="G1624" t="str">
        <f>VLOOKUP(A1624,'master barang'!$D$5:$E$3259,2,0)</f>
        <v>Lampu</v>
      </c>
    </row>
    <row r="1625" spans="1:7" x14ac:dyDescent="0.3">
      <c r="A1625" s="127" t="s">
        <v>2615</v>
      </c>
      <c r="B1625" s="126" t="s">
        <v>12594</v>
      </c>
      <c r="C1625" s="230" t="s">
        <v>12595</v>
      </c>
      <c r="D1625" s="230" t="s">
        <v>7107</v>
      </c>
      <c r="E1625" s="231">
        <v>57600</v>
      </c>
      <c r="F1625" t="s">
        <v>10942</v>
      </c>
      <c r="G1625" t="str">
        <f>VLOOKUP(A1625,'master barang'!$D$5:$E$3259,2,0)</f>
        <v>Lampu</v>
      </c>
    </row>
    <row r="1626" spans="1:7" x14ac:dyDescent="0.3">
      <c r="A1626" s="127" t="s">
        <v>2615</v>
      </c>
      <c r="B1626" s="126" t="s">
        <v>12596</v>
      </c>
      <c r="C1626" s="41" t="s">
        <v>12597</v>
      </c>
      <c r="D1626" s="41" t="s">
        <v>7107</v>
      </c>
      <c r="E1626" s="226">
        <v>72930</v>
      </c>
      <c r="F1626" t="s">
        <v>10942</v>
      </c>
      <c r="G1626" t="str">
        <f>VLOOKUP(A1626,'master barang'!$D$5:$E$3259,2,0)</f>
        <v>Lampu</v>
      </c>
    </row>
    <row r="1627" spans="1:7" x14ac:dyDescent="0.3">
      <c r="A1627" t="s">
        <v>2615</v>
      </c>
      <c r="B1627" s="5" t="s">
        <v>12598</v>
      </c>
      <c r="C1627" s="41" t="s">
        <v>12599</v>
      </c>
      <c r="D1627" s="41" t="s">
        <v>8686</v>
      </c>
      <c r="E1627" s="226">
        <v>146050</v>
      </c>
      <c r="F1627" t="s">
        <v>10942</v>
      </c>
      <c r="G1627" t="str">
        <f>VLOOKUP(A1627,'master barang'!$D$5:$E$3259,2,0)</f>
        <v>Lampu</v>
      </c>
    </row>
    <row r="1628" spans="1:7" x14ac:dyDescent="0.3">
      <c r="A1628" t="s">
        <v>2615</v>
      </c>
      <c r="B1628" s="5" t="s">
        <v>12600</v>
      </c>
      <c r="C1628" s="41" t="s">
        <v>12601</v>
      </c>
      <c r="D1628" s="41" t="s">
        <v>7189</v>
      </c>
      <c r="E1628" s="226">
        <v>32890</v>
      </c>
      <c r="F1628" t="s">
        <v>10942</v>
      </c>
      <c r="G1628" t="str">
        <f>VLOOKUP(A1628,'master barang'!$D$5:$E$3259,2,0)</f>
        <v>Lampu</v>
      </c>
    </row>
    <row r="1629" spans="1:7" x14ac:dyDescent="0.3">
      <c r="A1629" t="s">
        <v>2615</v>
      </c>
      <c r="B1629" s="5" t="s">
        <v>12602</v>
      </c>
      <c r="C1629" s="41" t="s">
        <v>12603</v>
      </c>
      <c r="D1629" s="41" t="s">
        <v>7107</v>
      </c>
      <c r="E1629" s="226">
        <v>667261</v>
      </c>
      <c r="F1629" t="s">
        <v>10942</v>
      </c>
      <c r="G1629" t="str">
        <f>VLOOKUP(A1629,'master barang'!$D$5:$E$3259,2,0)</f>
        <v>Lampu</v>
      </c>
    </row>
    <row r="1630" spans="1:7" x14ac:dyDescent="0.3">
      <c r="A1630" t="s">
        <v>2615</v>
      </c>
      <c r="B1630" s="5" t="s">
        <v>12604</v>
      </c>
      <c r="C1630" s="41" t="s">
        <v>12605</v>
      </c>
      <c r="D1630" s="41" t="s">
        <v>7107</v>
      </c>
      <c r="E1630" s="226">
        <v>25000</v>
      </c>
      <c r="F1630" t="s">
        <v>10942</v>
      </c>
      <c r="G1630" t="str">
        <f>VLOOKUP(A1630,'master barang'!$D$5:$E$3259,2,0)</f>
        <v>Lampu</v>
      </c>
    </row>
    <row r="1631" spans="1:7" x14ac:dyDescent="0.3">
      <c r="A1631" s="127" t="s">
        <v>2615</v>
      </c>
      <c r="B1631" s="126" t="s">
        <v>12606</v>
      </c>
      <c r="C1631" t="s">
        <v>12607</v>
      </c>
      <c r="D1631" s="41" t="s">
        <v>6996</v>
      </c>
      <c r="E1631" s="226">
        <v>60000</v>
      </c>
      <c r="F1631" t="s">
        <v>10942</v>
      </c>
      <c r="G1631" t="str">
        <f>VLOOKUP(A1631,'master barang'!$D$5:$E$3259,2,0)</f>
        <v>Lampu</v>
      </c>
    </row>
    <row r="1632" spans="1:7" x14ac:dyDescent="0.3">
      <c r="A1632" t="s">
        <v>2615</v>
      </c>
      <c r="B1632" s="5" t="s">
        <v>12608</v>
      </c>
      <c r="C1632" s="41" t="s">
        <v>12609</v>
      </c>
      <c r="D1632" s="41" t="s">
        <v>7107</v>
      </c>
      <c r="E1632" s="226">
        <v>234000</v>
      </c>
      <c r="F1632" t="s">
        <v>10942</v>
      </c>
      <c r="G1632" t="str">
        <f>VLOOKUP(A1632,'master barang'!$D$5:$E$3259,2,0)</f>
        <v>Lampu</v>
      </c>
    </row>
    <row r="1633" spans="1:7" x14ac:dyDescent="0.3">
      <c r="A1633" s="5" t="s">
        <v>2617</v>
      </c>
      <c r="B1633" s="5" t="s">
        <v>12610</v>
      </c>
      <c r="C1633" s="41" t="s">
        <v>12611</v>
      </c>
      <c r="D1633" s="41" t="s">
        <v>7107</v>
      </c>
      <c r="E1633" s="226">
        <v>3708000</v>
      </c>
      <c r="F1633" t="s">
        <v>11622</v>
      </c>
      <c r="G1633" t="str">
        <f>VLOOKUP(A1633,'master barang'!$D$5:$E$3259,2,0)</f>
        <v>Accu</v>
      </c>
    </row>
    <row r="1634" spans="1:7" x14ac:dyDescent="0.3">
      <c r="A1634" s="52" t="s">
        <v>2617</v>
      </c>
      <c r="B1634" s="5" t="s">
        <v>12612</v>
      </c>
      <c r="C1634" s="41" t="s">
        <v>12613</v>
      </c>
      <c r="D1634" s="41" t="s">
        <v>7107</v>
      </c>
      <c r="E1634" s="226">
        <v>470400</v>
      </c>
      <c r="F1634" t="s">
        <v>11622</v>
      </c>
      <c r="G1634" t="str">
        <f>VLOOKUP(A1634,'master barang'!$D$5:$E$3259,2,0)</f>
        <v>Accu</v>
      </c>
    </row>
    <row r="1635" spans="1:7" x14ac:dyDescent="0.3">
      <c r="A1635" s="52" t="s">
        <v>2617</v>
      </c>
      <c r="B1635" s="5" t="s">
        <v>12614</v>
      </c>
      <c r="C1635" s="41" t="s">
        <v>12615</v>
      </c>
      <c r="D1635" s="41" t="s">
        <v>6996</v>
      </c>
      <c r="E1635" s="226">
        <v>2843500</v>
      </c>
      <c r="F1635" t="s">
        <v>11622</v>
      </c>
      <c r="G1635" t="str">
        <f>VLOOKUP(A1635,'master barang'!$D$5:$E$3259,2,0)</f>
        <v>Accu</v>
      </c>
    </row>
    <row r="1636" spans="1:7" x14ac:dyDescent="0.3">
      <c r="A1636" t="s">
        <v>2619</v>
      </c>
      <c r="B1636" s="212" t="s">
        <v>12616</v>
      </c>
      <c r="C1636" s="41" t="s">
        <v>12617</v>
      </c>
      <c r="D1636" s="41" t="s">
        <v>7107</v>
      </c>
      <c r="E1636" s="226">
        <v>24000</v>
      </c>
      <c r="F1636" t="s">
        <v>10942</v>
      </c>
      <c r="G1636" t="str">
        <f>VLOOKUP(A1636,'master barang'!$D$5:$E$3259,2,0)</f>
        <v>Baterai</v>
      </c>
    </row>
    <row r="1637" spans="1:7" x14ac:dyDescent="0.3">
      <c r="A1637" s="5" t="s">
        <v>2621</v>
      </c>
      <c r="B1637" s="5" t="s">
        <v>12618</v>
      </c>
      <c r="C1637" s="41" t="s">
        <v>12619</v>
      </c>
      <c r="D1637" s="41" t="s">
        <v>7107</v>
      </c>
      <c r="E1637" s="226">
        <v>60000</v>
      </c>
      <c r="F1637" t="s">
        <v>10942</v>
      </c>
      <c r="G1637" t="str">
        <f>VLOOKUP(A1637,'master barang'!$D$5:$E$3259,2,0)</f>
        <v>Terminal Listrik</v>
      </c>
    </row>
    <row r="1638" spans="1:7" x14ac:dyDescent="0.3">
      <c r="A1638" s="5" t="s">
        <v>2621</v>
      </c>
      <c r="B1638" s="5" t="s">
        <v>12620</v>
      </c>
      <c r="C1638" t="s">
        <v>12621</v>
      </c>
      <c r="D1638" s="41" t="s">
        <v>6996</v>
      </c>
      <c r="E1638" s="243">
        <v>322800</v>
      </c>
      <c r="F1638" t="s">
        <v>10942</v>
      </c>
      <c r="G1638" t="str">
        <f>VLOOKUP(A1638,'master barang'!$D$5:$E$3259,2,0)</f>
        <v>Terminal Listrik</v>
      </c>
    </row>
    <row r="1639" spans="1:7" x14ac:dyDescent="0.3">
      <c r="A1639" s="5" t="s">
        <v>2621</v>
      </c>
      <c r="B1639" s="5" t="s">
        <v>12622</v>
      </c>
      <c r="C1639" t="s">
        <v>12623</v>
      </c>
      <c r="D1639" s="41" t="s">
        <v>6996</v>
      </c>
      <c r="E1639" s="243">
        <v>540000</v>
      </c>
      <c r="F1639" t="s">
        <v>10942</v>
      </c>
      <c r="G1639" t="str">
        <f>VLOOKUP(A1639,'master barang'!$D$5:$E$3259,2,0)</f>
        <v>Terminal Listrik</v>
      </c>
    </row>
    <row r="1640" spans="1:7" x14ac:dyDescent="0.3">
      <c r="A1640" s="5" t="s">
        <v>2621</v>
      </c>
      <c r="B1640" s="5" t="s">
        <v>12624</v>
      </c>
      <c r="C1640" t="s">
        <v>12625</v>
      </c>
      <c r="D1640" s="41" t="s">
        <v>6996</v>
      </c>
      <c r="E1640" s="243">
        <v>1020000</v>
      </c>
      <c r="F1640" t="s">
        <v>10942</v>
      </c>
      <c r="G1640" t="str">
        <f>VLOOKUP(A1640,'master barang'!$D$5:$E$3259,2,0)</f>
        <v>Terminal Listrik</v>
      </c>
    </row>
    <row r="1641" spans="1:7" x14ac:dyDescent="0.3">
      <c r="A1641" s="5" t="s">
        <v>2621</v>
      </c>
      <c r="B1641" s="5" t="s">
        <v>12626</v>
      </c>
      <c r="C1641" t="s">
        <v>12627</v>
      </c>
      <c r="D1641" s="41" t="s">
        <v>6996</v>
      </c>
      <c r="E1641" s="226">
        <v>70000</v>
      </c>
      <c r="F1641" t="s">
        <v>10942</v>
      </c>
      <c r="G1641" t="str">
        <f>VLOOKUP(A1641,'master barang'!$D$5:$E$3259,2,0)</f>
        <v>Terminal Listrik</v>
      </c>
    </row>
    <row r="1642" spans="1:7" x14ac:dyDescent="0.3">
      <c r="A1642" s="5" t="s">
        <v>2621</v>
      </c>
      <c r="B1642" s="5" t="s">
        <v>12628</v>
      </c>
      <c r="C1642" t="s">
        <v>12629</v>
      </c>
      <c r="D1642" s="239" t="s">
        <v>7107</v>
      </c>
      <c r="E1642" s="244">
        <v>70000</v>
      </c>
      <c r="F1642" t="s">
        <v>10942</v>
      </c>
      <c r="G1642" t="str">
        <f>VLOOKUP(A1642,'master barang'!$D$5:$E$3259,2,0)</f>
        <v>Terminal Listrik</v>
      </c>
    </row>
    <row r="1643" spans="1:7" x14ac:dyDescent="0.3">
      <c r="A1643" s="126" t="s">
        <v>2621</v>
      </c>
      <c r="B1643" s="126" t="s">
        <v>12630</v>
      </c>
      <c r="C1643" t="s">
        <v>12631</v>
      </c>
      <c r="D1643" s="245" t="s">
        <v>7107</v>
      </c>
      <c r="E1643" s="234">
        <v>27500</v>
      </c>
      <c r="F1643" t="s">
        <v>10942</v>
      </c>
      <c r="G1643" t="str">
        <f>VLOOKUP(A1643,'master barang'!$D$5:$E$3259,2,0)</f>
        <v>Terminal Listrik</v>
      </c>
    </row>
    <row r="1644" spans="1:7" x14ac:dyDescent="0.3">
      <c r="A1644" s="183" t="s">
        <v>2623</v>
      </c>
      <c r="B1644" s="183" t="s">
        <v>12632</v>
      </c>
      <c r="C1644" t="s">
        <v>12633</v>
      </c>
      <c r="D1644" s="245" t="s">
        <v>7107</v>
      </c>
      <c r="E1644" s="234">
        <v>12000</v>
      </c>
      <c r="F1644" t="s">
        <v>10942</v>
      </c>
      <c r="G1644" t="str">
        <f>VLOOKUP(A1644,'master barang'!$D$5:$E$3259,2,0)</f>
        <v>Steker</v>
      </c>
    </row>
    <row r="1645" spans="1:7" x14ac:dyDescent="0.3">
      <c r="A1645" s="183" t="s">
        <v>2625</v>
      </c>
      <c r="B1645" s="183" t="s">
        <v>12634</v>
      </c>
      <c r="C1645" s="186" t="s">
        <v>12635</v>
      </c>
      <c r="D1645" s="379" t="s">
        <v>8253</v>
      </c>
      <c r="E1645" s="187">
        <v>611250</v>
      </c>
      <c r="F1645" t="s">
        <v>10942</v>
      </c>
      <c r="G1645" t="str">
        <f>VLOOKUP(A1645,'master barang'!$D$5:$E$3259,2,0)</f>
        <v>Kabel Listrik</v>
      </c>
    </row>
    <row r="1646" spans="1:7" x14ac:dyDescent="0.3">
      <c r="A1646" s="238" t="s">
        <v>2625</v>
      </c>
      <c r="B1646" s="238" t="s">
        <v>12636</v>
      </c>
      <c r="C1646" s="186" t="s">
        <v>12637</v>
      </c>
      <c r="D1646" s="379" t="s">
        <v>10775</v>
      </c>
      <c r="E1646" s="243">
        <v>1007500</v>
      </c>
      <c r="F1646" t="s">
        <v>10942</v>
      </c>
      <c r="G1646" t="str">
        <f>VLOOKUP(A1646,'master barang'!$D$5:$E$3259,2,0)</f>
        <v>Kabel Listrik</v>
      </c>
    </row>
    <row r="1647" spans="1:7" x14ac:dyDescent="0.3">
      <c r="A1647" s="238" t="s">
        <v>2625</v>
      </c>
      <c r="B1647" s="238" t="s">
        <v>12638</v>
      </c>
      <c r="C1647" s="186" t="s">
        <v>12639</v>
      </c>
      <c r="D1647" s="379" t="s">
        <v>8253</v>
      </c>
      <c r="E1647" s="187">
        <v>400000</v>
      </c>
      <c r="F1647" t="s">
        <v>10942</v>
      </c>
      <c r="G1647" t="str">
        <f>VLOOKUP(A1647,'master barang'!$D$5:$E$3259,2,0)</f>
        <v>Kabel Listrik</v>
      </c>
    </row>
    <row r="1648" spans="1:7" x14ac:dyDescent="0.3">
      <c r="A1648" s="238" t="s">
        <v>2625</v>
      </c>
      <c r="B1648" s="238" t="s">
        <v>12640</v>
      </c>
      <c r="C1648" s="186" t="s">
        <v>12641</v>
      </c>
      <c r="D1648" s="379" t="s">
        <v>10775</v>
      </c>
      <c r="E1648" s="187">
        <v>30000</v>
      </c>
      <c r="F1648" t="s">
        <v>10942</v>
      </c>
      <c r="G1648" t="str">
        <f>VLOOKUP(A1648,'master barang'!$D$5:$E$3259,2,0)</f>
        <v>Kabel Listrik</v>
      </c>
    </row>
    <row r="1649" spans="1:7" x14ac:dyDescent="0.3">
      <c r="A1649" s="238" t="s">
        <v>2625</v>
      </c>
      <c r="B1649" s="238" t="s">
        <v>12642</v>
      </c>
      <c r="C1649" s="41" t="s">
        <v>12643</v>
      </c>
      <c r="D1649" s="41" t="s">
        <v>8253</v>
      </c>
      <c r="E1649" s="226">
        <v>120000</v>
      </c>
      <c r="F1649" t="s">
        <v>10942</v>
      </c>
      <c r="G1649" t="str">
        <f>VLOOKUP(A1649,'master barang'!$D$5:$E$3259,2,0)</f>
        <v>Kabel Listrik</v>
      </c>
    </row>
    <row r="1650" spans="1:7" x14ac:dyDescent="0.3">
      <c r="A1650" s="238" t="s">
        <v>2625</v>
      </c>
      <c r="B1650" s="238" t="s">
        <v>12644</v>
      </c>
      <c r="C1650" s="186" t="s">
        <v>12645</v>
      </c>
      <c r="D1650" s="41" t="s">
        <v>8253</v>
      </c>
      <c r="E1650" s="226">
        <v>341550</v>
      </c>
      <c r="F1650" t="s">
        <v>10942</v>
      </c>
      <c r="G1650" t="str">
        <f>VLOOKUP(A1650,'master barang'!$D$5:$E$3259,2,0)</f>
        <v>Kabel Listrik</v>
      </c>
    </row>
    <row r="1651" spans="1:7" x14ac:dyDescent="0.3">
      <c r="A1651" s="238" t="s">
        <v>2625</v>
      </c>
      <c r="B1651" s="238" t="s">
        <v>12646</v>
      </c>
      <c r="C1651" s="186" t="s">
        <v>12647</v>
      </c>
      <c r="D1651" s="41" t="s">
        <v>8253</v>
      </c>
      <c r="E1651" s="226">
        <v>575000</v>
      </c>
      <c r="F1651" t="s">
        <v>10942</v>
      </c>
      <c r="G1651" t="str">
        <f>VLOOKUP(A1651,'master barang'!$D$5:$E$3259,2,0)</f>
        <v>Kabel Listrik</v>
      </c>
    </row>
    <row r="1652" spans="1:7" x14ac:dyDescent="0.3">
      <c r="A1652" s="238" t="s">
        <v>2625</v>
      </c>
      <c r="B1652" s="238" t="s">
        <v>12648</v>
      </c>
      <c r="C1652" s="41" t="s">
        <v>12649</v>
      </c>
      <c r="D1652" s="41" t="s">
        <v>8253</v>
      </c>
      <c r="E1652" s="226">
        <v>3325000</v>
      </c>
      <c r="F1652" t="s">
        <v>10942</v>
      </c>
      <c r="G1652" t="str">
        <f>VLOOKUP(A1652,'master barang'!$D$5:$E$3259,2,0)</f>
        <v>Kabel Listrik</v>
      </c>
    </row>
    <row r="1653" spans="1:7" x14ac:dyDescent="0.3">
      <c r="A1653" s="238" t="s">
        <v>2625</v>
      </c>
      <c r="B1653" s="238" t="s">
        <v>12650</v>
      </c>
      <c r="C1653" s="41" t="s">
        <v>12651</v>
      </c>
      <c r="D1653" s="41" t="s">
        <v>8253</v>
      </c>
      <c r="E1653" s="226">
        <v>430000</v>
      </c>
      <c r="F1653" t="s">
        <v>10942</v>
      </c>
      <c r="G1653" t="str">
        <f>VLOOKUP(A1653,'master barang'!$D$5:$E$3259,2,0)</f>
        <v>Kabel Listrik</v>
      </c>
    </row>
    <row r="1654" spans="1:7" x14ac:dyDescent="0.3">
      <c r="A1654" s="238" t="s">
        <v>2625</v>
      </c>
      <c r="B1654" s="238" t="s">
        <v>12652</v>
      </c>
      <c r="C1654" s="41" t="s">
        <v>12653</v>
      </c>
      <c r="D1654" s="41" t="s">
        <v>8253</v>
      </c>
      <c r="E1654" s="226">
        <v>50000</v>
      </c>
      <c r="F1654" t="s">
        <v>10942</v>
      </c>
      <c r="G1654" t="str">
        <f>VLOOKUP(A1654,'master barang'!$D$5:$E$3259,2,0)</f>
        <v>Kabel Listrik</v>
      </c>
    </row>
    <row r="1655" spans="1:7" x14ac:dyDescent="0.3">
      <c r="A1655" s="5" t="s">
        <v>2685</v>
      </c>
      <c r="B1655" s="5" t="s">
        <v>12654</v>
      </c>
      <c r="C1655" s="41" t="s">
        <v>12655</v>
      </c>
      <c r="D1655" s="41" t="s">
        <v>7189</v>
      </c>
      <c r="E1655" s="226">
        <v>90805</v>
      </c>
      <c r="F1655" t="s">
        <v>10942</v>
      </c>
      <c r="G1655" t="str">
        <f>VLOOKUP(A1655,'master barang'!$D$5:$E$3259,2,0)</f>
        <v>Botol Laboratorium Kaca</v>
      </c>
    </row>
    <row r="1656" spans="1:7" x14ac:dyDescent="0.3">
      <c r="A1656" s="5" t="s">
        <v>2685</v>
      </c>
      <c r="B1656" s="5" t="s">
        <v>12656</v>
      </c>
      <c r="C1656" s="41" t="s">
        <v>12657</v>
      </c>
      <c r="D1656" s="41" t="s">
        <v>7107</v>
      </c>
      <c r="E1656" s="226">
        <v>71500</v>
      </c>
      <c r="F1656" t="s">
        <v>10942</v>
      </c>
      <c r="G1656" t="str">
        <f>VLOOKUP(A1656,'master barang'!$D$5:$E$3259,2,0)</f>
        <v>Botol Laboratorium Kaca</v>
      </c>
    </row>
    <row r="1657" spans="1:7" x14ac:dyDescent="0.3">
      <c r="A1657" s="5" t="s">
        <v>2685</v>
      </c>
      <c r="B1657" s="5" t="s">
        <v>12658</v>
      </c>
      <c r="C1657" s="41" t="s">
        <v>12659</v>
      </c>
      <c r="D1657" s="41" t="s">
        <v>7107</v>
      </c>
      <c r="E1657" s="226">
        <v>115500</v>
      </c>
      <c r="F1657" t="s">
        <v>10942</v>
      </c>
      <c r="G1657" t="str">
        <f>VLOOKUP(A1657,'master barang'!$D$5:$E$3259,2,0)</f>
        <v>Botol Laboratorium Kaca</v>
      </c>
    </row>
    <row r="1658" spans="1:7" x14ac:dyDescent="0.3">
      <c r="A1658" s="126" t="s">
        <v>2685</v>
      </c>
      <c r="B1658" s="126" t="s">
        <v>12660</v>
      </c>
      <c r="C1658" s="41" t="s">
        <v>12661</v>
      </c>
      <c r="D1658" s="41" t="s">
        <v>7107</v>
      </c>
      <c r="E1658" s="226">
        <v>88000</v>
      </c>
      <c r="F1658" t="s">
        <v>10942</v>
      </c>
      <c r="G1658" t="str">
        <f>VLOOKUP(A1658,'master barang'!$D$5:$E$3259,2,0)</f>
        <v>Botol Laboratorium Kaca</v>
      </c>
    </row>
    <row r="1659" spans="1:7" x14ac:dyDescent="0.3">
      <c r="A1659" s="126" t="s">
        <v>2685</v>
      </c>
      <c r="B1659" s="126" t="s">
        <v>12662</v>
      </c>
      <c r="C1659" s="41" t="s">
        <v>12663</v>
      </c>
      <c r="D1659" s="41" t="s">
        <v>7107</v>
      </c>
      <c r="E1659" s="226">
        <v>72000</v>
      </c>
      <c r="F1659" t="s">
        <v>10942</v>
      </c>
      <c r="G1659" t="str">
        <f>VLOOKUP(A1659,'master barang'!$D$5:$E$3259,2,0)</f>
        <v>Botol Laboratorium Kaca</v>
      </c>
    </row>
    <row r="1660" spans="1:7" x14ac:dyDescent="0.3">
      <c r="A1660" s="126" t="s">
        <v>2693</v>
      </c>
      <c r="B1660" s="126" t="s">
        <v>12664</v>
      </c>
      <c r="C1660" s="41" t="s">
        <v>12665</v>
      </c>
      <c r="D1660" s="41" t="s">
        <v>8711</v>
      </c>
      <c r="E1660" s="226">
        <v>2145000</v>
      </c>
      <c r="F1660" t="s">
        <v>10942</v>
      </c>
      <c r="G1660" t="str">
        <f>VLOOKUP(A1660,'master barang'!$D$5:$E$3259,2,0)</f>
        <v>Cawan Petri</v>
      </c>
    </row>
    <row r="1661" spans="1:7" x14ac:dyDescent="0.3">
      <c r="A1661" t="s">
        <v>2695</v>
      </c>
      <c r="B1661" s="212" t="s">
        <v>12666</v>
      </c>
      <c r="C1661" t="s">
        <v>12667</v>
      </c>
      <c r="D1661" s="41" t="s">
        <v>7189</v>
      </c>
      <c r="E1661">
        <v>30000</v>
      </c>
      <c r="F1661" t="s">
        <v>10942</v>
      </c>
      <c r="G1661" t="str">
        <f>VLOOKUP(A1661,'master barang'!$D$5:$E$3259,2,0)</f>
        <v>Corong Kaca</v>
      </c>
    </row>
    <row r="1662" spans="1:7" x14ac:dyDescent="0.3">
      <c r="A1662" s="127" t="s">
        <v>2695</v>
      </c>
      <c r="B1662" s="242" t="s">
        <v>12668</v>
      </c>
      <c r="C1662" s="127" t="s">
        <v>12669</v>
      </c>
      <c r="D1662" s="41" t="s">
        <v>7189</v>
      </c>
      <c r="E1662">
        <v>95000</v>
      </c>
      <c r="F1662" t="s">
        <v>10942</v>
      </c>
      <c r="G1662" t="str">
        <f>VLOOKUP(A1662,'master barang'!$D$5:$E$3259,2,0)</f>
        <v>Corong Kaca</v>
      </c>
    </row>
    <row r="1663" spans="1:7" x14ac:dyDescent="0.3">
      <c r="A1663" s="126" t="s">
        <v>2699</v>
      </c>
      <c r="B1663" s="126" t="s">
        <v>12670</v>
      </c>
      <c r="C1663" s="41" t="s">
        <v>12671</v>
      </c>
      <c r="D1663" s="41" t="s">
        <v>7107</v>
      </c>
      <c r="E1663" s="226">
        <v>33000</v>
      </c>
      <c r="F1663" t="s">
        <v>10942</v>
      </c>
      <c r="G1663" t="str">
        <f>VLOOKUP(A1663,'master barang'!$D$5:$E$3259,2,0)</f>
        <v>Labu Erlenmeyer</v>
      </c>
    </row>
    <row r="1664" spans="1:7" x14ac:dyDescent="0.3">
      <c r="A1664" s="126" t="s">
        <v>2699</v>
      </c>
      <c r="B1664" s="126" t="s">
        <v>12672</v>
      </c>
      <c r="C1664" s="41" t="s">
        <v>12673</v>
      </c>
      <c r="D1664" s="41" t="s">
        <v>7107</v>
      </c>
      <c r="E1664" s="226">
        <v>61600</v>
      </c>
      <c r="F1664" t="s">
        <v>10942</v>
      </c>
      <c r="G1664" t="str">
        <f>VLOOKUP(A1664,'master barang'!$D$5:$E$3259,2,0)</f>
        <v>Labu Erlenmeyer</v>
      </c>
    </row>
    <row r="1665" spans="1:7" x14ac:dyDescent="0.3">
      <c r="A1665" s="126" t="s">
        <v>2699</v>
      </c>
      <c r="B1665" s="126" t="s">
        <v>12674</v>
      </c>
      <c r="C1665" s="41" t="s">
        <v>12675</v>
      </c>
      <c r="D1665" s="41" t="s">
        <v>7107</v>
      </c>
      <c r="E1665" s="226">
        <v>71500</v>
      </c>
      <c r="F1665" t="s">
        <v>10942</v>
      </c>
      <c r="G1665" t="str">
        <f>VLOOKUP(A1665,'master barang'!$D$5:$E$3259,2,0)</f>
        <v>Labu Erlenmeyer</v>
      </c>
    </row>
    <row r="1666" spans="1:7" x14ac:dyDescent="0.3">
      <c r="A1666" s="126" t="s">
        <v>2699</v>
      </c>
      <c r="B1666" s="126" t="s">
        <v>12676</v>
      </c>
      <c r="C1666" s="41" t="s">
        <v>12677</v>
      </c>
      <c r="D1666" s="41" t="s">
        <v>7189</v>
      </c>
      <c r="E1666" s="226">
        <v>38000</v>
      </c>
      <c r="F1666" t="s">
        <v>10942</v>
      </c>
      <c r="G1666" t="str">
        <f>VLOOKUP(A1666,'master barang'!$D$5:$E$3259,2,0)</f>
        <v>Labu Erlenmeyer</v>
      </c>
    </row>
    <row r="1667" spans="1:7" x14ac:dyDescent="0.3">
      <c r="A1667" s="126" t="s">
        <v>2699</v>
      </c>
      <c r="B1667" s="126" t="s">
        <v>12678</v>
      </c>
      <c r="C1667" s="41" t="s">
        <v>12679</v>
      </c>
      <c r="D1667" s="41" t="s">
        <v>7107</v>
      </c>
      <c r="E1667" s="226">
        <v>95000</v>
      </c>
      <c r="F1667" t="s">
        <v>10942</v>
      </c>
      <c r="G1667" t="str">
        <f>VLOOKUP(A1667,'master barang'!$D$5:$E$3259,2,0)</f>
        <v>Labu Erlenmeyer</v>
      </c>
    </row>
    <row r="1668" spans="1:7" x14ac:dyDescent="0.3">
      <c r="A1668" s="126" t="s">
        <v>2701</v>
      </c>
      <c r="B1668" s="126" t="s">
        <v>12680</v>
      </c>
      <c r="C1668" s="41" t="s">
        <v>12681</v>
      </c>
      <c r="D1668" s="41" t="s">
        <v>7107</v>
      </c>
      <c r="E1668" s="226">
        <v>63600</v>
      </c>
      <c r="F1668" t="s">
        <v>10942</v>
      </c>
      <c r="G1668" t="str">
        <f>VLOOKUP(A1668,'master barang'!$D$5:$E$3259,2,0)</f>
        <v>Gelas Kimia</v>
      </c>
    </row>
    <row r="1669" spans="1:7" x14ac:dyDescent="0.3">
      <c r="A1669" s="126" t="s">
        <v>2701</v>
      </c>
      <c r="B1669" s="126" t="s">
        <v>12682</v>
      </c>
      <c r="C1669" s="41" t="s">
        <v>12683</v>
      </c>
      <c r="D1669" s="41" t="s">
        <v>7107</v>
      </c>
      <c r="E1669" s="226">
        <v>138600</v>
      </c>
      <c r="F1669" t="s">
        <v>10942</v>
      </c>
      <c r="G1669" t="str">
        <f>VLOOKUP(A1669,'master barang'!$D$5:$E$3259,2,0)</f>
        <v>Gelas Kimia</v>
      </c>
    </row>
    <row r="1670" spans="1:7" x14ac:dyDescent="0.3">
      <c r="A1670" s="126" t="s">
        <v>2701</v>
      </c>
      <c r="B1670" s="126" t="s">
        <v>12684</v>
      </c>
      <c r="C1670" s="41" t="s">
        <v>12685</v>
      </c>
      <c r="D1670" s="41" t="s">
        <v>7107</v>
      </c>
      <c r="E1670" s="226">
        <v>61740</v>
      </c>
      <c r="F1670" t="s">
        <v>10942</v>
      </c>
      <c r="G1670" t="str">
        <f>VLOOKUP(A1670,'master barang'!$D$5:$E$3259,2,0)</f>
        <v>Gelas Kimia</v>
      </c>
    </row>
    <row r="1671" spans="1:7" x14ac:dyDescent="0.3">
      <c r="A1671" s="241" t="s">
        <v>2703</v>
      </c>
      <c r="B1671" s="126" t="s">
        <v>12686</v>
      </c>
      <c r="C1671" s="41" t="s">
        <v>12687</v>
      </c>
      <c r="D1671" s="41" t="s">
        <v>7107</v>
      </c>
      <c r="E1671" s="226">
        <v>168300</v>
      </c>
      <c r="F1671" t="s">
        <v>10942</v>
      </c>
      <c r="G1671" t="str">
        <f>VLOOKUP(A1671,'master barang'!$D$5:$E$3259,2,0)</f>
        <v>Gelas Ukur</v>
      </c>
    </row>
    <row r="1672" spans="1:7" x14ac:dyDescent="0.3">
      <c r="A1672" s="52" t="s">
        <v>2703</v>
      </c>
      <c r="B1672" s="5" t="s">
        <v>12688</v>
      </c>
      <c r="C1672" s="41" t="s">
        <v>12689</v>
      </c>
      <c r="D1672" s="41" t="s">
        <v>7107</v>
      </c>
      <c r="E1672" s="226">
        <v>173800</v>
      </c>
      <c r="F1672" t="s">
        <v>10942</v>
      </c>
      <c r="G1672" t="str">
        <f>VLOOKUP(A1672,'master barang'!$D$5:$E$3259,2,0)</f>
        <v>Gelas Ukur</v>
      </c>
    </row>
    <row r="1673" spans="1:7" x14ac:dyDescent="0.3">
      <c r="A1673" s="5" t="s">
        <v>2703</v>
      </c>
      <c r="B1673" s="5" t="s">
        <v>12690</v>
      </c>
      <c r="C1673" s="41" t="s">
        <v>12691</v>
      </c>
      <c r="D1673" s="41" t="s">
        <v>7107</v>
      </c>
      <c r="E1673" s="226">
        <v>90200</v>
      </c>
      <c r="F1673" t="s">
        <v>10942</v>
      </c>
      <c r="G1673" t="str">
        <f>VLOOKUP(A1673,'master barang'!$D$5:$E$3259,2,0)</f>
        <v>Gelas Ukur</v>
      </c>
    </row>
    <row r="1674" spans="1:7" x14ac:dyDescent="0.3">
      <c r="A1674" s="5" t="s">
        <v>2705</v>
      </c>
      <c r="B1674" s="5" t="s">
        <v>12692</v>
      </c>
      <c r="C1674" t="s">
        <v>12693</v>
      </c>
      <c r="D1674" s="41" t="s">
        <v>7107</v>
      </c>
      <c r="E1674" s="226">
        <v>126500</v>
      </c>
      <c r="F1674" t="s">
        <v>10942</v>
      </c>
      <c r="G1674" t="str">
        <f>VLOOKUP(A1674,'master barang'!$D$5:$E$3259,2,0)</f>
        <v>Piknometer</v>
      </c>
    </row>
    <row r="1675" spans="1:7" x14ac:dyDescent="0.3">
      <c r="A1675" s="126" t="s">
        <v>2705</v>
      </c>
      <c r="B1675" s="126" t="s">
        <v>12694</v>
      </c>
      <c r="C1675" t="s">
        <v>12695</v>
      </c>
      <c r="D1675" s="41" t="s">
        <v>7107</v>
      </c>
      <c r="E1675" s="226">
        <v>113300</v>
      </c>
      <c r="F1675" t="s">
        <v>10942</v>
      </c>
      <c r="G1675" t="str">
        <f>VLOOKUP(A1675,'master barang'!$D$5:$E$3259,2,0)</f>
        <v>Piknometer</v>
      </c>
    </row>
    <row r="1676" spans="1:7" x14ac:dyDescent="0.3">
      <c r="A1676" s="126" t="s">
        <v>2707</v>
      </c>
      <c r="B1676" s="126" t="s">
        <v>12696</v>
      </c>
      <c r="C1676" s="41" t="s">
        <v>2708</v>
      </c>
      <c r="D1676" s="41" t="s">
        <v>7107</v>
      </c>
      <c r="E1676" s="226">
        <v>2500</v>
      </c>
      <c r="F1676" t="s">
        <v>10942</v>
      </c>
      <c r="G1676" t="str">
        <f>VLOOKUP(A1676,'master barang'!$D$5:$E$3259,2,0)</f>
        <v>Object Glass</v>
      </c>
    </row>
    <row r="1677" spans="1:7" x14ac:dyDescent="0.3">
      <c r="A1677" s="126" t="s">
        <v>2709</v>
      </c>
      <c r="B1677" s="126" t="s">
        <v>12697</v>
      </c>
      <c r="C1677" s="41" t="s">
        <v>12698</v>
      </c>
      <c r="D1677" s="41" t="s">
        <v>8249</v>
      </c>
      <c r="E1677" s="226">
        <v>661250</v>
      </c>
      <c r="F1677" t="s">
        <v>10942</v>
      </c>
      <c r="G1677" t="str">
        <f>VLOOKUP(A1677,'master barang'!$D$5:$E$3259,2,0)</f>
        <v>PCR Tube</v>
      </c>
    </row>
    <row r="1678" spans="1:7" x14ac:dyDescent="0.3">
      <c r="A1678" s="126" t="s">
        <v>2711</v>
      </c>
      <c r="B1678" s="126" t="s">
        <v>12699</v>
      </c>
      <c r="C1678" s="41" t="s">
        <v>2712</v>
      </c>
      <c r="D1678" s="41" t="s">
        <v>7107</v>
      </c>
      <c r="E1678" s="226">
        <v>175000</v>
      </c>
      <c r="F1678" t="s">
        <v>10942</v>
      </c>
      <c r="G1678" t="str">
        <f>VLOOKUP(A1678,'master barang'!$D$5:$E$3259,2,0)</f>
        <v>Penjepit Crucible</v>
      </c>
    </row>
    <row r="1679" spans="1:7" x14ac:dyDescent="0.3">
      <c r="A1679" s="126" t="s">
        <v>2713</v>
      </c>
      <c r="B1679" s="126" t="s">
        <v>12700</v>
      </c>
      <c r="C1679" s="41" t="s">
        <v>12701</v>
      </c>
      <c r="D1679" s="41" t="s">
        <v>8249</v>
      </c>
      <c r="E1679" s="226">
        <v>450000</v>
      </c>
      <c r="F1679" t="s">
        <v>10942</v>
      </c>
      <c r="G1679" t="str">
        <f>VLOOKUP(A1679,'master barang'!$D$5:$E$3259,2,0)</f>
        <v>Kertas Saring</v>
      </c>
    </row>
    <row r="1680" spans="1:7" x14ac:dyDescent="0.3">
      <c r="A1680" s="126" t="s">
        <v>2713</v>
      </c>
      <c r="B1680" s="126" t="s">
        <v>12702</v>
      </c>
      <c r="C1680" t="s">
        <v>12703</v>
      </c>
      <c r="D1680" s="41" t="s">
        <v>8868</v>
      </c>
      <c r="E1680" s="226">
        <v>3100000</v>
      </c>
      <c r="F1680" t="s">
        <v>10942</v>
      </c>
      <c r="G1680" t="str">
        <f>VLOOKUP(A1680,'master barang'!$D$5:$E$3259,2,0)</f>
        <v>Kertas Saring</v>
      </c>
    </row>
    <row r="1681" spans="1:7" x14ac:dyDescent="0.3">
      <c r="A1681" s="126" t="s">
        <v>2715</v>
      </c>
      <c r="B1681" s="126" t="s">
        <v>12704</v>
      </c>
      <c r="C1681" t="s">
        <v>12705</v>
      </c>
      <c r="D1681" s="41" t="s">
        <v>7107</v>
      </c>
      <c r="E1681" s="226">
        <v>384000</v>
      </c>
      <c r="F1681" t="s">
        <v>10942</v>
      </c>
      <c r="G1681" t="str">
        <f>VLOOKUP(A1681,'master barang'!$D$5:$E$3259,2,0)</f>
        <v>Labu Hisap</v>
      </c>
    </row>
    <row r="1682" spans="1:7" x14ac:dyDescent="0.3">
      <c r="A1682" s="5" t="s">
        <v>2718</v>
      </c>
      <c r="B1682" s="5" t="s">
        <v>12706</v>
      </c>
      <c r="C1682" s="41" t="s">
        <v>12707</v>
      </c>
      <c r="D1682" s="41" t="s">
        <v>7107</v>
      </c>
      <c r="E1682" s="226">
        <v>11088</v>
      </c>
      <c r="F1682" t="s">
        <v>10942</v>
      </c>
      <c r="G1682" t="str">
        <f>VLOOKUP(A1682,'master barang'!$D$5:$E$3259,2,0)</f>
        <v>Cawan Porselein</v>
      </c>
    </row>
    <row r="1683" spans="1:7" x14ac:dyDescent="0.3">
      <c r="A1683" s="5" t="s">
        <v>2718</v>
      </c>
      <c r="B1683" s="5" t="s">
        <v>12708</v>
      </c>
      <c r="C1683" s="41" t="s">
        <v>12709</v>
      </c>
      <c r="D1683" s="41" t="s">
        <v>7107</v>
      </c>
      <c r="E1683" s="226">
        <v>12474</v>
      </c>
      <c r="F1683" t="s">
        <v>10942</v>
      </c>
      <c r="G1683" t="str">
        <f>VLOOKUP(A1683,'master barang'!$D$5:$E$3259,2,0)</f>
        <v>Cawan Porselein</v>
      </c>
    </row>
    <row r="1684" spans="1:7" x14ac:dyDescent="0.3">
      <c r="A1684" s="5" t="s">
        <v>2718</v>
      </c>
      <c r="B1684" s="5" t="s">
        <v>12710</v>
      </c>
      <c r="C1684" s="41" t="s">
        <v>12711</v>
      </c>
      <c r="D1684" s="41" t="s">
        <v>7107</v>
      </c>
      <c r="E1684" s="226">
        <v>46200</v>
      </c>
      <c r="F1684" t="s">
        <v>10942</v>
      </c>
      <c r="G1684" t="str">
        <f>VLOOKUP(A1684,'master barang'!$D$5:$E$3259,2,0)</f>
        <v>Cawan Porselein</v>
      </c>
    </row>
    <row r="1685" spans="1:7" x14ac:dyDescent="0.3">
      <c r="A1685" s="5" t="s">
        <v>2718</v>
      </c>
      <c r="B1685" s="5" t="s">
        <v>12712</v>
      </c>
      <c r="C1685" s="41" t="s">
        <v>12713</v>
      </c>
      <c r="D1685" s="41" t="s">
        <v>7107</v>
      </c>
      <c r="E1685" s="226">
        <v>29700</v>
      </c>
      <c r="F1685" t="s">
        <v>10942</v>
      </c>
      <c r="G1685" t="str">
        <f>VLOOKUP(A1685,'master barang'!$D$5:$E$3259,2,0)</f>
        <v>Cawan Porselein</v>
      </c>
    </row>
    <row r="1686" spans="1:7" x14ac:dyDescent="0.3">
      <c r="A1686" s="5" t="s">
        <v>2718</v>
      </c>
      <c r="B1686" s="5" t="s">
        <v>12714</v>
      </c>
      <c r="C1686" s="41" t="s">
        <v>12715</v>
      </c>
      <c r="D1686" s="41" t="s">
        <v>7107</v>
      </c>
      <c r="E1686" s="226">
        <v>39600</v>
      </c>
      <c r="F1686" t="s">
        <v>10942</v>
      </c>
      <c r="G1686" t="str">
        <f>VLOOKUP(A1686,'master barang'!$D$5:$E$3259,2,0)</f>
        <v>Cawan Porselein</v>
      </c>
    </row>
    <row r="1687" spans="1:7" x14ac:dyDescent="0.3">
      <c r="A1687" s="5" t="s">
        <v>2718</v>
      </c>
      <c r="B1687" s="5" t="s">
        <v>12716</v>
      </c>
      <c r="C1687" s="41" t="s">
        <v>12717</v>
      </c>
      <c r="D1687" s="41" t="s">
        <v>7107</v>
      </c>
      <c r="E1687" s="226">
        <v>46200</v>
      </c>
      <c r="F1687" t="s">
        <v>10942</v>
      </c>
      <c r="G1687" t="str">
        <f>VLOOKUP(A1687,'master barang'!$D$5:$E$3259,2,0)</f>
        <v>Cawan Porselein</v>
      </c>
    </row>
    <row r="1688" spans="1:7" x14ac:dyDescent="0.3">
      <c r="A1688" s="5" t="s">
        <v>2718</v>
      </c>
      <c r="B1688" s="5" t="s">
        <v>12718</v>
      </c>
      <c r="C1688" s="41" t="s">
        <v>12719</v>
      </c>
      <c r="D1688" s="41" t="s">
        <v>7189</v>
      </c>
      <c r="E1688" s="226">
        <v>22596</v>
      </c>
      <c r="F1688" t="s">
        <v>10942</v>
      </c>
      <c r="G1688" t="str">
        <f>VLOOKUP(A1688,'master barang'!$D$5:$E$3259,2,0)</f>
        <v>Cawan Porselein</v>
      </c>
    </row>
    <row r="1689" spans="1:7" x14ac:dyDescent="0.3">
      <c r="A1689" s="183" t="s">
        <v>2720</v>
      </c>
      <c r="B1689" s="183" t="s">
        <v>12720</v>
      </c>
      <c r="C1689" t="s">
        <v>12721</v>
      </c>
      <c r="D1689" s="41" t="s">
        <v>7107</v>
      </c>
      <c r="E1689" s="226">
        <v>15000</v>
      </c>
      <c r="F1689" t="s">
        <v>10942</v>
      </c>
      <c r="G1689" t="str">
        <f>VLOOKUP(A1689,'master barang'!$D$5:$E$3259,2,0)</f>
        <v>Pipa Kapiler</v>
      </c>
    </row>
    <row r="1690" spans="1:7" x14ac:dyDescent="0.3">
      <c r="A1690" s="183" t="s">
        <v>2720</v>
      </c>
      <c r="B1690" s="183" t="s">
        <v>12722</v>
      </c>
      <c r="C1690" t="s">
        <v>12723</v>
      </c>
      <c r="D1690" s="41" t="s">
        <v>7107</v>
      </c>
      <c r="E1690" s="226">
        <v>1250</v>
      </c>
      <c r="F1690" t="s">
        <v>10942</v>
      </c>
      <c r="G1690" t="str">
        <f>VLOOKUP(A1690,'master barang'!$D$5:$E$3259,2,0)</f>
        <v>Pipa Kapiler</v>
      </c>
    </row>
    <row r="1691" spans="1:7" x14ac:dyDescent="0.3">
      <c r="A1691" s="183" t="s">
        <v>2722</v>
      </c>
      <c r="B1691" s="183" t="s">
        <v>12724</v>
      </c>
      <c r="C1691" t="s">
        <v>12725</v>
      </c>
      <c r="D1691" s="41" t="s">
        <v>7189</v>
      </c>
      <c r="E1691" s="226">
        <v>146000</v>
      </c>
      <c r="F1691" t="s">
        <v>10942</v>
      </c>
      <c r="G1691" t="str">
        <f>VLOOKUP(A1691,'master barang'!$D$5:$E$3259,2,0)</f>
        <v>Labu Ukur</v>
      </c>
    </row>
    <row r="1692" spans="1:7" x14ac:dyDescent="0.3">
      <c r="A1692" s="183" t="s">
        <v>2722</v>
      </c>
      <c r="B1692" s="183" t="s">
        <v>12726</v>
      </c>
      <c r="C1692" t="s">
        <v>12727</v>
      </c>
      <c r="D1692" s="41" t="s">
        <v>7189</v>
      </c>
      <c r="E1692" s="226">
        <v>124000</v>
      </c>
      <c r="F1692" t="s">
        <v>10942</v>
      </c>
      <c r="G1692" t="str">
        <f>VLOOKUP(A1692,'master barang'!$D$5:$E$3259,2,0)</f>
        <v>Labu Ukur</v>
      </c>
    </row>
    <row r="1693" spans="1:7" x14ac:dyDescent="0.3">
      <c r="A1693" s="183" t="s">
        <v>2722</v>
      </c>
      <c r="B1693" s="183" t="s">
        <v>12728</v>
      </c>
      <c r="C1693" t="s">
        <v>12729</v>
      </c>
      <c r="D1693" s="41" t="s">
        <v>7189</v>
      </c>
      <c r="E1693" s="226">
        <v>120000</v>
      </c>
      <c r="F1693" t="s">
        <v>10942</v>
      </c>
      <c r="G1693" t="str">
        <f>VLOOKUP(A1693,'master barang'!$D$5:$E$3259,2,0)</f>
        <v>Labu Ukur</v>
      </c>
    </row>
    <row r="1694" spans="1:7" x14ac:dyDescent="0.3">
      <c r="A1694" s="238" t="s">
        <v>2722</v>
      </c>
      <c r="B1694" s="183" t="s">
        <v>12730</v>
      </c>
      <c r="C1694" t="s">
        <v>12731</v>
      </c>
      <c r="D1694" s="41" t="s">
        <v>7189</v>
      </c>
      <c r="E1694" s="226">
        <v>166000</v>
      </c>
      <c r="F1694" t="s">
        <v>10942</v>
      </c>
      <c r="G1694" t="str">
        <f>VLOOKUP(A1694,'master barang'!$D$5:$E$3259,2,0)</f>
        <v>Labu Ukur</v>
      </c>
    </row>
    <row r="1695" spans="1:7" x14ac:dyDescent="0.3">
      <c r="A1695" s="238" t="s">
        <v>2722</v>
      </c>
      <c r="B1695" s="238" t="s">
        <v>12732</v>
      </c>
      <c r="C1695" t="s">
        <v>12733</v>
      </c>
      <c r="D1695" s="41" t="s">
        <v>7189</v>
      </c>
      <c r="E1695" s="226">
        <v>186000</v>
      </c>
      <c r="F1695" t="s">
        <v>10942</v>
      </c>
      <c r="G1695" t="str">
        <f>VLOOKUP(A1695,'master barang'!$D$5:$E$3259,2,0)</f>
        <v>Labu Ukur</v>
      </c>
    </row>
    <row r="1696" spans="1:7" x14ac:dyDescent="0.3">
      <c r="A1696" s="238" t="s">
        <v>2724</v>
      </c>
      <c r="B1696" s="238" t="s">
        <v>12734</v>
      </c>
      <c r="C1696" s="41" t="s">
        <v>12735</v>
      </c>
      <c r="D1696" s="41" t="s">
        <v>7189</v>
      </c>
      <c r="E1696" s="226">
        <v>18000</v>
      </c>
      <c r="F1696" t="s">
        <v>10942</v>
      </c>
      <c r="G1696" t="str">
        <f>VLOOKUP(A1696,'master barang'!$D$5:$E$3259,2,0)</f>
        <v>Clamp</v>
      </c>
    </row>
    <row r="1697" spans="1:7" x14ac:dyDescent="0.3">
      <c r="A1697" s="136" t="s">
        <v>2882</v>
      </c>
      <c r="B1697" s="136" t="s">
        <v>12736</v>
      </c>
      <c r="C1697" t="s">
        <v>12737</v>
      </c>
      <c r="D1697" s="41" t="s">
        <v>6996</v>
      </c>
      <c r="E1697" s="226">
        <v>145200</v>
      </c>
      <c r="F1697" t="s">
        <v>10942</v>
      </c>
      <c r="G1697" t="str">
        <f>VLOOKUP(A1697,'master barang'!$D$5:$E$3259,2,0)</f>
        <v>Helm safety</v>
      </c>
    </row>
    <row r="1698" spans="1:7" x14ac:dyDescent="0.3">
      <c r="A1698" s="136" t="s">
        <v>2882</v>
      </c>
      <c r="B1698" s="136" t="s">
        <v>12738</v>
      </c>
      <c r="C1698" t="s">
        <v>12739</v>
      </c>
      <c r="D1698" s="41" t="s">
        <v>6996</v>
      </c>
      <c r="E1698" s="226">
        <v>78000</v>
      </c>
      <c r="F1698" t="s">
        <v>10942</v>
      </c>
      <c r="G1698" t="str">
        <f>VLOOKUP(A1698,'master barang'!$D$5:$E$3259,2,0)</f>
        <v>Helm safety</v>
      </c>
    </row>
    <row r="1699" spans="1:7" x14ac:dyDescent="0.3">
      <c r="A1699" s="136" t="s">
        <v>2882</v>
      </c>
      <c r="B1699" s="136" t="s">
        <v>12740</v>
      </c>
      <c r="C1699" t="s">
        <v>12741</v>
      </c>
      <c r="D1699" s="41" t="s">
        <v>7107</v>
      </c>
      <c r="E1699" s="226">
        <v>175000</v>
      </c>
      <c r="F1699" t="s">
        <v>10942</v>
      </c>
      <c r="G1699" t="str">
        <f>VLOOKUP(A1699,'master barang'!$D$5:$E$3259,2,0)</f>
        <v>Helm safety</v>
      </c>
    </row>
    <row r="1700" spans="1:7" x14ac:dyDescent="0.3">
      <c r="A1700" s="136" t="s">
        <v>2890</v>
      </c>
      <c r="B1700" s="136" t="s">
        <v>12742</v>
      </c>
      <c r="C1700" s="41" t="s">
        <v>12743</v>
      </c>
      <c r="D1700" s="41" t="s">
        <v>8711</v>
      </c>
      <c r="E1700" s="226">
        <v>22500</v>
      </c>
      <c r="F1700" t="s">
        <v>10942</v>
      </c>
      <c r="G1700" t="str">
        <f>VLOOKUP(A1700,'master barang'!$D$5:$E$3259,2,0)</f>
        <v>Masker</v>
      </c>
    </row>
    <row r="1701" spans="1:7" x14ac:dyDescent="0.3">
      <c r="A1701" s="136" t="s">
        <v>2890</v>
      </c>
      <c r="B1701" s="136" t="s">
        <v>12744</v>
      </c>
      <c r="C1701" s="41" t="s">
        <v>12745</v>
      </c>
      <c r="D1701" s="41" t="s">
        <v>8711</v>
      </c>
      <c r="E1701" s="226">
        <v>100800</v>
      </c>
      <c r="F1701" t="s">
        <v>10942</v>
      </c>
      <c r="G1701" t="str">
        <f>VLOOKUP(A1701,'master barang'!$D$5:$E$3259,2,0)</f>
        <v>Masker</v>
      </c>
    </row>
    <row r="1702" spans="1:7" x14ac:dyDescent="0.3">
      <c r="A1702" s="136" t="s">
        <v>2890</v>
      </c>
      <c r="B1702" s="136" t="s">
        <v>12746</v>
      </c>
      <c r="C1702" s="41" t="s">
        <v>12747</v>
      </c>
      <c r="D1702" s="41" t="s">
        <v>8249</v>
      </c>
      <c r="E1702" s="226">
        <v>63800</v>
      </c>
      <c r="F1702" t="s">
        <v>10942</v>
      </c>
      <c r="G1702" t="str">
        <f>VLOOKUP(A1702,'master barang'!$D$5:$E$3259,2,0)</f>
        <v>Masker</v>
      </c>
    </row>
    <row r="1703" spans="1:7" x14ac:dyDescent="0.3">
      <c r="A1703" s="136" t="s">
        <v>2890</v>
      </c>
      <c r="B1703" s="136" t="s">
        <v>12748</v>
      </c>
      <c r="C1703" s="41" t="s">
        <v>12749</v>
      </c>
      <c r="D1703" s="41" t="s">
        <v>8711</v>
      </c>
      <c r="E1703" s="226">
        <v>226100</v>
      </c>
      <c r="F1703" t="s">
        <v>10942</v>
      </c>
      <c r="G1703" t="str">
        <f>VLOOKUP(A1703,'master barang'!$D$5:$E$3259,2,0)</f>
        <v>Masker</v>
      </c>
    </row>
    <row r="1704" spans="1:7" x14ac:dyDescent="0.3">
      <c r="A1704" s="136" t="s">
        <v>2890</v>
      </c>
      <c r="B1704" s="136" t="s">
        <v>12750</v>
      </c>
      <c r="C1704" t="s">
        <v>12751</v>
      </c>
      <c r="D1704" s="41" t="s">
        <v>8711</v>
      </c>
      <c r="E1704" s="226">
        <v>165000</v>
      </c>
      <c r="F1704" t="s">
        <v>10942</v>
      </c>
      <c r="G1704" t="str">
        <f>VLOOKUP(A1704,'master barang'!$D$5:$E$3259,2,0)</f>
        <v>Masker</v>
      </c>
    </row>
    <row r="1705" spans="1:7" x14ac:dyDescent="0.3">
      <c r="A1705" s="136" t="s">
        <v>2890</v>
      </c>
      <c r="B1705" s="136" t="s">
        <v>12752</v>
      </c>
      <c r="C1705" s="41" t="s">
        <v>12753</v>
      </c>
      <c r="D1705" s="41" t="s">
        <v>8711</v>
      </c>
      <c r="E1705" s="226">
        <v>25400</v>
      </c>
      <c r="F1705" t="s">
        <v>10942</v>
      </c>
      <c r="G1705" t="str">
        <f>VLOOKUP(A1705,'master barang'!$D$5:$E$3259,2,0)</f>
        <v>Masker</v>
      </c>
    </row>
    <row r="1706" spans="1:7" x14ac:dyDescent="0.3">
      <c r="A1706" s="136" t="s">
        <v>2890</v>
      </c>
      <c r="B1706" s="136" t="s">
        <v>12754</v>
      </c>
      <c r="C1706" t="s">
        <v>12755</v>
      </c>
      <c r="D1706" s="41" t="s">
        <v>8711</v>
      </c>
      <c r="E1706" s="226">
        <v>308550</v>
      </c>
      <c r="F1706" t="s">
        <v>10942</v>
      </c>
      <c r="G1706" t="str">
        <f>VLOOKUP(A1706,'master barang'!$D$5:$E$3259,2,0)</f>
        <v>Masker</v>
      </c>
    </row>
    <row r="1707" spans="1:7" x14ac:dyDescent="0.3">
      <c r="A1707" s="241" t="s">
        <v>2892</v>
      </c>
      <c r="B1707" s="126" t="s">
        <v>12756</v>
      </c>
      <c r="C1707" s="41" t="s">
        <v>12757</v>
      </c>
      <c r="D1707" s="41" t="s">
        <v>7107</v>
      </c>
      <c r="E1707" s="226">
        <v>43650</v>
      </c>
      <c r="F1707" t="s">
        <v>10942</v>
      </c>
      <c r="G1707" t="str">
        <f>VLOOKUP(A1707,'master barang'!$D$5:$E$3259,2,0)</f>
        <v>Hand Sanitizer</v>
      </c>
    </row>
    <row r="1708" spans="1:7" x14ac:dyDescent="0.3">
      <c r="A1708" s="241" t="s">
        <v>2892</v>
      </c>
      <c r="B1708" s="126" t="s">
        <v>12758</v>
      </c>
      <c r="C1708" s="41" t="s">
        <v>12759</v>
      </c>
      <c r="D1708" s="41" t="s">
        <v>7107</v>
      </c>
      <c r="E1708" s="226">
        <v>21650</v>
      </c>
      <c r="F1708" t="s">
        <v>10942</v>
      </c>
      <c r="G1708" t="str">
        <f>VLOOKUP(A1708,'master barang'!$D$5:$E$3259,2,0)</f>
        <v>Hand Sanitizer</v>
      </c>
    </row>
    <row r="1709" spans="1:7" x14ac:dyDescent="0.3">
      <c r="A1709" s="241" t="s">
        <v>2892</v>
      </c>
      <c r="B1709" s="126" t="s">
        <v>12760</v>
      </c>
      <c r="C1709" s="41" t="s">
        <v>12761</v>
      </c>
      <c r="D1709" s="41" t="s">
        <v>7107</v>
      </c>
      <c r="E1709" s="226">
        <v>12150</v>
      </c>
      <c r="F1709" t="s">
        <v>10942</v>
      </c>
      <c r="G1709" t="str">
        <f>VLOOKUP(A1709,'master barang'!$D$5:$E$3259,2,0)</f>
        <v>Hand Sanitizer</v>
      </c>
    </row>
    <row r="1710" spans="1:7" x14ac:dyDescent="0.3">
      <c r="A1710" s="241" t="s">
        <v>2892</v>
      </c>
      <c r="B1710" s="126" t="s">
        <v>12762</v>
      </c>
      <c r="C1710" s="246" t="s">
        <v>12763</v>
      </c>
      <c r="D1710" s="236" t="s">
        <v>8328</v>
      </c>
      <c r="E1710" s="237">
        <v>26000</v>
      </c>
      <c r="F1710" t="s">
        <v>10942</v>
      </c>
      <c r="G1710" t="str">
        <f>VLOOKUP(A1710,'master barang'!$D$5:$E$3259,2,0)</f>
        <v>Hand Sanitizer</v>
      </c>
    </row>
    <row r="1711" spans="1:7" x14ac:dyDescent="0.3">
      <c r="A1711" s="52" t="s">
        <v>2892</v>
      </c>
      <c r="B1711" s="5" t="s">
        <v>12764</v>
      </c>
      <c r="C1711" s="41" t="s">
        <v>12765</v>
      </c>
      <c r="D1711" s="41" t="s">
        <v>7107</v>
      </c>
      <c r="E1711" s="226">
        <v>250000</v>
      </c>
      <c r="F1711" t="s">
        <v>10942</v>
      </c>
      <c r="G1711" t="str">
        <f>VLOOKUP(A1711,'master barang'!$D$5:$E$3259,2,0)</f>
        <v>Hand Sanitizer</v>
      </c>
    </row>
    <row r="1712" spans="1:7" x14ac:dyDescent="0.3">
      <c r="A1712" t="s">
        <v>2892</v>
      </c>
      <c r="B1712" s="5" t="s">
        <v>12766</v>
      </c>
      <c r="C1712" t="s">
        <v>12767</v>
      </c>
      <c r="D1712" s="41" t="s">
        <v>8828</v>
      </c>
      <c r="E1712" s="226">
        <v>437800</v>
      </c>
      <c r="F1712" t="s">
        <v>10942</v>
      </c>
      <c r="G1712" t="str">
        <f>VLOOKUP(A1712,'master barang'!$D$5:$E$3259,2,0)</f>
        <v>Hand Sanitizer</v>
      </c>
    </row>
    <row r="1713" spans="1:7" x14ac:dyDescent="0.3">
      <c r="A1713" t="s">
        <v>2892</v>
      </c>
      <c r="B1713" s="5" t="s">
        <v>12768</v>
      </c>
      <c r="C1713" s="239" t="s">
        <v>12769</v>
      </c>
      <c r="D1713" s="239" t="s">
        <v>7107</v>
      </c>
      <c r="E1713" s="244">
        <v>65000</v>
      </c>
      <c r="F1713" t="s">
        <v>10942</v>
      </c>
      <c r="G1713" t="str">
        <f>VLOOKUP(A1713,'master barang'!$D$5:$E$3259,2,0)</f>
        <v>Hand Sanitizer</v>
      </c>
    </row>
    <row r="1714" spans="1:7" x14ac:dyDescent="0.3">
      <c r="A1714" s="5" t="s">
        <v>2892</v>
      </c>
      <c r="B1714" s="5" t="s">
        <v>12770</v>
      </c>
      <c r="C1714" s="41" t="s">
        <v>12771</v>
      </c>
      <c r="D1714" s="41" t="s">
        <v>7107</v>
      </c>
      <c r="E1714" s="226">
        <v>6150</v>
      </c>
      <c r="F1714" t="s">
        <v>10942</v>
      </c>
      <c r="G1714" t="str">
        <f>VLOOKUP(A1714,'master barang'!$D$5:$E$3259,2,0)</f>
        <v>Hand Sanitizer</v>
      </c>
    </row>
    <row r="1715" spans="1:7" x14ac:dyDescent="0.3">
      <c r="A1715" s="241" t="s">
        <v>2898</v>
      </c>
      <c r="B1715" s="126" t="s">
        <v>12772</v>
      </c>
      <c r="C1715" t="s">
        <v>12773</v>
      </c>
      <c r="D1715" s="41" t="s">
        <v>8711</v>
      </c>
      <c r="E1715" s="226">
        <v>2500000</v>
      </c>
      <c r="F1715" t="s">
        <v>10942</v>
      </c>
      <c r="G1715" t="str">
        <f>VLOOKUP(A1715,'master barang'!$D$5:$E$3259,2,0)</f>
        <v>Rapid Test Kit COVID-19</v>
      </c>
    </row>
    <row r="1716" spans="1:7" x14ac:dyDescent="0.3">
      <c r="A1716" s="136" t="s">
        <v>2902</v>
      </c>
      <c r="B1716" s="136" t="s">
        <v>12774</v>
      </c>
      <c r="C1716" s="41" t="s">
        <v>12775</v>
      </c>
      <c r="D1716" s="41" t="s">
        <v>6996</v>
      </c>
      <c r="E1716" s="226">
        <v>615000</v>
      </c>
      <c r="F1716" t="s">
        <v>10942</v>
      </c>
      <c r="G1716" t="str">
        <f>VLOOKUP(A1716,'master barang'!$D$5:$E$3259,2,0)</f>
        <v>Thermometer</v>
      </c>
    </row>
    <row r="1717" spans="1:7" x14ac:dyDescent="0.3">
      <c r="A1717" s="136" t="s">
        <v>2910</v>
      </c>
      <c r="B1717" s="136" t="s">
        <v>12776</v>
      </c>
      <c r="C1717" s="41" t="s">
        <v>12777</v>
      </c>
      <c r="D1717" s="41" t="s">
        <v>8328</v>
      </c>
      <c r="E1717" s="226">
        <v>67000</v>
      </c>
      <c r="F1717" t="s">
        <v>11619</v>
      </c>
      <c r="G1717" t="str">
        <f>VLOOKUP(A1717,'master barang'!$D$5:$E$3259,2,0)</f>
        <v>Antiseptik</v>
      </c>
    </row>
    <row r="1718" spans="1:7" x14ac:dyDescent="0.3">
      <c r="A1718" s="136" t="s">
        <v>2912</v>
      </c>
      <c r="B1718" s="136" t="s">
        <v>12778</v>
      </c>
      <c r="C1718" s="216" t="s">
        <v>12779</v>
      </c>
      <c r="D1718" s="41" t="s">
        <v>8249</v>
      </c>
      <c r="E1718" s="226">
        <v>6000</v>
      </c>
      <c r="F1718" t="s">
        <v>10942</v>
      </c>
      <c r="G1718" t="str">
        <f>VLOOKUP(A1718,'master barang'!$D$5:$E$3259,2,0)</f>
        <v>Kassa</v>
      </c>
    </row>
    <row r="1719" spans="1:7" x14ac:dyDescent="0.3">
      <c r="A1719" s="195" t="s">
        <v>2912</v>
      </c>
      <c r="B1719" s="195" t="s">
        <v>12780</v>
      </c>
      <c r="C1719" t="s">
        <v>12781</v>
      </c>
      <c r="D1719" s="41" t="s">
        <v>8253</v>
      </c>
      <c r="E1719" s="226">
        <v>15500</v>
      </c>
      <c r="F1719" t="s">
        <v>10942</v>
      </c>
      <c r="G1719" t="str">
        <f>VLOOKUP(A1719,'master barang'!$D$5:$E$3259,2,0)</f>
        <v>Kassa</v>
      </c>
    </row>
    <row r="1720" spans="1:7" x14ac:dyDescent="0.3">
      <c r="A1720" t="s">
        <v>2948</v>
      </c>
      <c r="B1720" s="5" t="s">
        <v>12782</v>
      </c>
      <c r="C1720" s="230" t="s">
        <v>12783</v>
      </c>
      <c r="D1720" s="230" t="s">
        <v>8749</v>
      </c>
      <c r="E1720" s="231">
        <v>845000</v>
      </c>
      <c r="F1720" t="s">
        <v>10942</v>
      </c>
      <c r="G1720" t="str">
        <f>VLOOKUP(A1720,'master barang'!$D$5:$E$3259,2,0)</f>
        <v>Sepatu Safety</v>
      </c>
    </row>
    <row r="1721" spans="1:7" x14ac:dyDescent="0.3">
      <c r="A1721" t="s">
        <v>2948</v>
      </c>
      <c r="B1721" s="5" t="s">
        <v>12784</v>
      </c>
      <c r="C1721" s="41" t="s">
        <v>12785</v>
      </c>
      <c r="D1721" s="41" t="s">
        <v>8749</v>
      </c>
      <c r="E1721" s="226">
        <v>510000</v>
      </c>
      <c r="F1721" t="s">
        <v>10942</v>
      </c>
      <c r="G1721" t="str">
        <f>VLOOKUP(A1721,'master barang'!$D$5:$E$3259,2,0)</f>
        <v>Sepatu Safety</v>
      </c>
    </row>
    <row r="1722" spans="1:7" x14ac:dyDescent="0.3">
      <c r="A1722" t="s">
        <v>2948</v>
      </c>
      <c r="B1722" s="5" t="s">
        <v>12786</v>
      </c>
      <c r="C1722" s="41" t="s">
        <v>12787</v>
      </c>
      <c r="D1722" s="41" t="s">
        <v>8749</v>
      </c>
      <c r="E1722" s="226">
        <v>528165.00000000012</v>
      </c>
      <c r="F1722" t="s">
        <v>10942</v>
      </c>
      <c r="G1722" t="str">
        <f>VLOOKUP(A1722,'master barang'!$D$5:$E$3259,2,0)</f>
        <v>Sepatu Safety</v>
      </c>
    </row>
    <row r="1723" spans="1:7" x14ac:dyDescent="0.3">
      <c r="A1723" s="136" t="s">
        <v>2950</v>
      </c>
      <c r="B1723" s="136" t="s">
        <v>12788</v>
      </c>
      <c r="C1723" t="s">
        <v>12789</v>
      </c>
      <c r="D1723" s="41" t="s">
        <v>7107</v>
      </c>
      <c r="E1723" s="226">
        <v>25000</v>
      </c>
      <c r="F1723" t="s">
        <v>10942</v>
      </c>
      <c r="G1723" t="str">
        <f>VLOOKUP(A1723,'master barang'!$D$5:$E$3259,2,0)</f>
        <v>Safety Goggle</v>
      </c>
    </row>
    <row r="1724" spans="1:7" x14ac:dyDescent="0.3">
      <c r="A1724" s="136" t="s">
        <v>2950</v>
      </c>
      <c r="B1724" s="136" t="s">
        <v>12790</v>
      </c>
      <c r="C1724" t="s">
        <v>12791</v>
      </c>
      <c r="D1724" s="41" t="s">
        <v>7107</v>
      </c>
      <c r="E1724" s="226">
        <v>94300</v>
      </c>
      <c r="F1724" t="s">
        <v>10942</v>
      </c>
      <c r="G1724" t="str">
        <f>VLOOKUP(A1724,'master barang'!$D$5:$E$3259,2,0)</f>
        <v>Safety Goggle</v>
      </c>
    </row>
    <row r="1725" spans="1:7" x14ac:dyDescent="0.3">
      <c r="A1725" s="136" t="s">
        <v>2950</v>
      </c>
      <c r="B1725" s="136" t="s">
        <v>12792</v>
      </c>
      <c r="C1725" t="s">
        <v>12793</v>
      </c>
      <c r="D1725" s="41" t="s">
        <v>7107</v>
      </c>
      <c r="E1725" s="226">
        <v>230000</v>
      </c>
      <c r="F1725" t="s">
        <v>10942</v>
      </c>
      <c r="G1725" t="str">
        <f>VLOOKUP(A1725,'master barang'!$D$5:$E$3259,2,0)</f>
        <v>Safety Goggle</v>
      </c>
    </row>
    <row r="1726" spans="1:7" x14ac:dyDescent="0.3">
      <c r="A1726" s="195" t="s">
        <v>2958</v>
      </c>
      <c r="B1726" s="195" t="s">
        <v>12794</v>
      </c>
      <c r="C1726" s="41" t="s">
        <v>12795</v>
      </c>
      <c r="D1726" s="41" t="s">
        <v>7107</v>
      </c>
      <c r="E1726" s="226">
        <v>1401600</v>
      </c>
      <c r="F1726" t="s">
        <v>10942</v>
      </c>
      <c r="G1726" t="str">
        <f>VLOOKUP(A1726,'master barang'!$D$5:$E$3259,2,0)</f>
        <v>Safety Harness</v>
      </c>
    </row>
    <row r="1727" spans="1:7" x14ac:dyDescent="0.3">
      <c r="A1727" s="195" t="s">
        <v>2976</v>
      </c>
      <c r="B1727" s="195" t="s">
        <v>12796</v>
      </c>
      <c r="C1727" s="41" t="s">
        <v>12797</v>
      </c>
      <c r="D1727" s="41" t="s">
        <v>7107</v>
      </c>
      <c r="E1727" s="226">
        <v>1350000</v>
      </c>
      <c r="F1727" t="s">
        <v>10942</v>
      </c>
      <c r="G1727" t="str">
        <f>VLOOKUP(A1727,'master barang'!$D$5:$E$3259,2,0)</f>
        <v>Tabung Oxigen</v>
      </c>
    </row>
    <row r="1728" spans="1:7" x14ac:dyDescent="0.3">
      <c r="A1728" s="195" t="s">
        <v>2978</v>
      </c>
      <c r="B1728" s="195" t="s">
        <v>12798</v>
      </c>
      <c r="C1728" s="247" t="s">
        <v>12799</v>
      </c>
      <c r="D1728" s="247" t="s">
        <v>6996</v>
      </c>
      <c r="E1728" s="248">
        <v>255000</v>
      </c>
      <c r="F1728" t="s">
        <v>10942</v>
      </c>
      <c r="G1728" t="str">
        <f>VLOOKUP(A1728,'master barang'!$D$5:$E$3259,2,0)</f>
        <v>Semprotan Disinfektan</v>
      </c>
    </row>
    <row r="1729" spans="1:7" x14ac:dyDescent="0.3">
      <c r="A1729" s="195" t="s">
        <v>2978</v>
      </c>
      <c r="B1729" s="195" t="s">
        <v>12800</v>
      </c>
      <c r="C1729" s="41" t="s">
        <v>12801</v>
      </c>
      <c r="D1729" s="41" t="s">
        <v>6996</v>
      </c>
      <c r="E1729" s="226">
        <v>1209746</v>
      </c>
      <c r="F1729" t="s">
        <v>10942</v>
      </c>
      <c r="G1729" t="str">
        <f>VLOOKUP(A1729,'master barang'!$D$5:$E$3259,2,0)</f>
        <v>Semprotan Disinfektan</v>
      </c>
    </row>
    <row r="1730" spans="1:7" x14ac:dyDescent="0.3">
      <c r="A1730" s="195" t="s">
        <v>2980</v>
      </c>
      <c r="B1730" s="195" t="s">
        <v>12802</v>
      </c>
      <c r="C1730" s="41" t="s">
        <v>12803</v>
      </c>
      <c r="D1730" s="41" t="s">
        <v>6996</v>
      </c>
      <c r="E1730" s="226">
        <v>51900</v>
      </c>
      <c r="F1730" t="s">
        <v>10942</v>
      </c>
      <c r="G1730" t="str">
        <f>VLOOKUP(A1730,'master barang'!$D$5:$E$3259,2,0)</f>
        <v>Rompi Proyek</v>
      </c>
    </row>
    <row r="1731" spans="1:7" x14ac:dyDescent="0.3">
      <c r="A1731" s="67" t="s">
        <v>3011</v>
      </c>
      <c r="B1731" s="5" t="s">
        <v>12804</v>
      </c>
      <c r="C1731" s="41" t="s">
        <v>12805</v>
      </c>
      <c r="D1731" s="41" t="s">
        <v>8249</v>
      </c>
      <c r="E1731" s="226">
        <v>6000</v>
      </c>
      <c r="F1731" t="s">
        <v>10942</v>
      </c>
      <c r="G1731" t="str">
        <f>VLOOKUP(A1731,'master barang'!$D$5:$E$3259,2,0)</f>
        <v>Kertas Concorde</v>
      </c>
    </row>
    <row r="1732" spans="1:7" x14ac:dyDescent="0.3">
      <c r="A1732" s="67" t="s">
        <v>3011</v>
      </c>
      <c r="B1732" s="5" t="s">
        <v>12806</v>
      </c>
      <c r="C1732" s="246" t="s">
        <v>12807</v>
      </c>
      <c r="D1732" s="246" t="s">
        <v>8233</v>
      </c>
      <c r="E1732" s="249">
        <v>13000</v>
      </c>
      <c r="F1732" t="s">
        <v>10942</v>
      </c>
      <c r="G1732" t="str">
        <f>VLOOKUP(A1732,'master barang'!$D$5:$E$3259,2,0)</f>
        <v>Kertas Concorde</v>
      </c>
    </row>
    <row r="1733" spans="1:7" x14ac:dyDescent="0.3">
      <c r="A1733" s="5" t="s">
        <v>3019</v>
      </c>
      <c r="B1733" s="212" t="s">
        <v>12808</v>
      </c>
      <c r="C1733" t="s">
        <v>12809</v>
      </c>
      <c r="D1733" s="245" t="s">
        <v>8273</v>
      </c>
      <c r="E1733" s="226">
        <v>250000</v>
      </c>
      <c r="F1733" t="s">
        <v>10942</v>
      </c>
      <c r="G1733" t="str">
        <f>VLOOKUP(A1733,'master barang'!$D$5:$E$3259,2,0)</f>
        <v>Kertas HVS</v>
      </c>
    </row>
    <row r="1734" spans="1:7" x14ac:dyDescent="0.3">
      <c r="A1734" s="382" t="s">
        <v>3045</v>
      </c>
      <c r="B1734" s="382" t="s">
        <v>12810</v>
      </c>
      <c r="C1734" t="s">
        <v>12811</v>
      </c>
      <c r="D1734" s="41" t="s">
        <v>8868</v>
      </c>
      <c r="E1734" s="226">
        <v>42000</v>
      </c>
      <c r="F1734" t="s">
        <v>10942</v>
      </c>
      <c r="G1734" t="str">
        <f>VLOOKUP(A1734,'master barang'!$D$5:$E$3259,2,0)</f>
        <v>Photo Art Paper</v>
      </c>
    </row>
    <row r="1735" spans="1:7" x14ac:dyDescent="0.3">
      <c r="A1735" s="137" t="s">
        <v>3052</v>
      </c>
      <c r="B1735" s="137" t="s">
        <v>12812</v>
      </c>
      <c r="C1735" t="s">
        <v>3053</v>
      </c>
      <c r="D1735" s="41" t="s">
        <v>8249</v>
      </c>
      <c r="E1735" s="226">
        <v>15360</v>
      </c>
      <c r="F1735" t="s">
        <v>11622</v>
      </c>
      <c r="G1735" t="str">
        <f>VLOOKUP(A1735,'master barang'!$D$5:$E$3259,2,0)</f>
        <v>Benang Kasur</v>
      </c>
    </row>
    <row r="1736" spans="1:7" x14ac:dyDescent="0.3">
      <c r="A1736" s="137" t="s">
        <v>3056</v>
      </c>
      <c r="B1736" s="137" t="s">
        <v>12813</v>
      </c>
      <c r="C1736" s="41" t="s">
        <v>12814</v>
      </c>
      <c r="D1736" s="41" t="s">
        <v>10775</v>
      </c>
      <c r="E1736" s="226">
        <v>30000</v>
      </c>
      <c r="F1736" t="s">
        <v>11622</v>
      </c>
      <c r="G1736" t="str">
        <f>VLOOKUP(A1736,'master barang'!$D$5:$E$3259,2,0)</f>
        <v>Kain Katun</v>
      </c>
    </row>
    <row r="1737" spans="1:7" x14ac:dyDescent="0.3">
      <c r="A1737" s="137" t="s">
        <v>3064</v>
      </c>
      <c r="B1737" s="137" t="s">
        <v>12815</v>
      </c>
      <c r="C1737" t="s">
        <v>12816</v>
      </c>
      <c r="D1737" s="41" t="s">
        <v>10775</v>
      </c>
      <c r="E1737">
        <v>30000</v>
      </c>
      <c r="F1737" t="s">
        <v>11622</v>
      </c>
      <c r="G1737" t="str">
        <f>VLOOKUP(A1737,'master barang'!$D$5:$E$3259,2,0)</f>
        <v>Kain Organdi</v>
      </c>
    </row>
    <row r="1738" spans="1:7" x14ac:dyDescent="0.3">
      <c r="A1738" s="177" t="s">
        <v>3066</v>
      </c>
      <c r="B1738" s="177" t="s">
        <v>12817</v>
      </c>
      <c r="C1738" t="s">
        <v>12818</v>
      </c>
      <c r="D1738" s="41" t="s">
        <v>10775</v>
      </c>
      <c r="E1738">
        <v>30000</v>
      </c>
      <c r="F1738" t="s">
        <v>11622</v>
      </c>
      <c r="G1738" t="str">
        <f>VLOOKUP(A1738,'master barang'!$D$5:$E$3259,2,0)</f>
        <v>Kain Lame</v>
      </c>
    </row>
    <row r="1739" spans="1:7" x14ac:dyDescent="0.3">
      <c r="A1739" s="137" t="s">
        <v>3068</v>
      </c>
      <c r="B1739" s="137" t="s">
        <v>12819</v>
      </c>
      <c r="C1739" t="s">
        <v>3069</v>
      </c>
      <c r="D1739" s="41" t="s">
        <v>10775</v>
      </c>
      <c r="E1739">
        <v>15000</v>
      </c>
      <c r="F1739" t="s">
        <v>11622</v>
      </c>
      <c r="G1739" t="str">
        <f>VLOOKUP(A1739,'master barang'!$D$5:$E$3259,2,0)</f>
        <v>Kain Polyester</v>
      </c>
    </row>
    <row r="1740" spans="1:7" x14ac:dyDescent="0.3">
      <c r="A1740" s="127" t="s">
        <v>3100</v>
      </c>
      <c r="B1740" s="126" t="s">
        <v>12820</v>
      </c>
      <c r="C1740" t="s">
        <v>12821</v>
      </c>
      <c r="D1740" s="246" t="s">
        <v>6996</v>
      </c>
      <c r="E1740">
        <v>210000</v>
      </c>
      <c r="F1740" t="s">
        <v>10942</v>
      </c>
      <c r="G1740" t="str">
        <f>VLOOKUP(A1740,'master barang'!$D$5:$E$3259,2,0)</f>
        <v>Flashdisk</v>
      </c>
    </row>
    <row r="1741" spans="1:7" x14ac:dyDescent="0.3">
      <c r="A1741" s="127" t="s">
        <v>3100</v>
      </c>
      <c r="B1741" s="126" t="s">
        <v>12822</v>
      </c>
      <c r="C1741" s="41" t="s">
        <v>12823</v>
      </c>
      <c r="D1741" s="41" t="s">
        <v>7107</v>
      </c>
      <c r="E1741" s="226">
        <v>110400</v>
      </c>
      <c r="F1741" t="s">
        <v>10942</v>
      </c>
      <c r="G1741" t="str">
        <f>VLOOKUP(A1741,'master barang'!$D$5:$E$3259,2,0)</f>
        <v>Flashdisk</v>
      </c>
    </row>
    <row r="1742" spans="1:7" x14ac:dyDescent="0.3">
      <c r="A1742" s="127" t="s">
        <v>3100</v>
      </c>
      <c r="B1742" s="126" t="s">
        <v>12824</v>
      </c>
      <c r="C1742" t="s">
        <v>12825</v>
      </c>
      <c r="D1742" s="41" t="s">
        <v>6996</v>
      </c>
      <c r="E1742" s="226">
        <v>80000</v>
      </c>
      <c r="F1742" t="s">
        <v>10942</v>
      </c>
      <c r="G1742" t="str">
        <f>VLOOKUP(A1742,'master barang'!$D$5:$E$3259,2,0)</f>
        <v>Flashdisk</v>
      </c>
    </row>
    <row r="1743" spans="1:7" x14ac:dyDescent="0.3">
      <c r="A1743" s="127" t="s">
        <v>3100</v>
      </c>
      <c r="B1743" s="126" t="s">
        <v>12826</v>
      </c>
      <c r="C1743" t="s">
        <v>12827</v>
      </c>
      <c r="D1743" s="41" t="s">
        <v>7107</v>
      </c>
      <c r="E1743" s="226">
        <v>96800.000000000015</v>
      </c>
      <c r="F1743" t="s">
        <v>10942</v>
      </c>
      <c r="G1743" t="str">
        <f>VLOOKUP(A1743,'master barang'!$D$5:$E$3259,2,0)</f>
        <v>Flashdisk</v>
      </c>
    </row>
    <row r="1744" spans="1:7" x14ac:dyDescent="0.3">
      <c r="A1744" s="127" t="s">
        <v>3100</v>
      </c>
      <c r="B1744" s="126" t="s">
        <v>12828</v>
      </c>
      <c r="C1744" t="s">
        <v>12829</v>
      </c>
      <c r="D1744" s="41" t="s">
        <v>6996</v>
      </c>
      <c r="E1744" s="226">
        <v>80000</v>
      </c>
      <c r="F1744" t="s">
        <v>10942</v>
      </c>
      <c r="G1744" t="str">
        <f>VLOOKUP(A1744,'master barang'!$D$5:$E$3259,2,0)</f>
        <v>Flashdisk</v>
      </c>
    </row>
    <row r="1745" spans="1:7" x14ac:dyDescent="0.3">
      <c r="A1745" t="s">
        <v>3100</v>
      </c>
      <c r="B1745" s="5" t="s">
        <v>12830</v>
      </c>
      <c r="C1745" t="s">
        <v>12831</v>
      </c>
      <c r="D1745" s="41" t="s">
        <v>7107</v>
      </c>
      <c r="E1745" s="226">
        <v>96800.000000000015</v>
      </c>
      <c r="F1745" t="s">
        <v>10942</v>
      </c>
      <c r="G1745" t="str">
        <f>VLOOKUP(A1745,'master barang'!$D$5:$E$3259,2,0)</f>
        <v>Flashdisk</v>
      </c>
    </row>
    <row r="1746" spans="1:7" x14ac:dyDescent="0.3">
      <c r="A1746" t="s">
        <v>3100</v>
      </c>
      <c r="B1746" s="5" t="s">
        <v>12832</v>
      </c>
      <c r="C1746" t="s">
        <v>12833</v>
      </c>
      <c r="D1746" s="41" t="s">
        <v>7107</v>
      </c>
      <c r="E1746" s="226">
        <v>51000</v>
      </c>
      <c r="F1746" t="s">
        <v>10942</v>
      </c>
      <c r="G1746" t="str">
        <f>VLOOKUP(A1746,'master barang'!$D$5:$E$3259,2,0)</f>
        <v>Flashdisk</v>
      </c>
    </row>
    <row r="1747" spans="1:7" x14ac:dyDescent="0.3">
      <c r="A1747" s="127" t="s">
        <v>3100</v>
      </c>
      <c r="B1747" s="126" t="s">
        <v>12834</v>
      </c>
      <c r="C1747" t="s">
        <v>12835</v>
      </c>
      <c r="D1747" s="41" t="s">
        <v>7107</v>
      </c>
      <c r="E1747" s="226">
        <v>110000</v>
      </c>
      <c r="F1747" t="s">
        <v>10942</v>
      </c>
      <c r="G1747" t="str">
        <f>VLOOKUP(A1747,'master barang'!$D$5:$E$3259,2,0)</f>
        <v>Flashdisk</v>
      </c>
    </row>
    <row r="1748" spans="1:7" x14ac:dyDescent="0.3">
      <c r="A1748" s="127" t="s">
        <v>3100</v>
      </c>
      <c r="B1748" s="126" t="s">
        <v>12836</v>
      </c>
      <c r="C1748" t="s">
        <v>12837</v>
      </c>
      <c r="D1748" s="246" t="s">
        <v>7107</v>
      </c>
      <c r="E1748" s="250">
        <v>285000</v>
      </c>
      <c r="F1748" t="s">
        <v>10942</v>
      </c>
      <c r="G1748" t="str">
        <f>VLOOKUP(A1748,'master barang'!$D$5:$E$3259,2,0)</f>
        <v>Flashdisk</v>
      </c>
    </row>
    <row r="1749" spans="1:7" x14ac:dyDescent="0.3">
      <c r="A1749" s="127" t="s">
        <v>3100</v>
      </c>
      <c r="B1749" s="126" t="s">
        <v>12838</v>
      </c>
      <c r="C1749" s="41" t="s">
        <v>12839</v>
      </c>
      <c r="D1749" s="41" t="s">
        <v>7107</v>
      </c>
      <c r="E1749" s="226">
        <v>75000</v>
      </c>
      <c r="F1749" t="s">
        <v>10942</v>
      </c>
      <c r="G1749" t="str">
        <f>VLOOKUP(A1749,'master barang'!$D$5:$E$3259,2,0)</f>
        <v>Flashdisk</v>
      </c>
    </row>
    <row r="1750" spans="1:7" x14ac:dyDescent="0.3">
      <c r="A1750" s="127" t="s">
        <v>3100</v>
      </c>
      <c r="B1750" s="126" t="s">
        <v>12840</v>
      </c>
      <c r="C1750" s="41" t="s">
        <v>12841</v>
      </c>
      <c r="D1750" s="41" t="s">
        <v>7189</v>
      </c>
      <c r="E1750" s="226">
        <v>100000</v>
      </c>
      <c r="F1750" t="s">
        <v>10942</v>
      </c>
      <c r="G1750" t="str">
        <f>VLOOKUP(A1750,'master barang'!$D$5:$E$3259,2,0)</f>
        <v>Flashdisk</v>
      </c>
    </row>
    <row r="1751" spans="1:7" x14ac:dyDescent="0.3">
      <c r="A1751" s="138" t="s">
        <v>3110</v>
      </c>
      <c r="B1751" s="138" t="s">
        <v>12842</v>
      </c>
      <c r="C1751" s="41" t="s">
        <v>12843</v>
      </c>
      <c r="D1751" s="41" t="s">
        <v>6996</v>
      </c>
      <c r="E1751" s="226">
        <v>1000000</v>
      </c>
      <c r="F1751" t="s">
        <v>10942</v>
      </c>
      <c r="G1751" t="str">
        <f>VLOOKUP(A1751,'master barang'!$D$5:$E$3259,2,0)</f>
        <v>HDD Internal</v>
      </c>
    </row>
    <row r="1752" spans="1:7" x14ac:dyDescent="0.3">
      <c r="A1752" s="138" t="s">
        <v>3110</v>
      </c>
      <c r="B1752" s="138" t="s">
        <v>12844</v>
      </c>
      <c r="C1752" s="41" t="s">
        <v>12845</v>
      </c>
      <c r="D1752" s="41" t="s">
        <v>6996</v>
      </c>
      <c r="E1752" s="226">
        <v>1700000</v>
      </c>
      <c r="F1752" t="s">
        <v>10942</v>
      </c>
      <c r="G1752" t="str">
        <f>VLOOKUP(A1752,'master barang'!$D$5:$E$3259,2,0)</f>
        <v>HDD Internal</v>
      </c>
    </row>
    <row r="1753" spans="1:7" x14ac:dyDescent="0.3">
      <c r="A1753" s="138" t="s">
        <v>3110</v>
      </c>
      <c r="B1753" s="138" t="s">
        <v>12846</v>
      </c>
      <c r="C1753" s="41" t="s">
        <v>12847</v>
      </c>
      <c r="D1753" s="41" t="s">
        <v>6996</v>
      </c>
      <c r="E1753" s="226">
        <v>3900000</v>
      </c>
      <c r="F1753" t="s">
        <v>10942</v>
      </c>
      <c r="G1753" t="str">
        <f>VLOOKUP(A1753,'master barang'!$D$5:$E$3259,2,0)</f>
        <v>HDD Internal</v>
      </c>
    </row>
    <row r="1754" spans="1:7" x14ac:dyDescent="0.3">
      <c r="A1754" s="138" t="s">
        <v>3112</v>
      </c>
      <c r="B1754" s="138" t="s">
        <v>12848</v>
      </c>
      <c r="C1754" s="41" t="s">
        <v>12849</v>
      </c>
      <c r="D1754" s="41" t="s">
        <v>6996</v>
      </c>
      <c r="E1754" s="226">
        <v>400000</v>
      </c>
      <c r="F1754" t="s">
        <v>10942</v>
      </c>
      <c r="G1754" t="str">
        <f>VLOOKUP(A1754,'master barang'!$D$5:$E$3259,2,0)</f>
        <v>SSD Internal</v>
      </c>
    </row>
    <row r="1755" spans="1:7" x14ac:dyDescent="0.3">
      <c r="A1755" s="200" t="s">
        <v>3112</v>
      </c>
      <c r="B1755" s="200" t="s">
        <v>12850</v>
      </c>
      <c r="C1755" s="41" t="s">
        <v>12851</v>
      </c>
      <c r="D1755" s="41" t="s">
        <v>6996</v>
      </c>
      <c r="E1755" s="226">
        <v>658000</v>
      </c>
      <c r="F1755" t="s">
        <v>10942</v>
      </c>
      <c r="G1755" t="str">
        <f>VLOOKUP(A1755,'master barang'!$D$5:$E$3259,2,0)</f>
        <v>SSD Internal</v>
      </c>
    </row>
    <row r="1756" spans="1:7" x14ac:dyDescent="0.3">
      <c r="A1756" s="138" t="s">
        <v>3112</v>
      </c>
      <c r="B1756" s="138" t="s">
        <v>12852</v>
      </c>
      <c r="C1756" t="s">
        <v>12853</v>
      </c>
      <c r="D1756" s="41" t="s">
        <v>6996</v>
      </c>
      <c r="E1756">
        <v>1500000</v>
      </c>
      <c r="F1756" t="s">
        <v>10942</v>
      </c>
      <c r="G1756" t="str">
        <f>VLOOKUP(A1756,'master barang'!$D$5:$E$3259,2,0)</f>
        <v>SSD Internal</v>
      </c>
    </row>
    <row r="1757" spans="1:7" x14ac:dyDescent="0.3">
      <c r="A1757" s="138" t="s">
        <v>3112</v>
      </c>
      <c r="B1757" s="138" t="s">
        <v>12854</v>
      </c>
      <c r="C1757" t="s">
        <v>12855</v>
      </c>
      <c r="D1757" s="41" t="s">
        <v>6996</v>
      </c>
      <c r="E1757">
        <v>1150000</v>
      </c>
      <c r="F1757" t="s">
        <v>10942</v>
      </c>
      <c r="G1757" t="str">
        <f>VLOOKUP(A1757,'master barang'!$D$5:$E$3259,2,0)</f>
        <v>SSD Internal</v>
      </c>
    </row>
    <row r="1758" spans="1:7" x14ac:dyDescent="0.3">
      <c r="A1758" s="127" t="s">
        <v>3116</v>
      </c>
      <c r="B1758" s="126" t="s">
        <v>12856</v>
      </c>
      <c r="C1758" s="41" t="s">
        <v>12857</v>
      </c>
      <c r="D1758" s="41" t="s">
        <v>7107</v>
      </c>
      <c r="E1758" s="226">
        <v>562800</v>
      </c>
      <c r="F1758" t="s">
        <v>10942</v>
      </c>
      <c r="G1758" t="str">
        <f>VLOOKUP(A1758,'master barang'!$D$5:$E$3259,2,0)</f>
        <v>Keyboard dan Mouse</v>
      </c>
    </row>
    <row r="1759" spans="1:7" x14ac:dyDescent="0.3">
      <c r="A1759" s="127" t="s">
        <v>3116</v>
      </c>
      <c r="B1759" s="126" t="s">
        <v>12858</v>
      </c>
      <c r="C1759" s="239" t="s">
        <v>12859</v>
      </c>
      <c r="D1759" s="239" t="s">
        <v>8686</v>
      </c>
      <c r="E1759" s="244">
        <v>350000</v>
      </c>
      <c r="F1759" t="s">
        <v>10942</v>
      </c>
      <c r="G1759" t="str">
        <f>VLOOKUP(A1759,'master barang'!$D$5:$E$3259,2,0)</f>
        <v>Keyboard dan Mouse</v>
      </c>
    </row>
    <row r="1760" spans="1:7" x14ac:dyDescent="0.3">
      <c r="A1760" s="127" t="s">
        <v>3116</v>
      </c>
      <c r="B1760" s="126" t="s">
        <v>12860</v>
      </c>
      <c r="C1760" s="41" t="s">
        <v>12861</v>
      </c>
      <c r="D1760" s="41" t="s">
        <v>8686</v>
      </c>
      <c r="E1760" s="226">
        <v>509000</v>
      </c>
      <c r="F1760" t="s">
        <v>10942</v>
      </c>
      <c r="G1760" t="str">
        <f>VLOOKUP(A1760,'master barang'!$D$5:$E$3259,2,0)</f>
        <v>Keyboard dan Mouse</v>
      </c>
    </row>
    <row r="1761" spans="1:7" x14ac:dyDescent="0.3">
      <c r="A1761" s="127" t="s">
        <v>3116</v>
      </c>
      <c r="B1761" s="126" t="s">
        <v>12862</v>
      </c>
      <c r="C1761" s="251" t="s">
        <v>12863</v>
      </c>
      <c r="D1761" s="41" t="s">
        <v>8686</v>
      </c>
      <c r="E1761" s="252">
        <v>569000</v>
      </c>
      <c r="F1761" t="s">
        <v>10942</v>
      </c>
      <c r="G1761" t="str">
        <f>VLOOKUP(A1761,'master barang'!$D$5:$E$3259,2,0)</f>
        <v>Keyboard dan Mouse</v>
      </c>
    </row>
    <row r="1762" spans="1:7" x14ac:dyDescent="0.3">
      <c r="A1762" s="200" t="s">
        <v>3118</v>
      </c>
      <c r="B1762" s="200" t="s">
        <v>12864</v>
      </c>
      <c r="C1762" s="41" t="s">
        <v>12865</v>
      </c>
      <c r="D1762" s="41" t="s">
        <v>6996</v>
      </c>
      <c r="E1762" s="181">
        <v>319000</v>
      </c>
      <c r="F1762" t="s">
        <v>10942</v>
      </c>
      <c r="G1762" t="str">
        <f>VLOOKUP(A1762,'master barang'!$D$5:$E$3259,2,0)</f>
        <v>Mouse</v>
      </c>
    </row>
    <row r="1763" spans="1:7" x14ac:dyDescent="0.3">
      <c r="A1763" s="200" t="s">
        <v>3118</v>
      </c>
      <c r="B1763" s="200" t="s">
        <v>12866</v>
      </c>
      <c r="C1763" s="41" t="s">
        <v>12867</v>
      </c>
      <c r="D1763" s="41" t="s">
        <v>6996</v>
      </c>
      <c r="E1763" s="226">
        <v>1312229</v>
      </c>
      <c r="F1763" t="s">
        <v>10942</v>
      </c>
      <c r="G1763" t="str">
        <f>VLOOKUP(A1763,'master barang'!$D$5:$E$3259,2,0)</f>
        <v>Mouse</v>
      </c>
    </row>
    <row r="1764" spans="1:7" x14ac:dyDescent="0.3">
      <c r="A1764" s="200" t="s">
        <v>3118</v>
      </c>
      <c r="B1764" s="200" t="s">
        <v>12868</v>
      </c>
      <c r="C1764" s="230" t="s">
        <v>12869</v>
      </c>
      <c r="D1764" s="41" t="s">
        <v>6996</v>
      </c>
      <c r="E1764" s="231">
        <v>265200</v>
      </c>
      <c r="F1764" t="s">
        <v>10942</v>
      </c>
      <c r="G1764" t="str">
        <f>VLOOKUP(A1764,'master barang'!$D$5:$E$3259,2,0)</f>
        <v>Mouse</v>
      </c>
    </row>
    <row r="1765" spans="1:7" x14ac:dyDescent="0.3">
      <c r="A1765" t="s">
        <v>3118</v>
      </c>
      <c r="B1765" s="5" t="s">
        <v>12870</v>
      </c>
      <c r="C1765" s="246" t="s">
        <v>12871</v>
      </c>
      <c r="D1765" s="41" t="s">
        <v>6996</v>
      </c>
      <c r="E1765" s="250">
        <v>100000</v>
      </c>
      <c r="F1765" t="s">
        <v>10942</v>
      </c>
      <c r="G1765" t="str">
        <f>VLOOKUP(A1765,'master barang'!$D$5:$E$3259,2,0)</f>
        <v>Mouse</v>
      </c>
    </row>
    <row r="1766" spans="1:7" x14ac:dyDescent="0.3">
      <c r="A1766" t="s">
        <v>3118</v>
      </c>
      <c r="B1766" s="5" t="s">
        <v>12872</v>
      </c>
      <c r="C1766" s="230" t="s">
        <v>12873</v>
      </c>
      <c r="D1766" s="41" t="s">
        <v>6996</v>
      </c>
      <c r="E1766" s="231">
        <v>120000</v>
      </c>
      <c r="F1766" t="s">
        <v>10942</v>
      </c>
      <c r="G1766" t="str">
        <f>VLOOKUP(A1766,'master barang'!$D$5:$E$3259,2,0)</f>
        <v>Mouse</v>
      </c>
    </row>
    <row r="1767" spans="1:7" x14ac:dyDescent="0.3">
      <c r="A1767" t="s">
        <v>3118</v>
      </c>
      <c r="B1767" s="5" t="s">
        <v>12874</v>
      </c>
      <c r="C1767" t="s">
        <v>12875</v>
      </c>
      <c r="D1767" s="41" t="s">
        <v>6996</v>
      </c>
      <c r="E1767" s="226">
        <v>350000</v>
      </c>
      <c r="F1767" t="s">
        <v>10942</v>
      </c>
      <c r="G1767" t="str">
        <f>VLOOKUP(A1767,'master barang'!$D$5:$E$3259,2,0)</f>
        <v>Mouse</v>
      </c>
    </row>
    <row r="1768" spans="1:7" x14ac:dyDescent="0.3">
      <c r="A1768" t="s">
        <v>3122</v>
      </c>
      <c r="B1768" s="212" t="s">
        <v>12876</v>
      </c>
      <c r="C1768" s="41" t="s">
        <v>12877</v>
      </c>
      <c r="D1768" s="41" t="s">
        <v>6996</v>
      </c>
      <c r="E1768" s="226">
        <v>1319000</v>
      </c>
      <c r="F1768" t="s">
        <v>10942</v>
      </c>
      <c r="G1768" t="str">
        <f>VLOOKUP(A1768,'master barang'!$D$5:$E$3259,2,0)</f>
        <v>Keyboard</v>
      </c>
    </row>
    <row r="1769" spans="1:7" x14ac:dyDescent="0.3">
      <c r="A1769" s="138" t="s">
        <v>3128</v>
      </c>
      <c r="B1769" s="138" t="s">
        <v>12878</v>
      </c>
      <c r="C1769" s="41" t="s">
        <v>12879</v>
      </c>
      <c r="D1769" s="41" t="s">
        <v>6996</v>
      </c>
      <c r="E1769" s="226">
        <v>990000</v>
      </c>
      <c r="F1769" t="s">
        <v>10942</v>
      </c>
      <c r="G1769" t="str">
        <f>VLOOKUP(A1769,'master barang'!$D$5:$E$3259,2,0)</f>
        <v>Memory Laptop</v>
      </c>
    </row>
    <row r="1770" spans="1:7" x14ac:dyDescent="0.3">
      <c r="A1770" s="138" t="s">
        <v>3128</v>
      </c>
      <c r="B1770" s="138" t="s">
        <v>12880</v>
      </c>
      <c r="C1770" s="41" t="s">
        <v>12881</v>
      </c>
      <c r="D1770" s="41" t="s">
        <v>6996</v>
      </c>
      <c r="E1770" s="226">
        <v>460000</v>
      </c>
      <c r="F1770" t="s">
        <v>10942</v>
      </c>
      <c r="G1770" t="str">
        <f>VLOOKUP(A1770,'master barang'!$D$5:$E$3259,2,0)</f>
        <v>Memory Laptop</v>
      </c>
    </row>
    <row r="1771" spans="1:7" x14ac:dyDescent="0.3">
      <c r="A1771" s="138" t="s">
        <v>3128</v>
      </c>
      <c r="B1771" s="138" t="s">
        <v>12882</v>
      </c>
      <c r="C1771" s="41" t="s">
        <v>12883</v>
      </c>
      <c r="D1771" s="41" t="s">
        <v>6996</v>
      </c>
      <c r="E1771" s="226">
        <v>794400</v>
      </c>
      <c r="F1771" t="s">
        <v>10942</v>
      </c>
      <c r="G1771" t="str">
        <f>VLOOKUP(A1771,'master barang'!$D$5:$E$3259,2,0)</f>
        <v>Memory Laptop</v>
      </c>
    </row>
    <row r="1772" spans="1:7" x14ac:dyDescent="0.3">
      <c r="A1772" s="138" t="s">
        <v>3130</v>
      </c>
      <c r="B1772" s="138" t="s">
        <v>12884</v>
      </c>
      <c r="C1772" s="41" t="s">
        <v>12885</v>
      </c>
      <c r="D1772" s="41" t="s">
        <v>6996</v>
      </c>
      <c r="E1772" s="226">
        <v>925606.25</v>
      </c>
      <c r="F1772" t="s">
        <v>10942</v>
      </c>
      <c r="G1772" t="str">
        <f>VLOOKUP(A1772,'master barang'!$D$5:$E$3259,2,0)</f>
        <v>Memory PC</v>
      </c>
    </row>
    <row r="1773" spans="1:7" x14ac:dyDescent="0.3">
      <c r="A1773" s="138" t="s">
        <v>3130</v>
      </c>
      <c r="B1773" s="138" t="s">
        <v>12886</v>
      </c>
      <c r="C1773" t="s">
        <v>12887</v>
      </c>
      <c r="D1773" s="41" t="s">
        <v>6996</v>
      </c>
      <c r="E1773">
        <v>1200000</v>
      </c>
      <c r="F1773" t="s">
        <v>10942</v>
      </c>
      <c r="G1773" t="str">
        <f>VLOOKUP(A1773,'master barang'!$D$5:$E$3259,2,0)</f>
        <v>Memory PC</v>
      </c>
    </row>
    <row r="1774" spans="1:7" x14ac:dyDescent="0.3">
      <c r="A1774" s="138" t="s">
        <v>3130</v>
      </c>
      <c r="B1774" s="138" t="s">
        <v>12888</v>
      </c>
      <c r="C1774" t="s">
        <v>12889</v>
      </c>
      <c r="D1774" s="41" t="s">
        <v>6996</v>
      </c>
      <c r="E1774" s="226">
        <v>250000</v>
      </c>
      <c r="F1774" t="s">
        <v>10942</v>
      </c>
      <c r="G1774" t="str">
        <f>VLOOKUP(A1774,'master barang'!$D$5:$E$3259,2,0)</f>
        <v>Memory PC</v>
      </c>
    </row>
    <row r="1775" spans="1:7" x14ac:dyDescent="0.3">
      <c r="A1775" s="138" t="s">
        <v>3130</v>
      </c>
      <c r="B1775" s="138" t="s">
        <v>12890</v>
      </c>
      <c r="C1775" s="230" t="s">
        <v>12891</v>
      </c>
      <c r="D1775" s="230" t="s">
        <v>6996</v>
      </c>
      <c r="E1775" s="231">
        <v>925000</v>
      </c>
      <c r="F1775" t="s">
        <v>10942</v>
      </c>
      <c r="G1775" t="str">
        <f>VLOOKUP(A1775,'master barang'!$D$5:$E$3259,2,0)</f>
        <v>Memory PC</v>
      </c>
    </row>
    <row r="1776" spans="1:7" x14ac:dyDescent="0.3">
      <c r="A1776" s="138" t="s">
        <v>3130</v>
      </c>
      <c r="B1776" s="138" t="s">
        <v>12892</v>
      </c>
      <c r="C1776" s="41" t="s">
        <v>12893</v>
      </c>
      <c r="D1776" s="41" t="s">
        <v>7107</v>
      </c>
      <c r="E1776" s="226">
        <v>567500</v>
      </c>
      <c r="F1776" t="s">
        <v>10942</v>
      </c>
      <c r="G1776" t="str">
        <f>VLOOKUP(A1776,'master barang'!$D$5:$E$3259,2,0)</f>
        <v>Memory PC</v>
      </c>
    </row>
    <row r="1777" spans="1:7" x14ac:dyDescent="0.3">
      <c r="A1777" s="138" t="s">
        <v>3134</v>
      </c>
      <c r="B1777" s="138" t="s">
        <v>12894</v>
      </c>
      <c r="C1777" s="41" t="s">
        <v>12895</v>
      </c>
      <c r="D1777" s="41" t="s">
        <v>6996</v>
      </c>
      <c r="E1777" s="226">
        <v>3799999</v>
      </c>
      <c r="F1777" t="s">
        <v>10942</v>
      </c>
      <c r="G1777" t="str">
        <f>VLOOKUP(A1777,'master barang'!$D$5:$E$3259,2,0)</f>
        <v>Motherboard PC</v>
      </c>
    </row>
    <row r="1778" spans="1:7" x14ac:dyDescent="0.3">
      <c r="A1778" s="138" t="s">
        <v>3142</v>
      </c>
      <c r="B1778" s="138" t="s">
        <v>12896</v>
      </c>
      <c r="C1778" t="s">
        <v>12897</v>
      </c>
      <c r="D1778" s="41" t="s">
        <v>6996</v>
      </c>
      <c r="E1778">
        <v>3000000</v>
      </c>
      <c r="F1778" t="s">
        <v>10942</v>
      </c>
      <c r="G1778" t="str">
        <f>VLOOKUP(A1778,'master barang'!$D$5:$E$3259,2,0)</f>
        <v>Processor untuk PC Developer</v>
      </c>
    </row>
    <row r="1779" spans="1:7" x14ac:dyDescent="0.3">
      <c r="A1779" s="140" t="s">
        <v>3150</v>
      </c>
      <c r="B1779" s="140" t="s">
        <v>12898</v>
      </c>
      <c r="C1779" t="s">
        <v>12899</v>
      </c>
      <c r="D1779" s="41" t="s">
        <v>6996</v>
      </c>
      <c r="E1779" s="243">
        <v>1800000</v>
      </c>
      <c r="F1779" t="s">
        <v>10942</v>
      </c>
      <c r="G1779" t="str">
        <f>VLOOKUP(A1779,'master barang'!$D$5:$E$3259,2,0)</f>
        <v>Kabel UTP</v>
      </c>
    </row>
    <row r="1780" spans="1:7" x14ac:dyDescent="0.3">
      <c r="A1780" s="127" t="s">
        <v>3152</v>
      </c>
      <c r="B1780" s="242" t="s">
        <v>12900</v>
      </c>
      <c r="C1780" t="s">
        <v>12901</v>
      </c>
      <c r="D1780" s="246" t="s">
        <v>10775</v>
      </c>
      <c r="E1780" s="250">
        <v>225000</v>
      </c>
      <c r="F1780" t="s">
        <v>10942</v>
      </c>
      <c r="G1780" t="str">
        <f>VLOOKUP(A1780,'master barang'!$D$5:$E$3259,2,0)</f>
        <v>Kabel LAN</v>
      </c>
    </row>
    <row r="1781" spans="1:7" x14ac:dyDescent="0.3">
      <c r="A1781" s="138" t="s">
        <v>3174</v>
      </c>
      <c r="B1781" s="138" t="s">
        <v>12902</v>
      </c>
      <c r="C1781" s="41" t="s">
        <v>12903</v>
      </c>
      <c r="D1781" s="41" t="s">
        <v>6996</v>
      </c>
      <c r="E1781" s="226">
        <v>1454750</v>
      </c>
      <c r="F1781" t="s">
        <v>10942</v>
      </c>
      <c r="G1781" t="str">
        <f>VLOOKUP(A1781,'master barang'!$D$5:$E$3259,2,0)</f>
        <v>Wireless dan Router</v>
      </c>
    </row>
    <row r="1782" spans="1:7" x14ac:dyDescent="0.3">
      <c r="A1782" s="138" t="s">
        <v>3174</v>
      </c>
      <c r="B1782" s="138" t="s">
        <v>12904</v>
      </c>
      <c r="C1782" s="41" t="s">
        <v>12905</v>
      </c>
      <c r="D1782" s="41" t="s">
        <v>7107</v>
      </c>
      <c r="E1782" s="226">
        <v>9000000</v>
      </c>
      <c r="F1782" t="s">
        <v>10942</v>
      </c>
      <c r="G1782" t="str">
        <f>VLOOKUP(A1782,'master barang'!$D$5:$E$3259,2,0)</f>
        <v>Wireless dan Router</v>
      </c>
    </row>
    <row r="1783" spans="1:7" x14ac:dyDescent="0.3">
      <c r="A1783" s="138" t="s">
        <v>3182</v>
      </c>
      <c r="B1783" s="138" t="s">
        <v>12906</v>
      </c>
      <c r="C1783" s="41" t="s">
        <v>12907</v>
      </c>
      <c r="D1783" s="253" t="s">
        <v>7107</v>
      </c>
      <c r="E1783" s="226">
        <v>279400</v>
      </c>
      <c r="F1783" t="s">
        <v>10942</v>
      </c>
      <c r="G1783" t="str">
        <f>VLOOKUP(A1783,'master barang'!$D$5:$E$3259,2,0)</f>
        <v>Cooler</v>
      </c>
    </row>
    <row r="1784" spans="1:7" x14ac:dyDescent="0.3">
      <c r="A1784" s="138" t="s">
        <v>3182</v>
      </c>
      <c r="B1784" s="138" t="s">
        <v>12908</v>
      </c>
      <c r="C1784" t="s">
        <v>12909</v>
      </c>
      <c r="D1784" s="41" t="s">
        <v>6996</v>
      </c>
      <c r="E1784" s="226">
        <v>224500</v>
      </c>
      <c r="F1784" t="s">
        <v>10942</v>
      </c>
      <c r="G1784" t="str">
        <f>VLOOKUP(A1784,'master barang'!$D$5:$E$3259,2,0)</f>
        <v>Cooler</v>
      </c>
    </row>
    <row r="1785" spans="1:7" x14ac:dyDescent="0.3">
      <c r="A1785" s="138" t="s">
        <v>3188</v>
      </c>
      <c r="B1785" s="138" t="s">
        <v>12910</v>
      </c>
      <c r="C1785" s="41" t="s">
        <v>12911</v>
      </c>
      <c r="D1785" s="41" t="s">
        <v>6996</v>
      </c>
      <c r="E1785" s="226">
        <v>1159000</v>
      </c>
      <c r="F1785" t="s">
        <v>10942</v>
      </c>
      <c r="G1785" t="str">
        <f>VLOOKUP(A1785,'master barang'!$D$5:$E$3259,2,0)</f>
        <v>VGA Card</v>
      </c>
    </row>
    <row r="1786" spans="1:7" x14ac:dyDescent="0.3">
      <c r="A1786" s="241" t="s">
        <v>3202</v>
      </c>
      <c r="B1786" s="242" t="s">
        <v>12912</v>
      </c>
      <c r="C1786" s="254" t="s">
        <v>12913</v>
      </c>
      <c r="D1786" s="254" t="s">
        <v>7107</v>
      </c>
      <c r="E1786" s="255">
        <v>358750</v>
      </c>
      <c r="F1786" t="s">
        <v>10942</v>
      </c>
      <c r="G1786" t="str">
        <f>VLOOKUP(A1786,'master barang'!$D$5:$E$3259,2,0)</f>
        <v>Kabel VGA</v>
      </c>
    </row>
    <row r="1787" spans="1:7" x14ac:dyDescent="0.3">
      <c r="A1787" s="52" t="s">
        <v>3202</v>
      </c>
      <c r="B1787" s="212" t="s">
        <v>12914</v>
      </c>
      <c r="C1787" t="s">
        <v>12915</v>
      </c>
      <c r="D1787" s="41" t="s">
        <v>7107</v>
      </c>
      <c r="E1787">
        <v>44000</v>
      </c>
      <c r="F1787" t="s">
        <v>10942</v>
      </c>
      <c r="G1787" t="str">
        <f>VLOOKUP(A1787,'master barang'!$D$5:$E$3259,2,0)</f>
        <v>Kabel VGA</v>
      </c>
    </row>
    <row r="1788" spans="1:7" x14ac:dyDescent="0.3">
      <c r="A1788" t="s">
        <v>3206</v>
      </c>
      <c r="B1788" s="5" t="s">
        <v>12916</v>
      </c>
      <c r="C1788" s="254" t="s">
        <v>12917</v>
      </c>
      <c r="D1788" s="254" t="s">
        <v>7107</v>
      </c>
      <c r="E1788" s="255">
        <v>108750</v>
      </c>
      <c r="F1788" t="s">
        <v>10942</v>
      </c>
      <c r="G1788" t="str">
        <f>VLOOKUP(A1788,'master barang'!$D$5:$E$3259,2,0)</f>
        <v>Kabel HDMI</v>
      </c>
    </row>
    <row r="1789" spans="1:7" x14ac:dyDescent="0.3">
      <c r="A1789" t="s">
        <v>3206</v>
      </c>
      <c r="B1789" s="5" t="s">
        <v>12918</v>
      </c>
      <c r="C1789" s="239" t="s">
        <v>12919</v>
      </c>
      <c r="D1789" s="239" t="s">
        <v>7107</v>
      </c>
      <c r="E1789" s="244">
        <v>150000</v>
      </c>
      <c r="F1789" t="s">
        <v>10942</v>
      </c>
      <c r="G1789" t="str">
        <f>VLOOKUP(A1789,'master barang'!$D$5:$E$3259,2,0)</f>
        <v>Kabel HDMI</v>
      </c>
    </row>
    <row r="1790" spans="1:7" x14ac:dyDescent="0.3">
      <c r="A1790" t="s">
        <v>3206</v>
      </c>
      <c r="B1790" s="5" t="s">
        <v>12920</v>
      </c>
      <c r="C1790" s="41" t="s">
        <v>12921</v>
      </c>
      <c r="D1790" s="41" t="s">
        <v>6996</v>
      </c>
      <c r="E1790" s="226">
        <v>145000</v>
      </c>
      <c r="F1790" t="s">
        <v>10942</v>
      </c>
      <c r="G1790" t="str">
        <f>VLOOKUP(A1790,'master barang'!$D$5:$E$3259,2,0)</f>
        <v>Kabel HDMI</v>
      </c>
    </row>
    <row r="1791" spans="1:7" x14ac:dyDescent="0.3">
      <c r="A1791" t="s">
        <v>3206</v>
      </c>
      <c r="B1791" s="5" t="s">
        <v>12922</v>
      </c>
      <c r="C1791" t="s">
        <v>12923</v>
      </c>
      <c r="D1791" s="41" t="s">
        <v>10775</v>
      </c>
      <c r="E1791" s="226">
        <v>420000</v>
      </c>
      <c r="F1791" t="s">
        <v>10942</v>
      </c>
      <c r="G1791" t="str">
        <f>VLOOKUP(A1791,'master barang'!$D$5:$E$3259,2,0)</f>
        <v>Kabel HDMI</v>
      </c>
    </row>
    <row r="1792" spans="1:7" x14ac:dyDescent="0.3">
      <c r="A1792" s="138" t="s">
        <v>3218</v>
      </c>
      <c r="B1792" s="138" t="s">
        <v>12924</v>
      </c>
      <c r="C1792" t="s">
        <v>12925</v>
      </c>
      <c r="D1792" s="41" t="s">
        <v>6996</v>
      </c>
      <c r="E1792" s="226">
        <v>35900</v>
      </c>
      <c r="F1792" t="s">
        <v>10942</v>
      </c>
      <c r="G1792" t="str">
        <f>VLOOKUP(A1792,'master barang'!$D$5:$E$3259,2,0)</f>
        <v>Kabel Data</v>
      </c>
    </row>
    <row r="1793" spans="1:7" x14ac:dyDescent="0.3">
      <c r="A1793" s="138" t="s">
        <v>3218</v>
      </c>
      <c r="B1793" s="138" t="s">
        <v>12926</v>
      </c>
      <c r="C1793" s="41" t="s">
        <v>12927</v>
      </c>
      <c r="D1793" s="41" t="s">
        <v>7107</v>
      </c>
      <c r="E1793" s="226">
        <v>54000</v>
      </c>
      <c r="F1793" t="s">
        <v>10942</v>
      </c>
      <c r="G1793" t="str">
        <f>VLOOKUP(A1793,'master barang'!$D$5:$E$3259,2,0)</f>
        <v>Kabel Data</v>
      </c>
    </row>
    <row r="1794" spans="1:7" x14ac:dyDescent="0.3">
      <c r="A1794" s="138" t="s">
        <v>3218</v>
      </c>
      <c r="B1794" s="138" t="s">
        <v>12928</v>
      </c>
      <c r="C1794" s="251" t="s">
        <v>12929</v>
      </c>
      <c r="D1794" s="253" t="s">
        <v>7107</v>
      </c>
      <c r="E1794" s="252">
        <v>180000</v>
      </c>
      <c r="F1794" t="s">
        <v>10942</v>
      </c>
      <c r="G1794" t="str">
        <f>VLOOKUP(A1794,'master barang'!$D$5:$E$3259,2,0)</f>
        <v>Kabel Data</v>
      </c>
    </row>
    <row r="1795" spans="1:7" x14ac:dyDescent="0.3">
      <c r="A1795" s="126" t="s">
        <v>3228</v>
      </c>
      <c r="B1795" s="242" t="s">
        <v>12930</v>
      </c>
      <c r="C1795" s="41" t="s">
        <v>12931</v>
      </c>
      <c r="D1795" s="41" t="s">
        <v>7107</v>
      </c>
      <c r="E1795">
        <v>1400</v>
      </c>
      <c r="F1795" t="s">
        <v>10942</v>
      </c>
      <c r="G1795" t="str">
        <f>VLOOKUP(A1795,'master barang'!$D$5:$E$3259,2,0)</f>
        <v>Skun</v>
      </c>
    </row>
    <row r="1796" spans="1:7" x14ac:dyDescent="0.3">
      <c r="A1796" s="126" t="s">
        <v>3230</v>
      </c>
      <c r="B1796" s="126" t="s">
        <v>12932</v>
      </c>
      <c r="C1796" s="251" t="s">
        <v>12933</v>
      </c>
      <c r="D1796" s="253" t="s">
        <v>7107</v>
      </c>
      <c r="E1796" s="252">
        <v>960000</v>
      </c>
      <c r="F1796" t="s">
        <v>10942</v>
      </c>
      <c r="G1796" t="str">
        <f>VLOOKUP(A1796,'master barang'!$D$5:$E$3259,2,0)</f>
        <v>Stylus Pen</v>
      </c>
    </row>
    <row r="1797" spans="1:7" x14ac:dyDescent="0.3">
      <c r="A1797" s="200" t="s">
        <v>3240</v>
      </c>
      <c r="B1797" s="200" t="s">
        <v>12934</v>
      </c>
      <c r="C1797" t="s">
        <v>12935</v>
      </c>
      <c r="D1797" s="41" t="s">
        <v>8249</v>
      </c>
      <c r="E1797" s="256">
        <v>12500</v>
      </c>
      <c r="F1797" t="s">
        <v>10942</v>
      </c>
      <c r="G1797" t="str">
        <f>VLOOKUP(A1797,'master barang'!$D$5:$E$3259,2,0)</f>
        <v>Pengikat Kabel</v>
      </c>
    </row>
    <row r="1798" spans="1:7" x14ac:dyDescent="0.3">
      <c r="A1798" s="200" t="s">
        <v>3240</v>
      </c>
      <c r="B1798" s="200" t="s">
        <v>12936</v>
      </c>
      <c r="C1798" t="s">
        <v>12937</v>
      </c>
      <c r="D1798" s="41" t="s">
        <v>8249</v>
      </c>
      <c r="E1798" s="226">
        <v>45600</v>
      </c>
      <c r="F1798" t="s">
        <v>10942</v>
      </c>
      <c r="G1798" t="str">
        <f>VLOOKUP(A1798,'master barang'!$D$5:$E$3259,2,0)</f>
        <v>Pengikat Kabel</v>
      </c>
    </row>
    <row r="1799" spans="1:7" x14ac:dyDescent="0.3">
      <c r="A1799" s="138" t="s">
        <v>3240</v>
      </c>
      <c r="B1799" s="138" t="s">
        <v>12938</v>
      </c>
      <c r="C1799" t="s">
        <v>12939</v>
      </c>
      <c r="D1799" s="41" t="s">
        <v>8249</v>
      </c>
      <c r="E1799" s="226">
        <v>70000</v>
      </c>
      <c r="F1799" t="s">
        <v>10942</v>
      </c>
      <c r="G1799" t="str">
        <f>VLOOKUP(A1799,'master barang'!$D$5:$E$3259,2,0)</f>
        <v>Pengikat Kabel</v>
      </c>
    </row>
    <row r="1800" spans="1:7" x14ac:dyDescent="0.3">
      <c r="A1800" s="138" t="s">
        <v>3240</v>
      </c>
      <c r="B1800" s="138" t="s">
        <v>12940</v>
      </c>
      <c r="C1800" t="s">
        <v>12941</v>
      </c>
      <c r="D1800" s="41" t="s">
        <v>8249</v>
      </c>
      <c r="E1800" s="226">
        <v>75000</v>
      </c>
      <c r="F1800" t="s">
        <v>10942</v>
      </c>
      <c r="G1800" t="str">
        <f>VLOOKUP(A1800,'master barang'!$D$5:$E$3259,2,0)</f>
        <v>Pengikat Kabel</v>
      </c>
    </row>
    <row r="1801" spans="1:7" x14ac:dyDescent="0.3">
      <c r="A1801" s="52" t="s">
        <v>3246</v>
      </c>
      <c r="B1801" s="5" t="s">
        <v>12942</v>
      </c>
      <c r="C1801" s="41" t="s">
        <v>12943</v>
      </c>
      <c r="D1801" s="41" t="s">
        <v>7107</v>
      </c>
      <c r="E1801" s="226">
        <v>2842513</v>
      </c>
      <c r="F1801" t="s">
        <v>10942</v>
      </c>
      <c r="G1801" t="str">
        <f>VLOOKUP(A1801,'master barang'!$D$5:$E$3259,2,0)</f>
        <v>Cleaning Kit</v>
      </c>
    </row>
    <row r="1802" spans="1:7" x14ac:dyDescent="0.3">
      <c r="A1802" s="73" t="s">
        <v>3252</v>
      </c>
      <c r="B1802" s="5" t="s">
        <v>12944</v>
      </c>
      <c r="C1802" s="254" t="s">
        <v>12945</v>
      </c>
      <c r="D1802" s="254" t="s">
        <v>7107</v>
      </c>
      <c r="E1802" s="255">
        <v>250000</v>
      </c>
      <c r="F1802" t="s">
        <v>10942</v>
      </c>
      <c r="G1802" t="str">
        <f>VLOOKUP(A1802,'master barang'!$D$5:$E$3259,2,0)</f>
        <v>Converter</v>
      </c>
    </row>
    <row r="1803" spans="1:7" x14ac:dyDescent="0.3">
      <c r="A1803" s="52" t="s">
        <v>3252</v>
      </c>
      <c r="B1803" s="5" t="s">
        <v>12946</v>
      </c>
      <c r="C1803" s="41" t="s">
        <v>12947</v>
      </c>
      <c r="D1803" s="41" t="s">
        <v>6996</v>
      </c>
      <c r="E1803" s="226">
        <v>27500</v>
      </c>
      <c r="F1803" t="s">
        <v>10942</v>
      </c>
      <c r="G1803" t="str">
        <f>VLOOKUP(A1803,'master barang'!$D$5:$E$3259,2,0)</f>
        <v>Converter</v>
      </c>
    </row>
    <row r="1804" spans="1:7" x14ac:dyDescent="0.3">
      <c r="A1804" s="177" t="s">
        <v>3283</v>
      </c>
      <c r="B1804" s="177" t="s">
        <v>12948</v>
      </c>
      <c r="C1804" s="254" t="s">
        <v>12949</v>
      </c>
      <c r="D1804" s="41" t="s">
        <v>7107</v>
      </c>
      <c r="E1804" s="226">
        <v>150000</v>
      </c>
      <c r="F1804" t="s">
        <v>10942</v>
      </c>
      <c r="G1804" t="str">
        <f>VLOOKUP(A1804,'master barang'!$D$5:$E$3259,2,0)</f>
        <v>Jas Lab</v>
      </c>
    </row>
    <row r="1805" spans="1:7" x14ac:dyDescent="0.3">
      <c r="A1805" s="177" t="s">
        <v>3283</v>
      </c>
      <c r="B1805" s="177" t="s">
        <v>12950</v>
      </c>
      <c r="C1805" s="41" t="s">
        <v>12951</v>
      </c>
      <c r="D1805" s="41" t="s">
        <v>7107</v>
      </c>
      <c r="E1805" s="226">
        <v>126000</v>
      </c>
      <c r="F1805" t="s">
        <v>10942</v>
      </c>
      <c r="G1805" t="str">
        <f>VLOOKUP(A1805,'master barang'!$D$5:$E$3259,2,0)</f>
        <v>Jas Lab</v>
      </c>
    </row>
    <row r="1806" spans="1:7" x14ac:dyDescent="0.3">
      <c r="A1806" s="177" t="s">
        <v>3314</v>
      </c>
      <c r="B1806" s="177" t="s">
        <v>12952</v>
      </c>
      <c r="C1806" s="254" t="s">
        <v>12953</v>
      </c>
      <c r="D1806" s="41" t="s">
        <v>7189</v>
      </c>
      <c r="E1806" s="226">
        <v>287400</v>
      </c>
      <c r="F1806" t="s">
        <v>10942</v>
      </c>
      <c r="G1806" t="str">
        <f>VLOOKUP(A1806,'master barang'!$D$5:$E$3259,2,0)</f>
        <v>Jas Hujan</v>
      </c>
    </row>
    <row r="1807" spans="1:7" x14ac:dyDescent="0.3">
      <c r="A1807" s="177" t="s">
        <v>3316</v>
      </c>
      <c r="B1807" s="177" t="s">
        <v>12954</v>
      </c>
      <c r="C1807" t="s">
        <v>3317</v>
      </c>
      <c r="D1807" s="41" t="s">
        <v>7107</v>
      </c>
      <c r="E1807" s="226">
        <v>176660</v>
      </c>
      <c r="F1807" t="s">
        <v>11622</v>
      </c>
      <c r="G1807" t="str">
        <f>VLOOKUP(A1807,'master barang'!$D$5:$E$3259,2,0)</f>
        <v>Payung</v>
      </c>
    </row>
    <row r="1808" spans="1:7" x14ac:dyDescent="0.3">
      <c r="A1808" s="227" t="s">
        <v>3366</v>
      </c>
      <c r="B1808" s="227" t="s">
        <v>12955</v>
      </c>
      <c r="C1808" t="s">
        <v>12956</v>
      </c>
      <c r="D1808" s="41" t="s">
        <v>7107</v>
      </c>
      <c r="E1808" s="226">
        <v>20000</v>
      </c>
      <c r="F1808" t="s">
        <v>11622</v>
      </c>
      <c r="G1808" t="str">
        <f>VLOOKUP(A1808,'master barang'!$D$5:$E$3259,2,0)</f>
        <v>Kalender</v>
      </c>
    </row>
    <row r="1809" spans="1:7" x14ac:dyDescent="0.3">
      <c r="A1809" s="52" t="s">
        <v>3376</v>
      </c>
      <c r="B1809" s="5" t="s">
        <v>12957</v>
      </c>
      <c r="C1809" t="s">
        <v>12958</v>
      </c>
      <c r="D1809" s="41" t="s">
        <v>8273</v>
      </c>
      <c r="E1809" s="226">
        <v>15000</v>
      </c>
      <c r="F1809" t="s">
        <v>10942</v>
      </c>
      <c r="G1809" t="str">
        <f>VLOOKUP(A1809,'master barang'!$D$5:$E$3259,2,0)</f>
        <v>Amplop</v>
      </c>
    </row>
    <row r="1810" spans="1:7" x14ac:dyDescent="0.3">
      <c r="A1810" s="52" t="s">
        <v>3376</v>
      </c>
      <c r="B1810" s="5" t="s">
        <v>12959</v>
      </c>
      <c r="C1810" t="s">
        <v>12960</v>
      </c>
      <c r="D1810" s="41" t="s">
        <v>8273</v>
      </c>
      <c r="E1810" s="226">
        <v>19000</v>
      </c>
      <c r="F1810" t="s">
        <v>10942</v>
      </c>
      <c r="G1810" t="str">
        <f>VLOOKUP(A1810,'master barang'!$D$5:$E$3259,2,0)</f>
        <v>Amplop</v>
      </c>
    </row>
    <row r="1811" spans="1:7" x14ac:dyDescent="0.3">
      <c r="A1811" s="52" t="s">
        <v>3376</v>
      </c>
      <c r="B1811" s="5" t="s">
        <v>12961</v>
      </c>
      <c r="C1811" t="s">
        <v>12962</v>
      </c>
      <c r="D1811" s="41" t="s">
        <v>8249</v>
      </c>
      <c r="E1811" s="226">
        <v>50000</v>
      </c>
      <c r="F1811" t="s">
        <v>10942</v>
      </c>
      <c r="G1811" t="str">
        <f>VLOOKUP(A1811,'master barang'!$D$5:$E$3259,2,0)</f>
        <v>Amplop</v>
      </c>
    </row>
    <row r="1812" spans="1:7" x14ac:dyDescent="0.3">
      <c r="A1812" s="52" t="s">
        <v>3376</v>
      </c>
      <c r="B1812" s="5" t="s">
        <v>12963</v>
      </c>
      <c r="C1812" t="s">
        <v>12964</v>
      </c>
      <c r="D1812" s="245" t="s">
        <v>8249</v>
      </c>
      <c r="E1812" s="234">
        <v>36500</v>
      </c>
      <c r="F1812" t="s">
        <v>10942</v>
      </c>
      <c r="G1812" t="str">
        <f>VLOOKUP(A1812,'master barang'!$D$5:$E$3259,2,0)</f>
        <v>Amplop</v>
      </c>
    </row>
    <row r="1813" spans="1:7" x14ac:dyDescent="0.3">
      <c r="A1813" s="52" t="s">
        <v>3376</v>
      </c>
      <c r="B1813" s="5" t="s">
        <v>12965</v>
      </c>
      <c r="C1813" t="s">
        <v>12966</v>
      </c>
      <c r="D1813" s="245" t="s">
        <v>8249</v>
      </c>
      <c r="E1813" s="234">
        <v>97000</v>
      </c>
      <c r="F1813" t="s">
        <v>10942</v>
      </c>
      <c r="G1813" t="str">
        <f>VLOOKUP(A1813,'master barang'!$D$5:$E$3259,2,0)</f>
        <v>Amplop</v>
      </c>
    </row>
    <row r="1814" spans="1:7" x14ac:dyDescent="0.3">
      <c r="A1814" s="67" t="s">
        <v>3379</v>
      </c>
      <c r="B1814" s="5" t="s">
        <v>12967</v>
      </c>
      <c r="C1814" s="41" t="s">
        <v>12968</v>
      </c>
      <c r="D1814" s="41" t="s">
        <v>8724</v>
      </c>
      <c r="E1814" s="226">
        <v>54000</v>
      </c>
      <c r="F1814" t="s">
        <v>10942</v>
      </c>
      <c r="G1814" t="str">
        <f>VLOOKUP(A1814,'master barang'!$D$5:$E$3259,2,0)</f>
        <v>Ballpoint</v>
      </c>
    </row>
    <row r="1815" spans="1:7" x14ac:dyDescent="0.3">
      <c r="A1815" s="67" t="s">
        <v>3379</v>
      </c>
      <c r="B1815" s="5" t="s">
        <v>12969</v>
      </c>
      <c r="C1815" s="41" t="s">
        <v>12970</v>
      </c>
      <c r="D1815" s="41" t="s">
        <v>8724</v>
      </c>
      <c r="E1815" s="226">
        <v>108000</v>
      </c>
      <c r="F1815" t="s">
        <v>10942</v>
      </c>
      <c r="G1815" t="str">
        <f>VLOOKUP(A1815,'master barang'!$D$5:$E$3259,2,0)</f>
        <v>Ballpoint</v>
      </c>
    </row>
    <row r="1816" spans="1:7" x14ac:dyDescent="0.3">
      <c r="A1816" s="67" t="s">
        <v>3379</v>
      </c>
      <c r="B1816" s="5" t="s">
        <v>12971</v>
      </c>
      <c r="C1816" s="41" t="s">
        <v>12972</v>
      </c>
      <c r="D1816" s="41" t="s">
        <v>8724</v>
      </c>
      <c r="E1816" s="226">
        <v>186000</v>
      </c>
      <c r="F1816" t="s">
        <v>10942</v>
      </c>
      <c r="G1816" t="str">
        <f>VLOOKUP(A1816,'master barang'!$D$5:$E$3259,2,0)</f>
        <v>Ballpoint</v>
      </c>
    </row>
    <row r="1817" spans="1:7" x14ac:dyDescent="0.3">
      <c r="A1817" s="67" t="s">
        <v>3379</v>
      </c>
      <c r="B1817" s="5" t="s">
        <v>12973</v>
      </c>
      <c r="C1817" s="41" t="s">
        <v>12974</v>
      </c>
      <c r="D1817" s="41" t="s">
        <v>7107</v>
      </c>
      <c r="E1817" s="226">
        <v>2750</v>
      </c>
      <c r="F1817" t="s">
        <v>10942</v>
      </c>
      <c r="G1817" t="str">
        <f>VLOOKUP(A1817,'master barang'!$D$5:$E$3259,2,0)</f>
        <v>Ballpoint</v>
      </c>
    </row>
    <row r="1818" spans="1:7" x14ac:dyDescent="0.3">
      <c r="A1818" s="67" t="s">
        <v>3379</v>
      </c>
      <c r="B1818" s="5" t="s">
        <v>12975</v>
      </c>
      <c r="C1818" s="41" t="s">
        <v>12976</v>
      </c>
      <c r="D1818" s="41" t="s">
        <v>8724</v>
      </c>
      <c r="E1818" s="226">
        <v>12450</v>
      </c>
      <c r="F1818" t="s">
        <v>10942</v>
      </c>
      <c r="G1818" t="str">
        <f>VLOOKUP(A1818,'master barang'!$D$5:$E$3259,2,0)</f>
        <v>Ballpoint</v>
      </c>
    </row>
    <row r="1819" spans="1:7" x14ac:dyDescent="0.3">
      <c r="A1819" s="67" t="s">
        <v>3379</v>
      </c>
      <c r="B1819" s="5" t="s">
        <v>12977</v>
      </c>
      <c r="C1819" s="41" t="s">
        <v>12978</v>
      </c>
      <c r="D1819" s="41" t="s">
        <v>8724</v>
      </c>
      <c r="E1819" s="226">
        <v>8000</v>
      </c>
      <c r="F1819" t="s">
        <v>10942</v>
      </c>
      <c r="G1819" t="str">
        <f>VLOOKUP(A1819,'master barang'!$D$5:$E$3259,2,0)</f>
        <v>Ballpoint</v>
      </c>
    </row>
    <row r="1820" spans="1:7" x14ac:dyDescent="0.3">
      <c r="A1820" s="67" t="s">
        <v>3379</v>
      </c>
      <c r="B1820" s="5" t="s">
        <v>12979</v>
      </c>
      <c r="C1820" s="41" t="s">
        <v>12980</v>
      </c>
      <c r="D1820" s="41" t="s">
        <v>8724</v>
      </c>
      <c r="E1820" s="226">
        <v>95280</v>
      </c>
      <c r="F1820" t="s">
        <v>10942</v>
      </c>
      <c r="G1820" t="str">
        <f>VLOOKUP(A1820,'master barang'!$D$5:$E$3259,2,0)</f>
        <v>Ballpoint</v>
      </c>
    </row>
    <row r="1821" spans="1:7" x14ac:dyDescent="0.3">
      <c r="A1821" s="260" t="s">
        <v>3379</v>
      </c>
      <c r="B1821" s="126" t="s">
        <v>12981</v>
      </c>
      <c r="C1821" t="s">
        <v>12982</v>
      </c>
      <c r="D1821" s="41" t="s">
        <v>8724</v>
      </c>
      <c r="E1821">
        <v>257760</v>
      </c>
      <c r="F1821" t="s">
        <v>10942</v>
      </c>
      <c r="G1821" t="str">
        <f>VLOOKUP(A1821,'master barang'!$D$5:$E$3259,2,0)</f>
        <v>Ballpoint</v>
      </c>
    </row>
    <row r="1822" spans="1:7" x14ac:dyDescent="0.3">
      <c r="A1822" s="260" t="s">
        <v>3379</v>
      </c>
      <c r="B1822" s="126" t="s">
        <v>12983</v>
      </c>
      <c r="C1822" s="41" t="s">
        <v>12984</v>
      </c>
      <c r="D1822" s="41" t="s">
        <v>7107</v>
      </c>
      <c r="E1822" s="226">
        <v>2500</v>
      </c>
      <c r="F1822" t="s">
        <v>10942</v>
      </c>
      <c r="G1822" t="str">
        <f>VLOOKUP(A1822,'master barang'!$D$5:$E$3259,2,0)</f>
        <v>Ballpoint</v>
      </c>
    </row>
    <row r="1823" spans="1:7" x14ac:dyDescent="0.3">
      <c r="A1823" s="126" t="s">
        <v>3383</v>
      </c>
      <c r="B1823" s="133" t="s">
        <v>12985</v>
      </c>
      <c r="C1823" t="s">
        <v>12986</v>
      </c>
      <c r="D1823" s="41" t="s">
        <v>8249</v>
      </c>
      <c r="E1823">
        <v>79900</v>
      </c>
      <c r="F1823" t="s">
        <v>10942</v>
      </c>
      <c r="G1823" t="str">
        <f>VLOOKUP(A1823,'master barang'!$D$5:$E$3259,2,0)</f>
        <v>Stabilo</v>
      </c>
    </row>
    <row r="1824" spans="1:7" x14ac:dyDescent="0.3">
      <c r="A1824" s="126" t="s">
        <v>3385</v>
      </c>
      <c r="B1824" s="133" t="s">
        <v>12987</v>
      </c>
      <c r="C1824" s="41" t="s">
        <v>12988</v>
      </c>
      <c r="D1824" s="41" t="s">
        <v>7107</v>
      </c>
      <c r="E1824" s="226">
        <v>75000</v>
      </c>
      <c r="F1824" t="s">
        <v>10942</v>
      </c>
      <c r="G1824" t="str">
        <f>VLOOKUP(A1824,'master barang'!$D$5:$E$3259,2,0)</f>
        <v>Jangka Sorong</v>
      </c>
    </row>
    <row r="1825" spans="1:7" x14ac:dyDescent="0.3">
      <c r="A1825" s="127" t="s">
        <v>3389</v>
      </c>
      <c r="B1825" s="126" t="s">
        <v>12989</v>
      </c>
      <c r="C1825" t="s">
        <v>12990</v>
      </c>
      <c r="D1825" s="253" t="s">
        <v>7107</v>
      </c>
      <c r="E1825" s="226">
        <v>3213</v>
      </c>
      <c r="F1825" t="s">
        <v>10942</v>
      </c>
      <c r="G1825" t="str">
        <f>VLOOKUP(A1825,'master barang'!$D$5:$E$3259,2,0)</f>
        <v>Pensil</v>
      </c>
    </row>
    <row r="1826" spans="1:7" x14ac:dyDescent="0.3">
      <c r="A1826" s="127" t="s">
        <v>3389</v>
      </c>
      <c r="B1826" s="126" t="s">
        <v>12991</v>
      </c>
      <c r="C1826" t="s">
        <v>12992</v>
      </c>
      <c r="D1826" s="41" t="s">
        <v>8724</v>
      </c>
      <c r="E1826">
        <v>50000</v>
      </c>
      <c r="F1826" t="s">
        <v>10942</v>
      </c>
      <c r="G1826" t="str">
        <f>VLOOKUP(A1826,'master barang'!$D$5:$E$3259,2,0)</f>
        <v>Pensil</v>
      </c>
    </row>
    <row r="1827" spans="1:7" x14ac:dyDescent="0.3">
      <c r="A1827" s="126" t="s">
        <v>3415</v>
      </c>
      <c r="B1827" s="133" t="s">
        <v>12993</v>
      </c>
      <c r="C1827" t="s">
        <v>12994</v>
      </c>
      <c r="D1827" s="247" t="s">
        <v>7107</v>
      </c>
      <c r="E1827" s="257">
        <v>13000</v>
      </c>
      <c r="F1827" t="s">
        <v>10942</v>
      </c>
      <c r="G1827" t="str">
        <f>VLOOKUP(A1827,'master barang'!$D$5:$E$3259,2,0)</f>
        <v>Correction Tape</v>
      </c>
    </row>
    <row r="1828" spans="1:7" x14ac:dyDescent="0.3">
      <c r="A1828" s="126" t="s">
        <v>3415</v>
      </c>
      <c r="B1828" s="133" t="s">
        <v>12995</v>
      </c>
      <c r="C1828" t="s">
        <v>12996</v>
      </c>
      <c r="D1828" s="41" t="s">
        <v>7107</v>
      </c>
      <c r="E1828" s="226">
        <v>8470.0000000000018</v>
      </c>
      <c r="F1828" t="s">
        <v>10942</v>
      </c>
      <c r="G1828" t="str">
        <f>VLOOKUP(A1828,'master barang'!$D$5:$E$3259,2,0)</f>
        <v>Correction Tape</v>
      </c>
    </row>
    <row r="1829" spans="1:7" x14ac:dyDescent="0.3">
      <c r="A1829" s="126" t="s">
        <v>3423</v>
      </c>
      <c r="B1829" s="137" t="s">
        <v>12997</v>
      </c>
      <c r="C1829" s="41" t="s">
        <v>12998</v>
      </c>
      <c r="D1829" s="41" t="s">
        <v>7107</v>
      </c>
      <c r="E1829" s="226">
        <v>37200</v>
      </c>
      <c r="F1829" t="s">
        <v>10942</v>
      </c>
      <c r="G1829" t="str">
        <f>VLOOKUP(A1829,'master barang'!$D$5:$E$3259,2,0)</f>
        <v>Penggaris Besi</v>
      </c>
    </row>
    <row r="1830" spans="1:7" x14ac:dyDescent="0.3">
      <c r="A1830" s="5" t="s">
        <v>3423</v>
      </c>
      <c r="B1830" s="177" t="s">
        <v>12999</v>
      </c>
      <c r="C1830" t="s">
        <v>13000</v>
      </c>
      <c r="D1830" s="41" t="s">
        <v>7107</v>
      </c>
      <c r="E1830">
        <v>50000</v>
      </c>
      <c r="F1830" t="s">
        <v>10942</v>
      </c>
      <c r="G1830" t="str">
        <f>VLOOKUP(A1830,'master barang'!$D$5:$E$3259,2,0)</f>
        <v>Penggaris Besi</v>
      </c>
    </row>
    <row r="1831" spans="1:7" x14ac:dyDescent="0.3">
      <c r="A1831" s="126" t="s">
        <v>3437</v>
      </c>
      <c r="B1831" s="126" t="s">
        <v>13001</v>
      </c>
      <c r="C1831" s="41" t="s">
        <v>13002</v>
      </c>
      <c r="D1831" s="41" t="s">
        <v>7107</v>
      </c>
      <c r="E1831" s="226">
        <v>22800</v>
      </c>
      <c r="F1831" t="s">
        <v>10942</v>
      </c>
      <c r="G1831" t="str">
        <f>VLOOKUP(A1831,'master barang'!$D$5:$E$3259,2,0)</f>
        <v>Cutter</v>
      </c>
    </row>
    <row r="1832" spans="1:7" x14ac:dyDescent="0.3">
      <c r="A1832" s="126" t="s">
        <v>3439</v>
      </c>
      <c r="B1832" s="126" t="s">
        <v>13003</v>
      </c>
      <c r="C1832" s="175" t="s">
        <v>13004</v>
      </c>
      <c r="D1832" s="41" t="s">
        <v>7107</v>
      </c>
      <c r="E1832" s="226">
        <v>6000</v>
      </c>
      <c r="F1832" t="s">
        <v>10942</v>
      </c>
      <c r="G1832" t="str">
        <f>VLOOKUP(A1832,'master barang'!$D$5:$E$3259,2,0)</f>
        <v>Isi Cutter</v>
      </c>
    </row>
    <row r="1833" spans="1:7" x14ac:dyDescent="0.3">
      <c r="A1833" s="126" t="s">
        <v>3451</v>
      </c>
      <c r="B1833" s="126" t="s">
        <v>13005</v>
      </c>
      <c r="C1833" s="247" t="s">
        <v>13006</v>
      </c>
      <c r="D1833" s="247" t="s">
        <v>7189</v>
      </c>
      <c r="E1833" s="248">
        <v>3700</v>
      </c>
      <c r="F1833" t="s">
        <v>10942</v>
      </c>
      <c r="G1833" t="str">
        <f>VLOOKUP(A1833,'master barang'!$D$5:$E$3259,2,0)</f>
        <v>Buku Kwitansi</v>
      </c>
    </row>
    <row r="1834" spans="1:7" x14ac:dyDescent="0.3">
      <c r="A1834" s="126" t="s">
        <v>3451</v>
      </c>
      <c r="B1834" s="126" t="s">
        <v>13007</v>
      </c>
      <c r="C1834" s="247" t="s">
        <v>13008</v>
      </c>
      <c r="D1834" s="41" t="s">
        <v>7107</v>
      </c>
      <c r="E1834" s="226">
        <v>9680</v>
      </c>
      <c r="F1834" t="s">
        <v>10942</v>
      </c>
      <c r="G1834" t="str">
        <f>VLOOKUP(A1834,'master barang'!$D$5:$E$3259,2,0)</f>
        <v>Buku Kwitansi</v>
      </c>
    </row>
    <row r="1835" spans="1:7" x14ac:dyDescent="0.3">
      <c r="A1835" s="5" t="s">
        <v>3451</v>
      </c>
      <c r="B1835" s="5" t="s">
        <v>13009</v>
      </c>
      <c r="C1835" s="247" t="s">
        <v>13010</v>
      </c>
      <c r="D1835" s="245" t="s">
        <v>7107</v>
      </c>
      <c r="E1835" s="234">
        <v>3300</v>
      </c>
      <c r="F1835" t="s">
        <v>10942</v>
      </c>
      <c r="G1835" t="str">
        <f>VLOOKUP(A1835,'master barang'!$D$5:$E$3259,2,0)</f>
        <v>Buku Kwitansi</v>
      </c>
    </row>
    <row r="1836" spans="1:7" x14ac:dyDescent="0.3">
      <c r="A1836" s="241" t="s">
        <v>3463</v>
      </c>
      <c r="B1836" s="126" t="s">
        <v>13011</v>
      </c>
      <c r="C1836" s="41" t="s">
        <v>13012</v>
      </c>
      <c r="D1836" s="253" t="s">
        <v>7107</v>
      </c>
      <c r="E1836" s="226">
        <v>67100</v>
      </c>
      <c r="F1836" t="s">
        <v>10942</v>
      </c>
      <c r="G1836" t="str">
        <f>VLOOKUP(A1836,'master barang'!$D$5:$E$3259,2,0)</f>
        <v>Box file</v>
      </c>
    </row>
    <row r="1837" spans="1:7" x14ac:dyDescent="0.3">
      <c r="A1837" s="241" t="s">
        <v>3463</v>
      </c>
      <c r="B1837" s="126" t="s">
        <v>13013</v>
      </c>
      <c r="C1837" s="41" t="s">
        <v>13014</v>
      </c>
      <c r="D1837" s="41" t="s">
        <v>7107</v>
      </c>
      <c r="E1837" s="226">
        <v>22500</v>
      </c>
      <c r="F1837" t="s">
        <v>10942</v>
      </c>
      <c r="G1837" t="str">
        <f>VLOOKUP(A1837,'master barang'!$D$5:$E$3259,2,0)</f>
        <v>Box file</v>
      </c>
    </row>
    <row r="1838" spans="1:7" x14ac:dyDescent="0.3">
      <c r="A1838" s="241" t="s">
        <v>3463</v>
      </c>
      <c r="B1838" s="126" t="s">
        <v>13015</v>
      </c>
      <c r="C1838" t="s">
        <v>13016</v>
      </c>
      <c r="D1838" s="41" t="s">
        <v>7107</v>
      </c>
      <c r="E1838" s="226">
        <v>50000</v>
      </c>
      <c r="F1838" t="s">
        <v>10942</v>
      </c>
      <c r="G1838" t="str">
        <f>VLOOKUP(A1838,'master barang'!$D$5:$E$3259,2,0)</f>
        <v>Box file</v>
      </c>
    </row>
    <row r="1839" spans="1:7" x14ac:dyDescent="0.3">
      <c r="A1839" s="241" t="s">
        <v>3465</v>
      </c>
      <c r="B1839" s="126" t="s">
        <v>13017</v>
      </c>
      <c r="C1839" s="41" t="s">
        <v>13018</v>
      </c>
      <c r="D1839" s="239" t="s">
        <v>7107</v>
      </c>
      <c r="E1839" s="240">
        <v>30000</v>
      </c>
      <c r="F1839" t="s">
        <v>10942</v>
      </c>
      <c r="G1839" t="str">
        <f>VLOOKUP(A1839,'master barang'!$D$5:$E$3259,2,0)</f>
        <v>Ordner</v>
      </c>
    </row>
    <row r="1840" spans="1:7" x14ac:dyDescent="0.3">
      <c r="A1840" s="241" t="s">
        <v>3465</v>
      </c>
      <c r="B1840" s="126" t="s">
        <v>13019</v>
      </c>
      <c r="C1840" s="175" t="s">
        <v>13020</v>
      </c>
      <c r="D1840" s="239" t="s">
        <v>7107</v>
      </c>
      <c r="E1840" s="244">
        <v>52500</v>
      </c>
      <c r="F1840" t="s">
        <v>10942</v>
      </c>
      <c r="G1840" t="str">
        <f>VLOOKUP(A1840,'master barang'!$D$5:$E$3259,2,0)</f>
        <v>Ordner</v>
      </c>
    </row>
    <row r="1841" spans="1:7" x14ac:dyDescent="0.3">
      <c r="A1841" s="241" t="s">
        <v>3465</v>
      </c>
      <c r="B1841" s="126" t="s">
        <v>13021</v>
      </c>
      <c r="C1841" s="175" t="s">
        <v>13022</v>
      </c>
      <c r="D1841" s="41" t="s">
        <v>7107</v>
      </c>
      <c r="E1841">
        <v>45000</v>
      </c>
      <c r="F1841" t="s">
        <v>10942</v>
      </c>
      <c r="G1841" t="str">
        <f>VLOOKUP(A1841,'master barang'!$D$5:$E$3259,2,0)</f>
        <v>Ordner</v>
      </c>
    </row>
    <row r="1842" spans="1:7" x14ac:dyDescent="0.3">
      <c r="A1842" s="52" t="s">
        <v>3465</v>
      </c>
      <c r="B1842" s="5" t="s">
        <v>13023</v>
      </c>
      <c r="C1842" t="s">
        <v>13024</v>
      </c>
      <c r="D1842" s="41" t="s">
        <v>6996</v>
      </c>
      <c r="E1842" s="226">
        <v>42900</v>
      </c>
      <c r="F1842" t="s">
        <v>10942</v>
      </c>
      <c r="G1842" t="str">
        <f>VLOOKUP(A1842,'master barang'!$D$5:$E$3259,2,0)</f>
        <v>Ordner</v>
      </c>
    </row>
    <row r="1843" spans="1:7" x14ac:dyDescent="0.3">
      <c r="A1843" s="52" t="s">
        <v>3465</v>
      </c>
      <c r="B1843" s="5" t="s">
        <v>13025</v>
      </c>
      <c r="C1843" t="s">
        <v>13026</v>
      </c>
      <c r="D1843" s="41" t="s">
        <v>7107</v>
      </c>
      <c r="E1843" s="226">
        <v>39600</v>
      </c>
      <c r="F1843" t="s">
        <v>10942</v>
      </c>
      <c r="G1843" t="str">
        <f>VLOOKUP(A1843,'master barang'!$D$5:$E$3259,2,0)</f>
        <v>Ordner</v>
      </c>
    </row>
    <row r="1844" spans="1:7" x14ac:dyDescent="0.3">
      <c r="A1844" s="52" t="s">
        <v>3465</v>
      </c>
      <c r="B1844" s="5" t="s">
        <v>13027</v>
      </c>
      <c r="C1844" s="41" t="s">
        <v>13028</v>
      </c>
      <c r="D1844" s="41" t="s">
        <v>6996</v>
      </c>
      <c r="E1844" s="226">
        <v>20350</v>
      </c>
      <c r="F1844" t="s">
        <v>10942</v>
      </c>
      <c r="G1844" t="str">
        <f>VLOOKUP(A1844,'master barang'!$D$5:$E$3259,2,0)</f>
        <v>Ordner</v>
      </c>
    </row>
    <row r="1845" spans="1:7" x14ac:dyDescent="0.3">
      <c r="A1845" s="52" t="s">
        <v>3465</v>
      </c>
      <c r="B1845" s="5" t="s">
        <v>13029</v>
      </c>
      <c r="C1845" t="s">
        <v>13030</v>
      </c>
      <c r="D1845" s="41" t="s">
        <v>6996</v>
      </c>
      <c r="E1845" s="226">
        <v>25000</v>
      </c>
      <c r="F1845" t="s">
        <v>10942</v>
      </c>
      <c r="G1845" t="str">
        <f>VLOOKUP(A1845,'master barang'!$D$5:$E$3259,2,0)</f>
        <v>Ordner</v>
      </c>
    </row>
    <row r="1846" spans="1:7" x14ac:dyDescent="0.3">
      <c r="A1846" s="5" t="s">
        <v>3471</v>
      </c>
      <c r="B1846" s="5" t="s">
        <v>13031</v>
      </c>
      <c r="C1846" s="246" t="s">
        <v>13032</v>
      </c>
      <c r="D1846" s="246" t="s">
        <v>7107</v>
      </c>
      <c r="E1846" s="250">
        <v>8500</v>
      </c>
      <c r="F1846" t="s">
        <v>10942</v>
      </c>
      <c r="G1846" t="str">
        <f>VLOOKUP(A1846,'master barang'!$D$5:$E$3259,2,0)</f>
        <v>Double Tape</v>
      </c>
    </row>
    <row r="1847" spans="1:7" x14ac:dyDescent="0.3">
      <c r="A1847" s="5" t="s">
        <v>3471</v>
      </c>
      <c r="B1847" s="5" t="s">
        <v>13033</v>
      </c>
      <c r="C1847" s="41" t="s">
        <v>13034</v>
      </c>
      <c r="D1847" s="41" t="s">
        <v>7107</v>
      </c>
      <c r="E1847" s="226">
        <v>4400</v>
      </c>
      <c r="F1847" t="s">
        <v>10942</v>
      </c>
      <c r="G1847" t="str">
        <f>VLOOKUP(A1847,'master barang'!$D$5:$E$3259,2,0)</f>
        <v>Double Tape</v>
      </c>
    </row>
    <row r="1848" spans="1:7" x14ac:dyDescent="0.3">
      <c r="A1848" s="5" t="s">
        <v>3471</v>
      </c>
      <c r="B1848" s="5" t="s">
        <v>13035</v>
      </c>
      <c r="C1848" s="247" t="s">
        <v>13036</v>
      </c>
      <c r="D1848" s="247" t="s">
        <v>7189</v>
      </c>
      <c r="E1848" s="248">
        <v>47500</v>
      </c>
      <c r="F1848" t="s">
        <v>10942</v>
      </c>
      <c r="G1848" t="str">
        <f>VLOOKUP(A1848,'master barang'!$D$5:$E$3259,2,0)</f>
        <v>Double Tape</v>
      </c>
    </row>
    <row r="1849" spans="1:7" x14ac:dyDescent="0.3">
      <c r="A1849" s="126" t="s">
        <v>3471</v>
      </c>
      <c r="B1849" s="126" t="s">
        <v>13037</v>
      </c>
      <c r="C1849" t="s">
        <v>13038</v>
      </c>
      <c r="D1849" s="41" t="s">
        <v>7107</v>
      </c>
      <c r="E1849" s="226">
        <v>10075</v>
      </c>
      <c r="F1849" t="s">
        <v>10942</v>
      </c>
      <c r="G1849" t="str">
        <f>VLOOKUP(A1849,'master barang'!$D$5:$E$3259,2,0)</f>
        <v>Double Tape</v>
      </c>
    </row>
    <row r="1850" spans="1:7" x14ac:dyDescent="0.3">
      <c r="A1850" s="126" t="s">
        <v>3475</v>
      </c>
      <c r="B1850" s="126" t="s">
        <v>13039</v>
      </c>
      <c r="C1850" s="247" t="s">
        <v>13040</v>
      </c>
      <c r="D1850" s="41" t="s">
        <v>7107</v>
      </c>
      <c r="E1850" s="226">
        <v>13000</v>
      </c>
      <c r="F1850" t="s">
        <v>10942</v>
      </c>
      <c r="G1850" t="str">
        <f>VLOOKUP(A1850,'master barang'!$D$5:$E$3259,2,0)</f>
        <v>Isolasi</v>
      </c>
    </row>
    <row r="1851" spans="1:7" x14ac:dyDescent="0.3">
      <c r="A1851" s="126" t="s">
        <v>3475</v>
      </c>
      <c r="B1851" s="126" t="s">
        <v>13041</v>
      </c>
      <c r="C1851" t="s">
        <v>13042</v>
      </c>
      <c r="D1851" s="41" t="s">
        <v>8253</v>
      </c>
      <c r="E1851">
        <v>6461</v>
      </c>
      <c r="F1851" t="s">
        <v>10942</v>
      </c>
      <c r="G1851" t="str">
        <f>VLOOKUP(A1851,'master barang'!$D$5:$E$3259,2,0)</f>
        <v>Isolasi</v>
      </c>
    </row>
    <row r="1852" spans="1:7" x14ac:dyDescent="0.3">
      <c r="A1852" s="126" t="s">
        <v>3477</v>
      </c>
      <c r="B1852" s="133" t="s">
        <v>13043</v>
      </c>
      <c r="C1852" s="41" t="s">
        <v>13044</v>
      </c>
      <c r="D1852" s="41" t="s">
        <v>7107</v>
      </c>
      <c r="E1852" s="226">
        <v>19000</v>
      </c>
      <c r="F1852" t="s">
        <v>10942</v>
      </c>
      <c r="G1852" t="str">
        <f>VLOOKUP(A1852,'master barang'!$D$5:$E$3259,2,0)</f>
        <v>Lem Kertas</v>
      </c>
    </row>
    <row r="1853" spans="1:7" x14ac:dyDescent="0.3">
      <c r="A1853" s="126" t="s">
        <v>3477</v>
      </c>
      <c r="B1853" s="133" t="s">
        <v>13045</v>
      </c>
      <c r="C1853" s="41" t="s">
        <v>13046</v>
      </c>
      <c r="D1853" s="41" t="s">
        <v>7107</v>
      </c>
      <c r="E1853" s="226">
        <v>32367.500000000007</v>
      </c>
      <c r="F1853" t="s">
        <v>10942</v>
      </c>
      <c r="G1853" t="str">
        <f>VLOOKUP(A1853,'master barang'!$D$5:$E$3259,2,0)</f>
        <v>Lem Kertas</v>
      </c>
    </row>
    <row r="1854" spans="1:7" x14ac:dyDescent="0.3">
      <c r="A1854" s="126" t="s">
        <v>3477</v>
      </c>
      <c r="B1854" s="133" t="s">
        <v>13047</v>
      </c>
      <c r="C1854" t="s">
        <v>13048</v>
      </c>
      <c r="D1854" s="41" t="s">
        <v>7107</v>
      </c>
      <c r="E1854">
        <v>8930</v>
      </c>
      <c r="F1854" t="s">
        <v>10942</v>
      </c>
      <c r="G1854" t="str">
        <f>VLOOKUP(A1854,'master barang'!$D$5:$E$3259,2,0)</f>
        <v>Lem Kertas</v>
      </c>
    </row>
    <row r="1855" spans="1:7" x14ac:dyDescent="0.3">
      <c r="A1855" s="5" t="s">
        <v>3477</v>
      </c>
      <c r="B1855" s="259" t="s">
        <v>13049</v>
      </c>
      <c r="C1855" t="s">
        <v>13050</v>
      </c>
      <c r="D1855" s="246" t="s">
        <v>7107</v>
      </c>
      <c r="E1855" s="250">
        <v>5300</v>
      </c>
      <c r="F1855" t="s">
        <v>10942</v>
      </c>
      <c r="G1855" t="str">
        <f>VLOOKUP(A1855,'master barang'!$D$5:$E$3259,2,0)</f>
        <v>Lem Kertas</v>
      </c>
    </row>
    <row r="1856" spans="1:7" x14ac:dyDescent="0.3">
      <c r="A1856" s="126" t="s">
        <v>3477</v>
      </c>
      <c r="B1856" s="133" t="s">
        <v>13051</v>
      </c>
      <c r="C1856" t="s">
        <v>13052</v>
      </c>
      <c r="D1856" s="41" t="s">
        <v>7107</v>
      </c>
      <c r="E1856">
        <v>5000</v>
      </c>
      <c r="F1856" t="s">
        <v>10942</v>
      </c>
      <c r="G1856" t="str">
        <f>VLOOKUP(A1856,'master barang'!$D$5:$E$3259,2,0)</f>
        <v>Lem Kertas</v>
      </c>
    </row>
    <row r="1857" spans="1:7" x14ac:dyDescent="0.3">
      <c r="A1857" s="177" t="s">
        <v>3479</v>
      </c>
      <c r="B1857" s="177" t="s">
        <v>13053</v>
      </c>
      <c r="C1857" t="s">
        <v>13054</v>
      </c>
      <c r="D1857" s="41" t="s">
        <v>7107</v>
      </c>
      <c r="E1857" s="226">
        <v>36458.449999999997</v>
      </c>
      <c r="F1857" t="s">
        <v>10942</v>
      </c>
      <c r="G1857" t="str">
        <f>VLOOKUP(A1857,'master barang'!$D$5:$E$3259,2,0)</f>
        <v>Stapler</v>
      </c>
    </row>
    <row r="1858" spans="1:7" x14ac:dyDescent="0.3">
      <c r="A1858" s="5" t="s">
        <v>3481</v>
      </c>
      <c r="B1858" s="5" t="s">
        <v>13055</v>
      </c>
      <c r="C1858" s="246" t="s">
        <v>13056</v>
      </c>
      <c r="D1858" s="246" t="s">
        <v>7107</v>
      </c>
      <c r="E1858" s="258">
        <v>14250</v>
      </c>
      <c r="F1858" t="s">
        <v>10942</v>
      </c>
      <c r="G1858" t="str">
        <f>VLOOKUP(A1858,'master barang'!$D$5:$E$3259,2,0)</f>
        <v>Tape dispenser</v>
      </c>
    </row>
    <row r="1859" spans="1:7" x14ac:dyDescent="0.3">
      <c r="A1859" s="5" t="s">
        <v>3481</v>
      </c>
      <c r="B1859" s="5" t="s">
        <v>13057</v>
      </c>
      <c r="C1859" t="s">
        <v>13058</v>
      </c>
      <c r="D1859" s="41" t="s">
        <v>7107</v>
      </c>
      <c r="E1859" s="226">
        <v>17900</v>
      </c>
      <c r="F1859" t="s">
        <v>10942</v>
      </c>
      <c r="G1859" t="str">
        <f>VLOOKUP(A1859,'master barang'!$D$5:$E$3259,2,0)</f>
        <v>Tape dispenser</v>
      </c>
    </row>
    <row r="1860" spans="1:7" x14ac:dyDescent="0.3">
      <c r="A1860" s="126" t="s">
        <v>3483</v>
      </c>
      <c r="B1860" s="133" t="s">
        <v>13059</v>
      </c>
      <c r="C1860" s="247" t="s">
        <v>13060</v>
      </c>
      <c r="D1860" s="41" t="s">
        <v>7107</v>
      </c>
      <c r="E1860" s="226">
        <v>9000</v>
      </c>
      <c r="F1860" t="s">
        <v>10942</v>
      </c>
      <c r="G1860" t="str">
        <f>VLOOKUP(A1860,'master barang'!$D$5:$E$3259,2,0)</f>
        <v>Lakban</v>
      </c>
    </row>
    <row r="1861" spans="1:7" x14ac:dyDescent="0.3">
      <c r="A1861" s="5" t="s">
        <v>3485</v>
      </c>
      <c r="B1861" s="259" t="s">
        <v>13061</v>
      </c>
      <c r="C1861" s="175" t="s">
        <v>13062</v>
      </c>
      <c r="D1861" s="41" t="s">
        <v>7107</v>
      </c>
      <c r="E1861" s="226">
        <v>9775</v>
      </c>
      <c r="F1861" t="s">
        <v>10942</v>
      </c>
      <c r="G1861" t="str">
        <f>VLOOKUP(A1861,'master barang'!$D$5:$E$3259,2,0)</f>
        <v>Trigonal Clips</v>
      </c>
    </row>
    <row r="1862" spans="1:7" x14ac:dyDescent="0.3">
      <c r="A1862" t="s">
        <v>3485</v>
      </c>
      <c r="B1862" s="5" t="s">
        <v>13063</v>
      </c>
      <c r="C1862" s="41" t="s">
        <v>13064</v>
      </c>
      <c r="D1862" s="41" t="s">
        <v>8249</v>
      </c>
      <c r="E1862" s="226">
        <v>2400</v>
      </c>
      <c r="F1862" t="s">
        <v>10942</v>
      </c>
      <c r="G1862" t="str">
        <f>VLOOKUP(A1862,'master barang'!$D$5:$E$3259,2,0)</f>
        <v>Trigonal Clips</v>
      </c>
    </row>
    <row r="1863" spans="1:7" x14ac:dyDescent="0.3">
      <c r="A1863" t="s">
        <v>3485</v>
      </c>
      <c r="B1863" s="5" t="s">
        <v>13065</v>
      </c>
      <c r="C1863" s="41" t="s">
        <v>13066</v>
      </c>
      <c r="D1863" s="41" t="s">
        <v>8249</v>
      </c>
      <c r="E1863" s="226">
        <v>3109</v>
      </c>
      <c r="F1863" t="s">
        <v>10942</v>
      </c>
      <c r="G1863" t="str">
        <f>VLOOKUP(A1863,'master barang'!$D$5:$E$3259,2,0)</f>
        <v>Trigonal Clips</v>
      </c>
    </row>
    <row r="1864" spans="1:7" x14ac:dyDescent="0.3">
      <c r="A1864" t="s">
        <v>3485</v>
      </c>
      <c r="B1864" s="5" t="s">
        <v>13067</v>
      </c>
      <c r="C1864" s="41" t="s">
        <v>13068</v>
      </c>
      <c r="D1864" s="41" t="s">
        <v>8249</v>
      </c>
      <c r="E1864" s="226">
        <v>4600</v>
      </c>
      <c r="F1864" t="s">
        <v>10942</v>
      </c>
      <c r="G1864" t="str">
        <f>VLOOKUP(A1864,'master barang'!$D$5:$E$3259,2,0)</f>
        <v>Trigonal Clips</v>
      </c>
    </row>
    <row r="1865" spans="1:7" x14ac:dyDescent="0.3">
      <c r="A1865" s="126" t="s">
        <v>3489</v>
      </c>
      <c r="B1865" s="133" t="s">
        <v>13069</v>
      </c>
      <c r="C1865" t="s">
        <v>13070</v>
      </c>
      <c r="D1865" s="41" t="s">
        <v>8273</v>
      </c>
      <c r="E1865" s="226">
        <v>12000</v>
      </c>
      <c r="F1865" t="s">
        <v>10942</v>
      </c>
      <c r="G1865" t="str">
        <f>VLOOKUP(A1865,'master barang'!$D$5:$E$3259,2,0)</f>
        <v>Binder Clips</v>
      </c>
    </row>
    <row r="1866" spans="1:7" x14ac:dyDescent="0.3">
      <c r="A1866" s="126" t="s">
        <v>3489</v>
      </c>
      <c r="B1866" s="126" t="s">
        <v>13071</v>
      </c>
      <c r="C1866" t="s">
        <v>13072</v>
      </c>
      <c r="D1866" s="41" t="s">
        <v>8249</v>
      </c>
      <c r="E1866" s="226">
        <v>15017</v>
      </c>
      <c r="F1866" t="s">
        <v>10942</v>
      </c>
      <c r="G1866" t="str">
        <f>VLOOKUP(A1866,'master barang'!$D$5:$E$3259,2,0)</f>
        <v>Binder Clips</v>
      </c>
    </row>
    <row r="1867" spans="1:7" x14ac:dyDescent="0.3">
      <c r="A1867" s="126" t="s">
        <v>3489</v>
      </c>
      <c r="B1867" s="126" t="s">
        <v>13073</v>
      </c>
      <c r="C1867" t="s">
        <v>13074</v>
      </c>
      <c r="D1867" s="41" t="s">
        <v>8273</v>
      </c>
      <c r="E1867" s="226">
        <v>21000</v>
      </c>
      <c r="F1867" t="s">
        <v>10942</v>
      </c>
      <c r="G1867" t="str">
        <f>VLOOKUP(A1867,'master barang'!$D$5:$E$3259,2,0)</f>
        <v>Binder Clips</v>
      </c>
    </row>
    <row r="1868" spans="1:7" x14ac:dyDescent="0.3">
      <c r="A1868" s="126" t="s">
        <v>3489</v>
      </c>
      <c r="B1868" s="126" t="s">
        <v>13075</v>
      </c>
      <c r="C1868" t="s">
        <v>13076</v>
      </c>
      <c r="D1868" s="41" t="s">
        <v>8273</v>
      </c>
      <c r="E1868" s="226">
        <v>29000</v>
      </c>
      <c r="F1868" t="s">
        <v>10942</v>
      </c>
      <c r="G1868" t="str">
        <f>VLOOKUP(A1868,'master barang'!$D$5:$E$3259,2,0)</f>
        <v>Binder Clips</v>
      </c>
    </row>
    <row r="1869" spans="1:7" x14ac:dyDescent="0.3">
      <c r="A1869" s="126" t="s">
        <v>3498</v>
      </c>
      <c r="B1869" s="133" t="s">
        <v>13077</v>
      </c>
      <c r="C1869" t="s">
        <v>13078</v>
      </c>
      <c r="D1869" s="41" t="s">
        <v>7107</v>
      </c>
      <c r="E1869">
        <v>11000</v>
      </c>
      <c r="F1869" t="s">
        <v>10942</v>
      </c>
      <c r="G1869" t="str">
        <f>VLOOKUP(A1869,'master barang'!$D$5:$E$3259,2,0)</f>
        <v>Remover Staples</v>
      </c>
    </row>
    <row r="1870" spans="1:7" x14ac:dyDescent="0.3">
      <c r="A1870" s="127" t="s">
        <v>3508</v>
      </c>
      <c r="B1870" s="126" t="s">
        <v>13079</v>
      </c>
      <c r="C1870" s="41" t="s">
        <v>13080</v>
      </c>
      <c r="D1870" s="41" t="s">
        <v>7107</v>
      </c>
      <c r="E1870" s="226">
        <v>7000</v>
      </c>
      <c r="F1870" t="s">
        <v>10942</v>
      </c>
      <c r="G1870" t="str">
        <f>VLOOKUP(A1870,'master barang'!$D$5:$E$3259,2,0)</f>
        <v>Notes/Post It</v>
      </c>
    </row>
    <row r="1871" spans="1:7" x14ac:dyDescent="0.3">
      <c r="A1871" s="137" t="s">
        <v>3514</v>
      </c>
      <c r="B1871" s="137" t="s">
        <v>13081</v>
      </c>
      <c r="C1871" t="s">
        <v>13082</v>
      </c>
      <c r="D1871" s="247" t="s">
        <v>7189</v>
      </c>
      <c r="E1871" s="248">
        <v>35000</v>
      </c>
      <c r="F1871" t="s">
        <v>10942</v>
      </c>
      <c r="G1871" t="str">
        <f>VLOOKUP(A1871,'master barang'!$D$5:$E$3259,2,0)</f>
        <v>Pembatas Ordner</v>
      </c>
    </row>
    <row r="1872" spans="1:7" x14ac:dyDescent="0.3">
      <c r="A1872" s="127" t="s">
        <v>3518</v>
      </c>
      <c r="B1872" s="126" t="s">
        <v>13083</v>
      </c>
      <c r="C1872" s="41" t="s">
        <v>13084</v>
      </c>
      <c r="D1872" s="41" t="s">
        <v>13085</v>
      </c>
      <c r="E1872" s="226">
        <v>66000</v>
      </c>
      <c r="F1872" t="s">
        <v>10942</v>
      </c>
      <c r="G1872" t="str">
        <f>VLOOKUP(A1872,'master barang'!$D$5:$E$3259,2,0)</f>
        <v>Kertas Label</v>
      </c>
    </row>
    <row r="1873" spans="1:7" x14ac:dyDescent="0.3">
      <c r="A1873" s="127" t="s">
        <v>3518</v>
      </c>
      <c r="B1873" s="126" t="s">
        <v>13086</v>
      </c>
      <c r="C1873" s="247" t="s">
        <v>13087</v>
      </c>
      <c r="D1873" s="247" t="s">
        <v>7189</v>
      </c>
      <c r="E1873" s="248">
        <v>3999</v>
      </c>
      <c r="F1873" t="s">
        <v>10942</v>
      </c>
      <c r="G1873" t="str">
        <f>VLOOKUP(A1873,'master barang'!$D$5:$E$3259,2,0)</f>
        <v>Kertas Label</v>
      </c>
    </row>
    <row r="1874" spans="1:7" x14ac:dyDescent="0.3">
      <c r="A1874" s="67" t="s">
        <v>3520</v>
      </c>
      <c r="B1874" s="5" t="s">
        <v>13088</v>
      </c>
      <c r="C1874" t="s">
        <v>13089</v>
      </c>
      <c r="D1874" s="41" t="s">
        <v>8249</v>
      </c>
      <c r="E1874" s="226">
        <v>34900</v>
      </c>
      <c r="F1874" t="s">
        <v>10942</v>
      </c>
      <c r="G1874" t="str">
        <f>VLOOKUP(A1874,'master barang'!$D$5:$E$3259,2,0)</f>
        <v>Kertas stiker</v>
      </c>
    </row>
    <row r="1875" spans="1:7" x14ac:dyDescent="0.3">
      <c r="A1875" s="414" t="s">
        <v>3538</v>
      </c>
      <c r="B1875" s="414" t="s">
        <v>13090</v>
      </c>
      <c r="C1875" s="41" t="s">
        <v>13091</v>
      </c>
      <c r="D1875" s="41" t="s">
        <v>7107</v>
      </c>
      <c r="E1875" s="226">
        <v>152000</v>
      </c>
      <c r="F1875" t="s">
        <v>10942</v>
      </c>
      <c r="G1875" t="str">
        <f>VLOOKUP(A1875,'master barang'!$D$5:$E$3259,2,0)</f>
        <v>Desk Set</v>
      </c>
    </row>
    <row r="1876" spans="1:7" x14ac:dyDescent="0.3">
      <c r="A1876" s="142" t="s">
        <v>3538</v>
      </c>
      <c r="B1876" s="142" t="s">
        <v>13092</v>
      </c>
      <c r="C1876" s="246" t="s">
        <v>13093</v>
      </c>
      <c r="D1876" s="246" t="s">
        <v>7107</v>
      </c>
      <c r="E1876" s="258">
        <v>42000</v>
      </c>
      <c r="F1876" t="s">
        <v>10942</v>
      </c>
      <c r="G1876" t="str">
        <f>VLOOKUP(A1876,'master barang'!$D$5:$E$3259,2,0)</f>
        <v>Desk Set</v>
      </c>
    </row>
    <row r="1877" spans="1:7" x14ac:dyDescent="0.3">
      <c r="A1877" s="142" t="s">
        <v>3538</v>
      </c>
      <c r="B1877" s="142" t="s">
        <v>13094</v>
      </c>
      <c r="C1877" t="s">
        <v>13095</v>
      </c>
      <c r="D1877" s="253" t="s">
        <v>7107</v>
      </c>
      <c r="E1877" s="226">
        <v>12500</v>
      </c>
      <c r="F1877" t="s">
        <v>10942</v>
      </c>
      <c r="G1877" t="str">
        <f>VLOOKUP(A1877,'master barang'!$D$5:$E$3259,2,0)</f>
        <v>Desk Set</v>
      </c>
    </row>
    <row r="1878" spans="1:7" x14ac:dyDescent="0.3">
      <c r="A1878" s="414" t="s">
        <v>3542</v>
      </c>
      <c r="B1878" s="414" t="s">
        <v>13096</v>
      </c>
      <c r="C1878" t="s">
        <v>13097</v>
      </c>
      <c r="D1878" s="239" t="s">
        <v>8249</v>
      </c>
      <c r="E1878" s="244">
        <v>40000</v>
      </c>
      <c r="F1878" t="s">
        <v>10942</v>
      </c>
      <c r="G1878" t="str">
        <f>VLOOKUP(A1878,'master barang'!$D$5:$E$3259,2,0)</f>
        <v>PP Pocket</v>
      </c>
    </row>
    <row r="1879" spans="1:7" x14ac:dyDescent="0.3">
      <c r="A1879" s="142" t="s">
        <v>3542</v>
      </c>
      <c r="B1879" s="142" t="s">
        <v>13098</v>
      </c>
      <c r="C1879" s="41" t="s">
        <v>13099</v>
      </c>
      <c r="D1879" s="41" t="s">
        <v>8249</v>
      </c>
      <c r="E1879" s="226">
        <v>28500</v>
      </c>
      <c r="F1879" t="s">
        <v>10942</v>
      </c>
      <c r="G1879" t="str">
        <f>VLOOKUP(A1879,'master barang'!$D$5:$E$3259,2,0)</f>
        <v>PP Pocket</v>
      </c>
    </row>
    <row r="1880" spans="1:7" x14ac:dyDescent="0.3">
      <c r="A1880" s="5" t="s">
        <v>3552</v>
      </c>
      <c r="B1880" s="177" t="s">
        <v>13100</v>
      </c>
      <c r="C1880" s="247" t="s">
        <v>13101</v>
      </c>
      <c r="D1880" s="247" t="s">
        <v>7189</v>
      </c>
      <c r="E1880" s="248">
        <v>1300</v>
      </c>
      <c r="F1880" t="s">
        <v>10942</v>
      </c>
      <c r="G1880" t="str">
        <f>VLOOKUP(A1880,'master barang'!$D$5:$E$3259,2,0)</f>
        <v>Map Kertas</v>
      </c>
    </row>
    <row r="1881" spans="1:7" x14ac:dyDescent="0.3">
      <c r="A1881" s="5" t="s">
        <v>3552</v>
      </c>
      <c r="B1881" s="177" t="s">
        <v>13102</v>
      </c>
      <c r="C1881" t="s">
        <v>13103</v>
      </c>
      <c r="D1881" s="41" t="s">
        <v>8233</v>
      </c>
      <c r="E1881" s="226">
        <v>2000</v>
      </c>
      <c r="F1881" t="s">
        <v>10942</v>
      </c>
      <c r="G1881" t="str">
        <f>VLOOKUP(A1881,'master barang'!$D$5:$E$3259,2,0)</f>
        <v>Map Kertas</v>
      </c>
    </row>
    <row r="1882" spans="1:7" x14ac:dyDescent="0.3">
      <c r="A1882" s="126" t="s">
        <v>3552</v>
      </c>
      <c r="B1882" s="137" t="s">
        <v>13104</v>
      </c>
      <c r="C1882" t="s">
        <v>13105</v>
      </c>
      <c r="D1882" s="41" t="s">
        <v>8249</v>
      </c>
      <c r="E1882" s="226">
        <v>25000</v>
      </c>
      <c r="F1882" t="s">
        <v>10942</v>
      </c>
      <c r="G1882" t="str">
        <f>VLOOKUP(A1882,'master barang'!$D$5:$E$3259,2,0)</f>
        <v>Map Kertas</v>
      </c>
    </row>
    <row r="1883" spans="1:7" x14ac:dyDescent="0.3">
      <c r="A1883" s="126" t="s">
        <v>3554</v>
      </c>
      <c r="B1883" s="137" t="s">
        <v>13106</v>
      </c>
      <c r="C1883" s="41" t="s">
        <v>13107</v>
      </c>
      <c r="D1883" s="41" t="s">
        <v>7107</v>
      </c>
      <c r="E1883" s="226">
        <v>2280</v>
      </c>
      <c r="F1883" t="s">
        <v>10942</v>
      </c>
      <c r="G1883" t="str">
        <f>VLOOKUP(A1883,'master barang'!$D$5:$E$3259,2,0)</f>
        <v>Map Plastik</v>
      </c>
    </row>
    <row r="1884" spans="1:7" x14ac:dyDescent="0.3">
      <c r="A1884" s="126" t="s">
        <v>3554</v>
      </c>
      <c r="B1884" s="137" t="s">
        <v>13108</v>
      </c>
      <c r="C1884" s="175" t="s">
        <v>13109</v>
      </c>
      <c r="D1884" s="41" t="s">
        <v>8724</v>
      </c>
      <c r="E1884" s="226">
        <v>13900</v>
      </c>
      <c r="F1884" t="s">
        <v>10942</v>
      </c>
      <c r="G1884" t="str">
        <f>VLOOKUP(A1884,'master barang'!$D$5:$E$3259,2,0)</f>
        <v>Map Plastik</v>
      </c>
    </row>
    <row r="1885" spans="1:7" x14ac:dyDescent="0.3">
      <c r="A1885" s="137" t="s">
        <v>3560</v>
      </c>
      <c r="B1885" s="137" t="s">
        <v>13110</v>
      </c>
      <c r="C1885" s="41" t="s">
        <v>13111</v>
      </c>
      <c r="D1885" s="41" t="s">
        <v>8724</v>
      </c>
      <c r="E1885" s="226">
        <v>44275</v>
      </c>
      <c r="F1885" t="s">
        <v>10942</v>
      </c>
      <c r="G1885" t="str">
        <f>VLOOKUP(A1885,'master barang'!$D$5:$E$3259,2,0)</f>
        <v>Clear Holder</v>
      </c>
    </row>
    <row r="1886" spans="1:7" x14ac:dyDescent="0.3">
      <c r="A1886" t="s">
        <v>3578</v>
      </c>
      <c r="B1886" s="5" t="s">
        <v>13112</v>
      </c>
      <c r="C1886" s="41" t="s">
        <v>13113</v>
      </c>
      <c r="D1886" s="41" t="s">
        <v>6996</v>
      </c>
      <c r="E1886" s="226">
        <v>800000</v>
      </c>
      <c r="F1886" t="s">
        <v>10942</v>
      </c>
      <c r="G1886" t="str">
        <f>VLOOKUP(A1886,'master barang'!$D$5:$E$3259,2,0)</f>
        <v>Toner Cartridge Printer</v>
      </c>
    </row>
    <row r="1887" spans="1:7" x14ac:dyDescent="0.3">
      <c r="A1887" s="200" t="s">
        <v>3578</v>
      </c>
      <c r="B1887" s="5" t="s">
        <v>13114</v>
      </c>
      <c r="C1887" t="s">
        <v>13115</v>
      </c>
      <c r="D1887" s="41" t="s">
        <v>7107</v>
      </c>
      <c r="E1887" s="226">
        <v>3283000</v>
      </c>
      <c r="F1887" t="s">
        <v>10942</v>
      </c>
      <c r="G1887" t="str">
        <f>VLOOKUP(A1887,'master barang'!$D$5:$E$3259,2,0)</f>
        <v>Toner Cartridge Printer</v>
      </c>
    </row>
    <row r="1888" spans="1:7" x14ac:dyDescent="0.3">
      <c r="A1888" s="200" t="s">
        <v>3578</v>
      </c>
      <c r="B1888" s="5" t="s">
        <v>13116</v>
      </c>
      <c r="C1888" t="s">
        <v>13117</v>
      </c>
      <c r="D1888" s="41" t="s">
        <v>8686</v>
      </c>
      <c r="E1888" s="226">
        <v>5699000</v>
      </c>
      <c r="F1888" t="s">
        <v>10942</v>
      </c>
      <c r="G1888" t="str">
        <f>VLOOKUP(A1888,'master barang'!$D$5:$E$3259,2,0)</f>
        <v>Toner Cartridge Printer</v>
      </c>
    </row>
    <row r="1889" spans="1:7" x14ac:dyDescent="0.3">
      <c r="A1889" s="138" t="s">
        <v>3578</v>
      </c>
      <c r="B1889" s="126" t="s">
        <v>13118</v>
      </c>
      <c r="C1889" t="s">
        <v>13119</v>
      </c>
      <c r="D1889" s="41" t="s">
        <v>6996</v>
      </c>
      <c r="E1889" s="226">
        <v>3342000</v>
      </c>
      <c r="F1889" t="s">
        <v>10942</v>
      </c>
      <c r="G1889" t="str">
        <f>VLOOKUP(A1889,'master barang'!$D$5:$E$3259,2,0)</f>
        <v>Toner Cartridge Printer</v>
      </c>
    </row>
    <row r="1890" spans="1:7" x14ac:dyDescent="0.3">
      <c r="A1890" s="138" t="s">
        <v>3578</v>
      </c>
      <c r="B1890" s="126" t="s">
        <v>13120</v>
      </c>
      <c r="C1890" t="s">
        <v>13121</v>
      </c>
      <c r="D1890" s="41" t="s">
        <v>6996</v>
      </c>
      <c r="E1890" s="226">
        <v>600000</v>
      </c>
      <c r="F1890" t="s">
        <v>10942</v>
      </c>
      <c r="G1890" t="str">
        <f>VLOOKUP(A1890,'master barang'!$D$5:$E$3259,2,0)</f>
        <v>Toner Cartridge Printer</v>
      </c>
    </row>
    <row r="1891" spans="1:7" x14ac:dyDescent="0.3">
      <c r="A1891" s="241" t="s">
        <v>3578</v>
      </c>
      <c r="B1891" s="126" t="s">
        <v>13122</v>
      </c>
      <c r="C1891" s="246" t="s">
        <v>13123</v>
      </c>
      <c r="D1891" s="246" t="s">
        <v>8269</v>
      </c>
      <c r="E1891" s="250">
        <v>3600000</v>
      </c>
      <c r="F1891" t="s">
        <v>10942</v>
      </c>
      <c r="G1891" t="str">
        <f>VLOOKUP(A1891,'master barang'!$D$5:$E$3259,2,0)</f>
        <v>Toner Cartridge Printer</v>
      </c>
    </row>
    <row r="1892" spans="1:7" x14ac:dyDescent="0.3">
      <c r="A1892" s="435" t="s">
        <v>3578</v>
      </c>
      <c r="B1892" s="5" t="s">
        <v>13124</v>
      </c>
      <c r="C1892" s="41" t="s">
        <v>13125</v>
      </c>
      <c r="D1892" s="41" t="s">
        <v>7107</v>
      </c>
      <c r="E1892" s="226">
        <v>1062000</v>
      </c>
      <c r="F1892" t="s">
        <v>10942</v>
      </c>
      <c r="G1892" t="str">
        <f>VLOOKUP(A1892,'master barang'!$D$5:$E$3259,2,0)</f>
        <v>Toner Cartridge Printer</v>
      </c>
    </row>
    <row r="1893" spans="1:7" x14ac:dyDescent="0.3">
      <c r="A1893" s="52" t="s">
        <v>3578</v>
      </c>
      <c r="B1893" s="5" t="s">
        <v>13126</v>
      </c>
      <c r="C1893" t="s">
        <v>13127</v>
      </c>
      <c r="D1893" s="41" t="s">
        <v>7107</v>
      </c>
      <c r="E1893" s="226">
        <v>1472000</v>
      </c>
      <c r="F1893" t="s">
        <v>10942</v>
      </c>
      <c r="G1893" t="str">
        <f>VLOOKUP(A1893,'master barang'!$D$5:$E$3259,2,0)</f>
        <v>Toner Cartridge Printer</v>
      </c>
    </row>
    <row r="1894" spans="1:7" x14ac:dyDescent="0.3">
      <c r="A1894" s="52" t="s">
        <v>3578</v>
      </c>
      <c r="B1894" s="5" t="s">
        <v>13128</v>
      </c>
      <c r="C1894" t="s">
        <v>13129</v>
      </c>
      <c r="D1894" s="41" t="s">
        <v>6996</v>
      </c>
      <c r="E1894" s="226">
        <v>1660000</v>
      </c>
      <c r="F1894" t="s">
        <v>10942</v>
      </c>
      <c r="G1894" t="str">
        <f>VLOOKUP(A1894,'master barang'!$D$5:$E$3259,2,0)</f>
        <v>Toner Cartridge Printer</v>
      </c>
    </row>
    <row r="1895" spans="1:7" x14ac:dyDescent="0.3">
      <c r="A1895" s="52" t="s">
        <v>3580</v>
      </c>
      <c r="B1895" s="5" t="s">
        <v>13130</v>
      </c>
      <c r="C1895" s="41" t="s">
        <v>13131</v>
      </c>
      <c r="D1895" s="41" t="s">
        <v>8249</v>
      </c>
      <c r="E1895" s="226">
        <v>253000</v>
      </c>
      <c r="F1895" t="s">
        <v>10942</v>
      </c>
      <c r="G1895" t="str">
        <f>VLOOKUP(A1895,'master barang'!$D$5:$E$3259,2,0)</f>
        <v>Tinta Cartridge Printer</v>
      </c>
    </row>
    <row r="1896" spans="1:7" x14ac:dyDescent="0.3">
      <c r="A1896" s="52" t="s">
        <v>3582</v>
      </c>
      <c r="B1896" s="5" t="s">
        <v>13132</v>
      </c>
      <c r="C1896" s="41" t="s">
        <v>13133</v>
      </c>
      <c r="D1896" s="41" t="s">
        <v>7107</v>
      </c>
      <c r="E1896" s="226">
        <v>502800</v>
      </c>
      <c r="F1896" t="s">
        <v>10942</v>
      </c>
      <c r="G1896" t="str">
        <f>VLOOKUP(A1896,'master barang'!$D$5:$E$3259,2,0)</f>
        <v>Tinta Printer lainnya</v>
      </c>
    </row>
    <row r="1897" spans="1:7" x14ac:dyDescent="0.3">
      <c r="A1897" s="52" t="s">
        <v>3582</v>
      </c>
      <c r="B1897" s="5" t="s">
        <v>13134</v>
      </c>
      <c r="C1897" s="41" t="s">
        <v>13135</v>
      </c>
      <c r="D1897" s="41" t="s">
        <v>7107</v>
      </c>
      <c r="E1897" s="226">
        <v>502800</v>
      </c>
      <c r="F1897" t="s">
        <v>10942</v>
      </c>
      <c r="G1897" t="str">
        <f>VLOOKUP(A1897,'master barang'!$D$5:$E$3259,2,0)</f>
        <v>Tinta Printer lainnya</v>
      </c>
    </row>
    <row r="1898" spans="1:7" x14ac:dyDescent="0.3">
      <c r="A1898" s="52" t="s">
        <v>3582</v>
      </c>
      <c r="B1898" s="5" t="s">
        <v>13136</v>
      </c>
      <c r="C1898" s="41" t="s">
        <v>13137</v>
      </c>
      <c r="D1898" s="41" t="s">
        <v>7107</v>
      </c>
      <c r="E1898" s="226">
        <v>436800</v>
      </c>
      <c r="F1898" t="s">
        <v>10942</v>
      </c>
      <c r="G1898" t="str">
        <f>VLOOKUP(A1898,'master barang'!$D$5:$E$3259,2,0)</f>
        <v>Tinta Printer lainnya</v>
      </c>
    </row>
    <row r="1899" spans="1:7" x14ac:dyDescent="0.3">
      <c r="A1899" s="52" t="s">
        <v>3582</v>
      </c>
      <c r="B1899" s="5" t="s">
        <v>13138</v>
      </c>
      <c r="C1899" s="41" t="s">
        <v>13139</v>
      </c>
      <c r="D1899" s="41" t="s">
        <v>7107</v>
      </c>
      <c r="E1899" s="226">
        <v>690000</v>
      </c>
      <c r="F1899" t="s">
        <v>10942</v>
      </c>
      <c r="G1899" t="str">
        <f>VLOOKUP(A1899,'master barang'!$D$5:$E$3259,2,0)</f>
        <v>Tinta Printer lainnya</v>
      </c>
    </row>
    <row r="1900" spans="1:7" x14ac:dyDescent="0.3">
      <c r="A1900" s="52" t="s">
        <v>3582</v>
      </c>
      <c r="B1900" s="5" t="s">
        <v>13140</v>
      </c>
      <c r="C1900" t="s">
        <v>13141</v>
      </c>
      <c r="D1900" s="41" t="s">
        <v>7107</v>
      </c>
      <c r="E1900" s="261">
        <v>165600</v>
      </c>
      <c r="F1900" t="s">
        <v>10942</v>
      </c>
      <c r="G1900" t="str">
        <f>VLOOKUP(A1900,'master barang'!$D$5:$E$3259,2,0)</f>
        <v>Tinta Printer lainnya</v>
      </c>
    </row>
    <row r="1901" spans="1:7" x14ac:dyDescent="0.3">
      <c r="A1901" s="52" t="s">
        <v>3582</v>
      </c>
      <c r="B1901" s="5" t="s">
        <v>13142</v>
      </c>
      <c r="C1901" t="s">
        <v>13143</v>
      </c>
      <c r="D1901" s="41" t="s">
        <v>7107</v>
      </c>
      <c r="E1901" s="261">
        <v>165600</v>
      </c>
      <c r="F1901" t="s">
        <v>10942</v>
      </c>
      <c r="G1901" t="str">
        <f>VLOOKUP(A1901,'master barang'!$D$5:$E$3259,2,0)</f>
        <v>Tinta Printer lainnya</v>
      </c>
    </row>
    <row r="1902" spans="1:7" x14ac:dyDescent="0.3">
      <c r="A1902" s="52" t="s">
        <v>3582</v>
      </c>
      <c r="B1902" s="5" t="s">
        <v>13144</v>
      </c>
      <c r="C1902" t="s">
        <v>13145</v>
      </c>
      <c r="D1902" s="41" t="s">
        <v>7107</v>
      </c>
      <c r="E1902" s="261">
        <v>165600</v>
      </c>
      <c r="F1902" t="s">
        <v>10942</v>
      </c>
      <c r="G1902" t="str">
        <f>VLOOKUP(A1902,'master barang'!$D$5:$E$3259,2,0)</f>
        <v>Tinta Printer lainnya</v>
      </c>
    </row>
    <row r="1903" spans="1:7" x14ac:dyDescent="0.3">
      <c r="A1903" s="52" t="s">
        <v>3582</v>
      </c>
      <c r="B1903" s="5" t="s">
        <v>13146</v>
      </c>
      <c r="C1903" t="s">
        <v>13147</v>
      </c>
      <c r="D1903" s="41" t="s">
        <v>7107</v>
      </c>
      <c r="E1903" s="261">
        <v>165600</v>
      </c>
      <c r="F1903" t="s">
        <v>10942</v>
      </c>
      <c r="G1903" t="str">
        <f>VLOOKUP(A1903,'master barang'!$D$5:$E$3259,2,0)</f>
        <v>Tinta Printer lainnya</v>
      </c>
    </row>
    <row r="1904" spans="1:7" x14ac:dyDescent="0.3">
      <c r="A1904" s="52" t="s">
        <v>3582</v>
      </c>
      <c r="B1904" s="5" t="s">
        <v>13148</v>
      </c>
      <c r="C1904" t="s">
        <v>13149</v>
      </c>
      <c r="D1904" s="41" t="s">
        <v>7107</v>
      </c>
      <c r="E1904" s="261">
        <v>165600</v>
      </c>
      <c r="F1904" t="s">
        <v>10942</v>
      </c>
      <c r="G1904" t="str">
        <f>VLOOKUP(A1904,'master barang'!$D$5:$E$3259,2,0)</f>
        <v>Tinta Printer lainnya</v>
      </c>
    </row>
    <row r="1905" spans="1:7" x14ac:dyDescent="0.3">
      <c r="A1905" s="52" t="s">
        <v>3582</v>
      </c>
      <c r="B1905" s="5" t="s">
        <v>13150</v>
      </c>
      <c r="C1905" t="s">
        <v>13151</v>
      </c>
      <c r="D1905" s="41" t="s">
        <v>7107</v>
      </c>
      <c r="E1905" s="261">
        <v>165600</v>
      </c>
      <c r="F1905" t="s">
        <v>10942</v>
      </c>
      <c r="G1905" t="str">
        <f>VLOOKUP(A1905,'master barang'!$D$5:$E$3259,2,0)</f>
        <v>Tinta Printer lainnya</v>
      </c>
    </row>
    <row r="1906" spans="1:7" x14ac:dyDescent="0.3">
      <c r="A1906" s="52" t="s">
        <v>3582</v>
      </c>
      <c r="B1906" s="5" t="s">
        <v>13152</v>
      </c>
      <c r="C1906" t="s">
        <v>13153</v>
      </c>
      <c r="D1906" s="41" t="s">
        <v>8249</v>
      </c>
      <c r="E1906" s="226">
        <v>518700</v>
      </c>
      <c r="F1906" t="s">
        <v>10942</v>
      </c>
      <c r="G1906" t="str">
        <f>VLOOKUP(A1906,'master barang'!$D$5:$E$3259,2,0)</f>
        <v>Tinta Printer lainnya</v>
      </c>
    </row>
    <row r="1907" spans="1:7" x14ac:dyDescent="0.3">
      <c r="A1907" s="200" t="s">
        <v>3582</v>
      </c>
      <c r="B1907" s="200" t="s">
        <v>13154</v>
      </c>
      <c r="C1907" t="s">
        <v>13155</v>
      </c>
      <c r="D1907" s="41" t="s">
        <v>8249</v>
      </c>
      <c r="E1907" s="226">
        <v>64000</v>
      </c>
      <c r="F1907" t="s">
        <v>10942</v>
      </c>
      <c r="G1907" t="str">
        <f>VLOOKUP(A1907,'master barang'!$D$5:$E$3259,2,0)</f>
        <v>Tinta Printer lainnya</v>
      </c>
    </row>
    <row r="1908" spans="1:7" x14ac:dyDescent="0.3">
      <c r="A1908" s="138" t="s">
        <v>3582</v>
      </c>
      <c r="B1908" s="138" t="s">
        <v>13156</v>
      </c>
      <c r="C1908" s="41" t="s">
        <v>13157</v>
      </c>
      <c r="D1908" s="41" t="s">
        <v>8686</v>
      </c>
      <c r="E1908" s="226">
        <v>250800.00000000003</v>
      </c>
      <c r="F1908" t="s">
        <v>10942</v>
      </c>
      <c r="G1908" t="str">
        <f>VLOOKUP(A1908,'master barang'!$D$5:$E$3259,2,0)</f>
        <v>Tinta Printer lainnya</v>
      </c>
    </row>
    <row r="1909" spans="1:7" x14ac:dyDescent="0.3">
      <c r="A1909" s="200" t="s">
        <v>3582</v>
      </c>
      <c r="B1909" s="200" t="s">
        <v>13158</v>
      </c>
      <c r="C1909" s="41" t="s">
        <v>13159</v>
      </c>
      <c r="D1909" s="41" t="s">
        <v>8686</v>
      </c>
      <c r="E1909" s="226">
        <v>520000</v>
      </c>
      <c r="F1909" t="s">
        <v>10942</v>
      </c>
      <c r="G1909" t="str">
        <f>VLOOKUP(A1909,'master barang'!$D$5:$E$3259,2,0)</f>
        <v>Tinta Printer lainnya</v>
      </c>
    </row>
    <row r="1910" spans="1:7" x14ac:dyDescent="0.3">
      <c r="A1910" s="200" t="s">
        <v>3582</v>
      </c>
      <c r="B1910" s="200" t="s">
        <v>13160</v>
      </c>
      <c r="C1910" s="41" t="s">
        <v>13161</v>
      </c>
      <c r="D1910" s="41" t="s">
        <v>8686</v>
      </c>
      <c r="E1910" s="226">
        <v>780000</v>
      </c>
      <c r="F1910" t="s">
        <v>10942</v>
      </c>
      <c r="G1910" t="str">
        <f>VLOOKUP(A1910,'master barang'!$D$5:$E$3259,2,0)</f>
        <v>Tinta Printer lainnya</v>
      </c>
    </row>
    <row r="1911" spans="1:7" x14ac:dyDescent="0.3">
      <c r="A1911" s="200" t="s">
        <v>3582</v>
      </c>
      <c r="B1911" s="200" t="s">
        <v>13162</v>
      </c>
      <c r="C1911" s="41" t="s">
        <v>13163</v>
      </c>
      <c r="D1911" s="41" t="s">
        <v>8269</v>
      </c>
      <c r="E1911" s="262">
        <v>349000</v>
      </c>
      <c r="F1911" t="s">
        <v>10942</v>
      </c>
      <c r="G1911" t="str">
        <f>VLOOKUP(A1911,'master barang'!$D$5:$E$3259,2,0)</f>
        <v>Tinta Printer lainnya</v>
      </c>
    </row>
    <row r="1912" spans="1:7" x14ac:dyDescent="0.3">
      <c r="A1912" s="52" t="s">
        <v>3582</v>
      </c>
      <c r="B1912" s="5" t="s">
        <v>13164</v>
      </c>
      <c r="C1912" t="s">
        <v>13165</v>
      </c>
      <c r="D1912" s="41" t="s">
        <v>8686</v>
      </c>
      <c r="E1912" s="261">
        <v>120000</v>
      </c>
      <c r="F1912" t="s">
        <v>10942</v>
      </c>
      <c r="G1912" t="str">
        <f>VLOOKUP(A1912,'master barang'!$D$5:$E$3259,2,0)</f>
        <v>Tinta Printer lainnya</v>
      </c>
    </row>
    <row r="1913" spans="1:7" x14ac:dyDescent="0.3">
      <c r="A1913" t="s">
        <v>3588</v>
      </c>
      <c r="B1913" s="212" t="s">
        <v>13166</v>
      </c>
      <c r="C1913" s="41" t="s">
        <v>13167</v>
      </c>
      <c r="D1913" s="41" t="s">
        <v>7107</v>
      </c>
      <c r="E1913" s="226">
        <v>780000</v>
      </c>
      <c r="F1913" t="s">
        <v>10942</v>
      </c>
      <c r="G1913" t="str">
        <f>VLOOKUP(A1913,'master barang'!$D$5:$E$3259,2,0)</f>
        <v>Toner Mesin Fotocopy</v>
      </c>
    </row>
    <row r="1914" spans="1:7" x14ac:dyDescent="0.3">
      <c r="A1914" s="5" t="s">
        <v>3613</v>
      </c>
      <c r="B1914" s="259" t="s">
        <v>13168</v>
      </c>
      <c r="C1914" s="230" t="s">
        <v>13169</v>
      </c>
      <c r="D1914" s="230" t="s">
        <v>8328</v>
      </c>
      <c r="E1914" s="231">
        <v>45000</v>
      </c>
      <c r="F1914" t="s">
        <v>11619</v>
      </c>
      <c r="G1914" t="str">
        <f>VLOOKUP(A1914,'master barang'!$D$5:$E$3259,2,0)</f>
        <v>Pengharum Ruangan Automatic</v>
      </c>
    </row>
    <row r="1915" spans="1:7" x14ac:dyDescent="0.3">
      <c r="A1915" s="227" t="s">
        <v>3613</v>
      </c>
      <c r="B1915" s="227" t="s">
        <v>13170</v>
      </c>
      <c r="C1915" t="s">
        <v>13171</v>
      </c>
      <c r="D1915" s="254" t="s">
        <v>7107</v>
      </c>
      <c r="E1915" s="255">
        <v>14900</v>
      </c>
      <c r="F1915" t="s">
        <v>11619</v>
      </c>
      <c r="G1915" t="str">
        <f>VLOOKUP(A1915,'master barang'!$D$5:$E$3259,2,0)</f>
        <v>Pengharum Ruangan Automatic</v>
      </c>
    </row>
    <row r="1916" spans="1:7" x14ac:dyDescent="0.3">
      <c r="A1916" s="227" t="s">
        <v>3613</v>
      </c>
      <c r="B1916" s="227" t="s">
        <v>13172</v>
      </c>
      <c r="C1916" t="s">
        <v>13173</v>
      </c>
      <c r="D1916" s="41" t="s">
        <v>8328</v>
      </c>
      <c r="E1916" s="226">
        <v>28800</v>
      </c>
      <c r="F1916" t="s">
        <v>11619</v>
      </c>
      <c r="G1916" t="str">
        <f>VLOOKUP(A1916,'master barang'!$D$5:$E$3259,2,0)</f>
        <v>Pengharum Ruangan Automatic</v>
      </c>
    </row>
    <row r="1917" spans="1:7" x14ac:dyDescent="0.3">
      <c r="A1917" s="227" t="s">
        <v>3613</v>
      </c>
      <c r="B1917" s="227" t="s">
        <v>13174</v>
      </c>
      <c r="C1917" t="s">
        <v>13175</v>
      </c>
      <c r="D1917" s="41" t="s">
        <v>7107</v>
      </c>
      <c r="E1917" s="226">
        <v>24000</v>
      </c>
      <c r="F1917" t="s">
        <v>11619</v>
      </c>
      <c r="G1917" t="str">
        <f>VLOOKUP(A1917,'master barang'!$D$5:$E$3259,2,0)</f>
        <v>Pengharum Ruangan Automatic</v>
      </c>
    </row>
    <row r="1918" spans="1:7" x14ac:dyDescent="0.3">
      <c r="A1918" s="227" t="s">
        <v>3613</v>
      </c>
      <c r="B1918" s="227" t="s">
        <v>13176</v>
      </c>
      <c r="C1918" s="41" t="s">
        <v>13177</v>
      </c>
      <c r="D1918" s="41" t="s">
        <v>7107</v>
      </c>
      <c r="E1918" s="226">
        <v>19800</v>
      </c>
      <c r="F1918" t="s">
        <v>11619</v>
      </c>
      <c r="G1918" t="str">
        <f>VLOOKUP(A1918,'master barang'!$D$5:$E$3259,2,0)</f>
        <v>Pengharum Ruangan Automatic</v>
      </c>
    </row>
    <row r="1919" spans="1:7" x14ac:dyDescent="0.3">
      <c r="A1919" s="227" t="s">
        <v>3613</v>
      </c>
      <c r="B1919" s="227" t="s">
        <v>13178</v>
      </c>
      <c r="C1919" s="41" t="s">
        <v>13179</v>
      </c>
      <c r="D1919" s="41" t="s">
        <v>7189</v>
      </c>
      <c r="E1919" s="226">
        <v>58200</v>
      </c>
      <c r="F1919" t="s">
        <v>11619</v>
      </c>
      <c r="G1919" t="str">
        <f>VLOOKUP(A1919,'master barang'!$D$5:$E$3259,2,0)</f>
        <v>Pengharum Ruangan Automatic</v>
      </c>
    </row>
    <row r="1920" spans="1:7" x14ac:dyDescent="0.3">
      <c r="A1920" s="227" t="s">
        <v>3613</v>
      </c>
      <c r="B1920" s="227" t="s">
        <v>13180</v>
      </c>
      <c r="C1920" t="s">
        <v>13181</v>
      </c>
      <c r="D1920" s="246" t="s">
        <v>6996</v>
      </c>
      <c r="E1920" s="258">
        <v>265000</v>
      </c>
      <c r="F1920" t="s">
        <v>11619</v>
      </c>
      <c r="G1920" t="str">
        <f>VLOOKUP(A1920,'master barang'!$D$5:$E$3259,2,0)</f>
        <v>Pengharum Ruangan Automatic</v>
      </c>
    </row>
    <row r="1921" spans="1:7" x14ac:dyDescent="0.3">
      <c r="A1921" s="227" t="s">
        <v>3613</v>
      </c>
      <c r="B1921" s="227" t="s">
        <v>13182</v>
      </c>
      <c r="C1921" s="41" t="s">
        <v>13183</v>
      </c>
      <c r="D1921" s="41" t="s">
        <v>7107</v>
      </c>
      <c r="E1921" s="226">
        <v>30000</v>
      </c>
      <c r="F1921" t="s">
        <v>11619</v>
      </c>
      <c r="G1921" t="str">
        <f>VLOOKUP(A1921,'master barang'!$D$5:$E$3259,2,0)</f>
        <v>Pengharum Ruangan Automatic</v>
      </c>
    </row>
    <row r="1922" spans="1:7" x14ac:dyDescent="0.3">
      <c r="A1922" s="131" t="s">
        <v>3613</v>
      </c>
      <c r="B1922" s="131" t="s">
        <v>13184</v>
      </c>
      <c r="C1922" s="41" t="s">
        <v>13185</v>
      </c>
      <c r="D1922" s="239" t="s">
        <v>7107</v>
      </c>
      <c r="E1922" s="244">
        <v>350000</v>
      </c>
      <c r="F1922" t="s">
        <v>11619</v>
      </c>
      <c r="G1922" t="str">
        <f>VLOOKUP(A1922,'master barang'!$D$5:$E$3259,2,0)</f>
        <v>Pengharum Ruangan Automatic</v>
      </c>
    </row>
    <row r="1923" spans="1:7" x14ac:dyDescent="0.3">
      <c r="A1923" s="227" t="s">
        <v>3613</v>
      </c>
      <c r="B1923" s="227" t="s">
        <v>13186</v>
      </c>
      <c r="C1923" t="s">
        <v>13187</v>
      </c>
      <c r="D1923" s="41" t="s">
        <v>6996</v>
      </c>
      <c r="E1923" s="226">
        <v>103334.00000000003</v>
      </c>
      <c r="F1923" t="s">
        <v>11619</v>
      </c>
      <c r="G1923" t="str">
        <f>VLOOKUP(A1923,'master barang'!$D$5:$E$3259,2,0)</f>
        <v>Pengharum Ruangan Automatic</v>
      </c>
    </row>
    <row r="1924" spans="1:7" x14ac:dyDescent="0.3">
      <c r="A1924" s="227" t="s">
        <v>3613</v>
      </c>
      <c r="B1924" s="227" t="s">
        <v>13188</v>
      </c>
      <c r="C1924" s="41" t="s">
        <v>13189</v>
      </c>
      <c r="D1924" s="41" t="s">
        <v>7107</v>
      </c>
      <c r="E1924" s="226">
        <v>15390</v>
      </c>
      <c r="F1924" t="s">
        <v>11619</v>
      </c>
      <c r="G1924" t="str">
        <f>VLOOKUP(A1924,'master barang'!$D$5:$E$3259,2,0)</f>
        <v>Pengharum Ruangan Automatic</v>
      </c>
    </row>
    <row r="1925" spans="1:7" x14ac:dyDescent="0.3">
      <c r="A1925" s="5" t="s">
        <v>3619</v>
      </c>
      <c r="B1925" s="259" t="s">
        <v>13190</v>
      </c>
      <c r="C1925" t="s">
        <v>13191</v>
      </c>
      <c r="D1925" s="41" t="s">
        <v>8249</v>
      </c>
      <c r="E1925" s="226">
        <v>28800</v>
      </c>
      <c r="F1925" t="s">
        <v>11619</v>
      </c>
      <c r="G1925" t="str">
        <f>VLOOKUP(A1925,'master barang'!$D$5:$E$3259,2,0)</f>
        <v>Kamper</v>
      </c>
    </row>
    <row r="1926" spans="1:7" x14ac:dyDescent="0.3">
      <c r="A1926" s="5" t="s">
        <v>3619</v>
      </c>
      <c r="B1926" s="259" t="s">
        <v>13192</v>
      </c>
      <c r="C1926" t="s">
        <v>13193</v>
      </c>
      <c r="D1926" s="41" t="s">
        <v>8353</v>
      </c>
      <c r="E1926" s="226">
        <v>47400</v>
      </c>
      <c r="F1926" t="s">
        <v>11619</v>
      </c>
      <c r="G1926" t="str">
        <f>VLOOKUP(A1926,'master barang'!$D$5:$E$3259,2,0)</f>
        <v>Kamper</v>
      </c>
    </row>
    <row r="1927" spans="1:7" x14ac:dyDescent="0.3">
      <c r="A1927" s="227" t="s">
        <v>3621</v>
      </c>
      <c r="B1927" s="227" t="s">
        <v>13194</v>
      </c>
      <c r="C1927" s="230" t="s">
        <v>13195</v>
      </c>
      <c r="D1927" s="230" t="s">
        <v>7107</v>
      </c>
      <c r="E1927" s="231">
        <v>12310</v>
      </c>
      <c r="F1927" t="s">
        <v>11619</v>
      </c>
      <c r="G1927" t="str">
        <f>VLOOKUP(A1927,'master barang'!$D$5:$E$3259,2,0)</f>
        <v>Cairan Pembersih Lantai</v>
      </c>
    </row>
    <row r="1928" spans="1:7" x14ac:dyDescent="0.3">
      <c r="A1928" s="227" t="s">
        <v>3621</v>
      </c>
      <c r="B1928" s="227" t="s">
        <v>13196</v>
      </c>
      <c r="C1928" t="s">
        <v>13197</v>
      </c>
      <c r="D1928" s="41" t="s">
        <v>10515</v>
      </c>
      <c r="E1928" s="240">
        <v>13200</v>
      </c>
      <c r="F1928" t="s">
        <v>11619</v>
      </c>
      <c r="G1928" t="str">
        <f>VLOOKUP(A1928,'master barang'!$D$5:$E$3259,2,0)</f>
        <v>Cairan Pembersih Lantai</v>
      </c>
    </row>
    <row r="1929" spans="1:7" x14ac:dyDescent="0.3">
      <c r="A1929" s="227" t="s">
        <v>3621</v>
      </c>
      <c r="B1929" s="227" t="s">
        <v>13198</v>
      </c>
      <c r="C1929" t="s">
        <v>13199</v>
      </c>
      <c r="D1929" s="41" t="s">
        <v>7107</v>
      </c>
      <c r="E1929" s="226">
        <v>15060</v>
      </c>
      <c r="F1929" t="s">
        <v>11619</v>
      </c>
      <c r="G1929" t="str">
        <f>VLOOKUP(A1929,'master barang'!$D$5:$E$3259,2,0)</f>
        <v>Cairan Pembersih Lantai</v>
      </c>
    </row>
    <row r="1930" spans="1:7" x14ac:dyDescent="0.3">
      <c r="A1930" s="5" t="s">
        <v>3623</v>
      </c>
      <c r="B1930" s="259" t="s">
        <v>13200</v>
      </c>
      <c r="C1930" s="41" t="s">
        <v>13201</v>
      </c>
      <c r="D1930" s="41" t="s">
        <v>7189</v>
      </c>
      <c r="E1930" s="226">
        <v>22500</v>
      </c>
      <c r="F1930" t="s">
        <v>11619</v>
      </c>
      <c r="G1930" t="str">
        <f>VLOOKUP(A1930,'master barang'!$D$5:$E$3259,2,0)</f>
        <v>Pembasmi Serangga</v>
      </c>
    </row>
    <row r="1931" spans="1:7" x14ac:dyDescent="0.3">
      <c r="A1931" s="5" t="s">
        <v>3623</v>
      </c>
      <c r="B1931" s="259" t="s">
        <v>13202</v>
      </c>
      <c r="C1931" s="41" t="s">
        <v>13203</v>
      </c>
      <c r="D1931" s="41" t="s">
        <v>8328</v>
      </c>
      <c r="E1931" s="226">
        <v>66000</v>
      </c>
      <c r="F1931" t="s">
        <v>11619</v>
      </c>
      <c r="G1931" t="str">
        <f>VLOOKUP(A1931,'master barang'!$D$5:$E$3259,2,0)</f>
        <v>Pembasmi Serangga</v>
      </c>
    </row>
    <row r="1932" spans="1:7" x14ac:dyDescent="0.3">
      <c r="A1932" s="5" t="s">
        <v>3623</v>
      </c>
      <c r="B1932" s="259" t="s">
        <v>13204</v>
      </c>
      <c r="C1932" t="s">
        <v>13205</v>
      </c>
      <c r="D1932" s="41" t="s">
        <v>7107</v>
      </c>
      <c r="E1932" s="226">
        <v>41705</v>
      </c>
      <c r="F1932" t="s">
        <v>11619</v>
      </c>
      <c r="G1932" t="str">
        <f>VLOOKUP(A1932,'master barang'!$D$5:$E$3259,2,0)</f>
        <v>Pembasmi Serangga</v>
      </c>
    </row>
    <row r="1933" spans="1:7" x14ac:dyDescent="0.3">
      <c r="A1933" s="5" t="s">
        <v>3623</v>
      </c>
      <c r="B1933" s="259" t="s">
        <v>13206</v>
      </c>
      <c r="C1933" s="41" t="s">
        <v>13207</v>
      </c>
      <c r="D1933" s="41" t="s">
        <v>8249</v>
      </c>
      <c r="E1933" s="226">
        <v>21000</v>
      </c>
      <c r="F1933" t="s">
        <v>11619</v>
      </c>
      <c r="G1933" t="str">
        <f>VLOOKUP(A1933,'master barang'!$D$5:$E$3259,2,0)</f>
        <v>Pembasmi Serangga</v>
      </c>
    </row>
    <row r="1934" spans="1:7" x14ac:dyDescent="0.3">
      <c r="A1934" s="5" t="s">
        <v>3625</v>
      </c>
      <c r="B1934" s="5" t="s">
        <v>13208</v>
      </c>
      <c r="C1934" s="41" t="s">
        <v>13209</v>
      </c>
      <c r="D1934" s="239" t="s">
        <v>8328</v>
      </c>
      <c r="E1934" s="240">
        <v>16600</v>
      </c>
      <c r="F1934" t="s">
        <v>11619</v>
      </c>
      <c r="G1934" t="str">
        <f>VLOOKUP(A1934,'master barang'!$D$5:$E$3259,2,0)</f>
        <v>Pembersih Toilet</v>
      </c>
    </row>
    <row r="1935" spans="1:7" x14ac:dyDescent="0.3">
      <c r="A1935" s="5" t="s">
        <v>3625</v>
      </c>
      <c r="B1935" s="5" t="s">
        <v>13210</v>
      </c>
      <c r="C1935" t="s">
        <v>13211</v>
      </c>
      <c r="D1935" s="239" t="s">
        <v>7107</v>
      </c>
      <c r="E1935" s="244">
        <v>25000</v>
      </c>
      <c r="F1935" t="s">
        <v>11619</v>
      </c>
      <c r="G1935" t="str">
        <f>VLOOKUP(A1935,'master barang'!$D$5:$E$3259,2,0)</f>
        <v>Pembersih Toilet</v>
      </c>
    </row>
    <row r="1936" spans="1:7" x14ac:dyDescent="0.3">
      <c r="A1936" s="5" t="s">
        <v>3627</v>
      </c>
      <c r="B1936" s="259" t="s">
        <v>13212</v>
      </c>
      <c r="C1936" t="s">
        <v>13213</v>
      </c>
      <c r="D1936" s="41" t="s">
        <v>7107</v>
      </c>
      <c r="E1936">
        <v>40000</v>
      </c>
      <c r="F1936" t="s">
        <v>11619</v>
      </c>
      <c r="G1936" t="str">
        <f>VLOOKUP(A1936,'master barang'!$D$5:$E$3259,2,0)</f>
        <v>Pengharum Mobil</v>
      </c>
    </row>
    <row r="1937" spans="1:7" x14ac:dyDescent="0.3">
      <c r="A1937" s="5" t="s">
        <v>3629</v>
      </c>
      <c r="B1937" s="5" t="s">
        <v>13214</v>
      </c>
      <c r="C1937" s="254" t="s">
        <v>13215</v>
      </c>
      <c r="D1937" s="254" t="s">
        <v>7107</v>
      </c>
      <c r="E1937" s="255">
        <v>16000</v>
      </c>
      <c r="F1937" t="s">
        <v>11619</v>
      </c>
      <c r="G1937" t="str">
        <f>VLOOKUP(A1937,'master barang'!$D$5:$E$3259,2,0)</f>
        <v>Pembersih kaca</v>
      </c>
    </row>
    <row r="1938" spans="1:7" x14ac:dyDescent="0.3">
      <c r="A1938" s="126" t="s">
        <v>3629</v>
      </c>
      <c r="B1938" s="126" t="s">
        <v>13216</v>
      </c>
      <c r="C1938" s="41" t="s">
        <v>13217</v>
      </c>
      <c r="D1938" s="253" t="s">
        <v>8328</v>
      </c>
      <c r="E1938" s="263">
        <v>24000</v>
      </c>
      <c r="F1938" t="s">
        <v>11619</v>
      </c>
      <c r="G1938" t="str">
        <f>VLOOKUP(A1938,'master barang'!$D$5:$E$3259,2,0)</f>
        <v>Pembersih kaca</v>
      </c>
    </row>
    <row r="1939" spans="1:7" x14ac:dyDescent="0.3">
      <c r="A1939" s="126" t="s">
        <v>3633</v>
      </c>
      <c r="B1939" s="133" t="s">
        <v>13218</v>
      </c>
      <c r="C1939" s="41" t="s">
        <v>13219</v>
      </c>
      <c r="D1939" s="41" t="s">
        <v>7107</v>
      </c>
      <c r="E1939" s="226">
        <v>18000</v>
      </c>
      <c r="F1939" t="s">
        <v>11619</v>
      </c>
      <c r="G1939" t="str">
        <f>VLOOKUP(A1939,'master barang'!$D$5:$E$3259,2,0)</f>
        <v>Pewangi Pakaian</v>
      </c>
    </row>
    <row r="1940" spans="1:7" x14ac:dyDescent="0.3">
      <c r="A1940" s="126" t="s">
        <v>3633</v>
      </c>
      <c r="B1940" s="133" t="s">
        <v>13220</v>
      </c>
      <c r="C1940" s="41" t="s">
        <v>13221</v>
      </c>
      <c r="D1940" s="41" t="s">
        <v>8273</v>
      </c>
      <c r="E1940" s="226">
        <v>414000</v>
      </c>
      <c r="F1940" t="s">
        <v>11619</v>
      </c>
      <c r="G1940" t="str">
        <f>VLOOKUP(A1940,'master barang'!$D$5:$E$3259,2,0)</f>
        <v>Pewangi Pakaian</v>
      </c>
    </row>
    <row r="1941" spans="1:7" x14ac:dyDescent="0.3">
      <c r="A1941" s="126" t="s">
        <v>3635</v>
      </c>
      <c r="B1941" s="126" t="s">
        <v>13222</v>
      </c>
      <c r="C1941" s="254" t="s">
        <v>13223</v>
      </c>
      <c r="D1941" s="254" t="s">
        <v>10515</v>
      </c>
      <c r="E1941" s="255">
        <v>22500</v>
      </c>
      <c r="F1941" t="s">
        <v>11619</v>
      </c>
      <c r="G1941" t="str">
        <f>VLOOKUP(A1941,'master barang'!$D$5:$E$3259,2,0)</f>
        <v>Sabun Cuci Piring</v>
      </c>
    </row>
    <row r="1942" spans="1:7" x14ac:dyDescent="0.3">
      <c r="A1942" s="126" t="s">
        <v>3635</v>
      </c>
      <c r="B1942" s="133" t="s">
        <v>13224</v>
      </c>
      <c r="C1942" s="41" t="s">
        <v>13225</v>
      </c>
      <c r="D1942" s="41" t="s">
        <v>8273</v>
      </c>
      <c r="E1942" s="226">
        <v>272400</v>
      </c>
      <c r="F1942" t="s">
        <v>11619</v>
      </c>
      <c r="G1942" t="str">
        <f>VLOOKUP(A1942,'master barang'!$D$5:$E$3259,2,0)</f>
        <v>Sabun Cuci Piring</v>
      </c>
    </row>
    <row r="1943" spans="1:7" x14ac:dyDescent="0.3">
      <c r="A1943" s="126" t="s">
        <v>3635</v>
      </c>
      <c r="B1943" s="133" t="s">
        <v>13226</v>
      </c>
      <c r="C1943" s="254" t="s">
        <v>13227</v>
      </c>
      <c r="D1943" s="41" t="s">
        <v>8328</v>
      </c>
      <c r="E1943" s="226">
        <v>37000</v>
      </c>
      <c r="F1943" t="s">
        <v>11619</v>
      </c>
      <c r="G1943" t="str">
        <f>VLOOKUP(A1943,'master barang'!$D$5:$E$3259,2,0)</f>
        <v>Sabun Cuci Piring</v>
      </c>
    </row>
    <row r="1944" spans="1:7" x14ac:dyDescent="0.3">
      <c r="A1944" s="5" t="s">
        <v>3635</v>
      </c>
      <c r="B1944" s="259" t="s">
        <v>13228</v>
      </c>
      <c r="C1944" t="s">
        <v>13229</v>
      </c>
      <c r="D1944" s="41" t="s">
        <v>6996</v>
      </c>
      <c r="E1944" s="226">
        <v>40800</v>
      </c>
      <c r="F1944" t="s">
        <v>11619</v>
      </c>
      <c r="G1944" t="str">
        <f>VLOOKUP(A1944,'master barang'!$D$5:$E$3259,2,0)</f>
        <v>Sabun Cuci Piring</v>
      </c>
    </row>
    <row r="1945" spans="1:7" x14ac:dyDescent="0.3">
      <c r="A1945" s="5" t="s">
        <v>3637</v>
      </c>
      <c r="B1945" s="259" t="s">
        <v>13230</v>
      </c>
      <c r="C1945" t="s">
        <v>13231</v>
      </c>
      <c r="D1945" s="247" t="s">
        <v>8328</v>
      </c>
      <c r="E1945" s="248">
        <v>25000</v>
      </c>
      <c r="F1945" t="s">
        <v>11619</v>
      </c>
      <c r="G1945" t="str">
        <f>VLOOKUP(A1945,'master barang'!$D$5:$E$3259,2,0)</f>
        <v>Semir Ban Mobil</v>
      </c>
    </row>
    <row r="1946" spans="1:7" x14ac:dyDescent="0.3">
      <c r="A1946" s="5" t="s">
        <v>3641</v>
      </c>
      <c r="B1946" s="264" t="s">
        <v>13232</v>
      </c>
      <c r="C1946" s="41" t="s">
        <v>13233</v>
      </c>
      <c r="D1946" s="41" t="s">
        <v>7107</v>
      </c>
      <c r="E1946" s="226">
        <v>18000</v>
      </c>
      <c r="F1946" t="s">
        <v>11619</v>
      </c>
      <c r="G1946" t="str">
        <f>VLOOKUP(A1946,'master barang'!$D$5:$E$3259,2,0)</f>
        <v>Sabun Tangan</v>
      </c>
    </row>
    <row r="1947" spans="1:7" x14ac:dyDescent="0.3">
      <c r="A1947" s="5" t="s">
        <v>3643</v>
      </c>
      <c r="B1947" s="264" t="s">
        <v>13234</v>
      </c>
      <c r="C1947" s="254" t="s">
        <v>13235</v>
      </c>
      <c r="D1947" s="254" t="s">
        <v>7107</v>
      </c>
      <c r="E1947" s="255">
        <v>35000</v>
      </c>
      <c r="F1947" t="s">
        <v>11619</v>
      </c>
      <c r="G1947" t="str">
        <f>VLOOKUP(A1947,'master barang'!$D$5:$E$3259,2,0)</f>
        <v>Detergen</v>
      </c>
    </row>
    <row r="1948" spans="1:7" x14ac:dyDescent="0.3">
      <c r="A1948" s="126" t="s">
        <v>3643</v>
      </c>
      <c r="B1948" s="265" t="s">
        <v>13236</v>
      </c>
      <c r="C1948" s="41" t="s">
        <v>13237</v>
      </c>
      <c r="D1948" s="41" t="s">
        <v>7107</v>
      </c>
      <c r="E1948" s="226">
        <v>49000</v>
      </c>
      <c r="F1948" t="s">
        <v>11619</v>
      </c>
      <c r="G1948" t="str">
        <f>VLOOKUP(A1948,'master barang'!$D$5:$E$3259,2,0)</f>
        <v>Detergen</v>
      </c>
    </row>
    <row r="1949" spans="1:7" x14ac:dyDescent="0.3">
      <c r="A1949" s="126" t="s">
        <v>3643</v>
      </c>
      <c r="B1949" s="265" t="s">
        <v>13238</v>
      </c>
      <c r="C1949" s="230" t="s">
        <v>13239</v>
      </c>
      <c r="D1949" s="230" t="s">
        <v>11998</v>
      </c>
      <c r="E1949" s="231">
        <v>17400</v>
      </c>
      <c r="F1949" t="s">
        <v>11619</v>
      </c>
      <c r="G1949" t="str">
        <f>VLOOKUP(A1949,'master barang'!$D$5:$E$3259,2,0)</f>
        <v>Detergen</v>
      </c>
    </row>
    <row r="1950" spans="1:7" x14ac:dyDescent="0.3">
      <c r="A1950" s="126" t="s">
        <v>3643</v>
      </c>
      <c r="B1950" s="265" t="s">
        <v>13240</v>
      </c>
      <c r="C1950" s="41" t="s">
        <v>13241</v>
      </c>
      <c r="D1950" s="41" t="s">
        <v>8249</v>
      </c>
      <c r="E1950" s="226">
        <v>8470.0000000000018</v>
      </c>
      <c r="F1950" t="s">
        <v>11619</v>
      </c>
      <c r="G1950" t="str">
        <f>VLOOKUP(A1950,'master barang'!$D$5:$E$3259,2,0)</f>
        <v>Detergen</v>
      </c>
    </row>
    <row r="1951" spans="1:7" x14ac:dyDescent="0.3">
      <c r="A1951" s="131" t="s">
        <v>3648</v>
      </c>
      <c r="B1951" s="131" t="s">
        <v>13242</v>
      </c>
      <c r="C1951" t="s">
        <v>13243</v>
      </c>
      <c r="D1951" s="41" t="s">
        <v>13244</v>
      </c>
      <c r="E1951" s="226">
        <v>7000</v>
      </c>
      <c r="F1951" t="s">
        <v>11619</v>
      </c>
      <c r="G1951" t="str">
        <f>VLOOKUP(A1951,'master barang'!$D$5:$E$3259,2,0)</f>
        <v>Spons</v>
      </c>
    </row>
    <row r="1952" spans="1:7" x14ac:dyDescent="0.3">
      <c r="A1952" s="126" t="s">
        <v>3660</v>
      </c>
      <c r="B1952" s="126" t="s">
        <v>13245</v>
      </c>
      <c r="C1952" t="s">
        <v>13246</v>
      </c>
      <c r="D1952" s="41" t="s">
        <v>8249</v>
      </c>
      <c r="E1952">
        <v>320000</v>
      </c>
      <c r="F1952" t="s">
        <v>11619</v>
      </c>
      <c r="G1952" t="str">
        <f>VLOOKUP(A1952,'master barang'!$D$5:$E$3259,2,0)</f>
        <v xml:space="preserve">Penyerap lembab </v>
      </c>
    </row>
    <row r="1953" spans="1:7" x14ac:dyDescent="0.3">
      <c r="A1953" s="126" t="s">
        <v>3664</v>
      </c>
      <c r="B1953" s="265" t="s">
        <v>13247</v>
      </c>
      <c r="C1953" s="246" t="s">
        <v>13248</v>
      </c>
      <c r="D1953" s="246" t="s">
        <v>8249</v>
      </c>
      <c r="E1953" s="258">
        <v>41500</v>
      </c>
      <c r="F1953" t="s">
        <v>11619</v>
      </c>
      <c r="G1953" t="str">
        <f>VLOOKUP(A1953,'master barang'!$D$5:$E$3259,2,0)</f>
        <v>Tissue Handtowel</v>
      </c>
    </row>
    <row r="1954" spans="1:7" x14ac:dyDescent="0.3">
      <c r="A1954" s="126" t="s">
        <v>3666</v>
      </c>
      <c r="B1954" s="126" t="s">
        <v>13249</v>
      </c>
      <c r="C1954" s="239" t="s">
        <v>13250</v>
      </c>
      <c r="D1954" s="239" t="s">
        <v>7107</v>
      </c>
      <c r="E1954" s="244">
        <v>32000</v>
      </c>
      <c r="F1954" t="s">
        <v>11619</v>
      </c>
      <c r="G1954" t="str">
        <f>VLOOKUP(A1954,'master barang'!$D$5:$E$3259,2,0)</f>
        <v>Furniture Polish</v>
      </c>
    </row>
    <row r="1955" spans="1:7" x14ac:dyDescent="0.3">
      <c r="A1955" s="126" t="s">
        <v>3666</v>
      </c>
      <c r="B1955" s="126" t="s">
        <v>13251</v>
      </c>
      <c r="C1955" s="239" t="s">
        <v>13252</v>
      </c>
      <c r="D1955" s="239" t="s">
        <v>7107</v>
      </c>
      <c r="E1955" s="244">
        <v>32000</v>
      </c>
      <c r="F1955" t="s">
        <v>11619</v>
      </c>
      <c r="G1955" t="str">
        <f>VLOOKUP(A1955,'master barang'!$D$5:$E$3259,2,0)</f>
        <v>Furniture Polish</v>
      </c>
    </row>
    <row r="1956" spans="1:7" x14ac:dyDescent="0.3">
      <c r="A1956" s="227" t="s">
        <v>3668</v>
      </c>
      <c r="B1956" s="227" t="s">
        <v>13253</v>
      </c>
      <c r="C1956" t="s">
        <v>13254</v>
      </c>
      <c r="D1956" s="247" t="s">
        <v>7189</v>
      </c>
      <c r="E1956" s="248">
        <v>17500</v>
      </c>
      <c r="F1956" t="s">
        <v>11619</v>
      </c>
      <c r="G1956" t="str">
        <f>VLOOKUP(A1956,'master barang'!$D$5:$E$3259,2,0)</f>
        <v>Tissue Basah</v>
      </c>
    </row>
    <row r="1957" spans="1:7" x14ac:dyDescent="0.3">
      <c r="A1957" s="131" t="s">
        <v>3668</v>
      </c>
      <c r="B1957" s="131" t="s">
        <v>13255</v>
      </c>
      <c r="C1957" s="41" t="s">
        <v>13256</v>
      </c>
      <c r="D1957" s="41" t="s">
        <v>8249</v>
      </c>
      <c r="E1957" s="226">
        <v>20700</v>
      </c>
      <c r="F1957" t="s">
        <v>11619</v>
      </c>
      <c r="G1957" t="str">
        <f>VLOOKUP(A1957,'master barang'!$D$5:$E$3259,2,0)</f>
        <v>Tissue Basah</v>
      </c>
    </row>
    <row r="1958" spans="1:7" x14ac:dyDescent="0.3">
      <c r="A1958" s="131" t="s">
        <v>3668</v>
      </c>
      <c r="B1958" s="131" t="s">
        <v>13257</v>
      </c>
      <c r="C1958" s="41" t="s">
        <v>13258</v>
      </c>
      <c r="D1958" s="41" t="s">
        <v>7189</v>
      </c>
      <c r="E1958" s="226">
        <v>14000</v>
      </c>
      <c r="F1958" t="s">
        <v>11619</v>
      </c>
      <c r="G1958" t="str">
        <f>VLOOKUP(A1958,'master barang'!$D$5:$E$3259,2,0)</f>
        <v>Tissue Basah</v>
      </c>
    </row>
    <row r="1959" spans="1:7" x14ac:dyDescent="0.3">
      <c r="A1959" s="227" t="s">
        <v>3668</v>
      </c>
      <c r="B1959" s="227" t="s">
        <v>13259</v>
      </c>
      <c r="C1959" s="41" t="s">
        <v>13260</v>
      </c>
      <c r="D1959" s="41" t="s">
        <v>8249</v>
      </c>
      <c r="E1959" s="226">
        <v>25200</v>
      </c>
      <c r="F1959" t="s">
        <v>11619</v>
      </c>
      <c r="G1959" t="str">
        <f>VLOOKUP(A1959,'master barang'!$D$5:$E$3259,2,0)</f>
        <v>Tissue Basah</v>
      </c>
    </row>
    <row r="1960" spans="1:7" x14ac:dyDescent="0.3">
      <c r="A1960" s="131" t="s">
        <v>3668</v>
      </c>
      <c r="B1960" s="131" t="s">
        <v>13261</v>
      </c>
      <c r="C1960" s="41" t="s">
        <v>13262</v>
      </c>
      <c r="D1960" s="41" t="s">
        <v>7107</v>
      </c>
      <c r="E1960" s="226">
        <v>16500</v>
      </c>
      <c r="F1960" t="s">
        <v>11619</v>
      </c>
      <c r="G1960" t="str">
        <f>VLOOKUP(A1960,'master barang'!$D$5:$E$3259,2,0)</f>
        <v>Tissue Basah</v>
      </c>
    </row>
    <row r="1961" spans="1:7" x14ac:dyDescent="0.3">
      <c r="A1961" s="126" t="s">
        <v>3672</v>
      </c>
      <c r="B1961" s="265" t="s">
        <v>13263</v>
      </c>
      <c r="C1961" s="41" t="s">
        <v>13264</v>
      </c>
      <c r="D1961" s="41" t="s">
        <v>8328</v>
      </c>
      <c r="E1961" s="226">
        <v>105000</v>
      </c>
      <c r="F1961" t="s">
        <v>11619</v>
      </c>
      <c r="G1961" t="str">
        <f>VLOOKUP(A1961,'master barang'!$D$5:$E$3259,2,0)</f>
        <v>Sampo Mobil</v>
      </c>
    </row>
    <row r="1962" spans="1:7" x14ac:dyDescent="0.3">
      <c r="A1962" s="126" t="s">
        <v>3674</v>
      </c>
      <c r="B1962" s="265" t="s">
        <v>13265</v>
      </c>
      <c r="C1962" s="41" t="s">
        <v>13266</v>
      </c>
      <c r="D1962" s="254" t="s">
        <v>8249</v>
      </c>
      <c r="E1962" s="255">
        <v>55000</v>
      </c>
      <c r="F1962" t="s">
        <v>11619</v>
      </c>
      <c r="G1962" t="str">
        <f>VLOOKUP(A1962,'master barang'!$D$5:$E$3259,2,0)</f>
        <v>Tissue</v>
      </c>
    </row>
    <row r="1963" spans="1:7" x14ac:dyDescent="0.3">
      <c r="A1963" s="126" t="s">
        <v>3674</v>
      </c>
      <c r="B1963" s="265" t="s">
        <v>13267</v>
      </c>
      <c r="C1963" s="246" t="s">
        <v>13268</v>
      </c>
      <c r="D1963" s="246" t="s">
        <v>8249</v>
      </c>
      <c r="E1963" s="258">
        <v>27500</v>
      </c>
      <c r="F1963" t="s">
        <v>11619</v>
      </c>
      <c r="G1963" t="str">
        <f>VLOOKUP(A1963,'master barang'!$D$5:$E$3259,2,0)</f>
        <v>Tissue</v>
      </c>
    </row>
    <row r="1964" spans="1:7" x14ac:dyDescent="0.3">
      <c r="A1964" s="5" t="s">
        <v>3674</v>
      </c>
      <c r="B1964" s="264" t="s">
        <v>13269</v>
      </c>
      <c r="C1964" t="s">
        <v>13270</v>
      </c>
      <c r="D1964" s="41" t="s">
        <v>8273</v>
      </c>
      <c r="E1964" s="226">
        <v>180000</v>
      </c>
      <c r="F1964" t="s">
        <v>11619</v>
      </c>
      <c r="G1964" t="str">
        <f>VLOOKUP(A1964,'master barang'!$D$5:$E$3259,2,0)</f>
        <v>Tissue</v>
      </c>
    </row>
    <row r="1965" spans="1:7" x14ac:dyDescent="0.3">
      <c r="A1965" s="5" t="s">
        <v>3674</v>
      </c>
      <c r="B1965" s="264" t="s">
        <v>13271</v>
      </c>
      <c r="C1965" t="s">
        <v>13272</v>
      </c>
      <c r="D1965" s="239" t="s">
        <v>8249</v>
      </c>
      <c r="E1965" s="244">
        <v>42500</v>
      </c>
      <c r="F1965" t="s">
        <v>11619</v>
      </c>
      <c r="G1965" t="str">
        <f>VLOOKUP(A1965,'master barang'!$D$5:$E$3259,2,0)</f>
        <v>Tissue</v>
      </c>
    </row>
    <row r="1966" spans="1:7" x14ac:dyDescent="0.3">
      <c r="A1966" s="126" t="s">
        <v>3674</v>
      </c>
      <c r="B1966" s="265" t="s">
        <v>13273</v>
      </c>
      <c r="C1966" s="41" t="s">
        <v>13274</v>
      </c>
      <c r="D1966" s="41" t="s">
        <v>7189</v>
      </c>
      <c r="E1966" s="226">
        <v>20000</v>
      </c>
      <c r="F1966" t="s">
        <v>11619</v>
      </c>
      <c r="G1966" t="str">
        <f>VLOOKUP(A1966,'master barang'!$D$5:$E$3259,2,0)</f>
        <v>Tissue</v>
      </c>
    </row>
    <row r="1967" spans="1:7" x14ac:dyDescent="0.3">
      <c r="A1967" s="227" t="s">
        <v>3684</v>
      </c>
      <c r="B1967" s="227" t="s">
        <v>13275</v>
      </c>
      <c r="C1967" t="s">
        <v>3685</v>
      </c>
      <c r="D1967" s="246" t="s">
        <v>7107</v>
      </c>
      <c r="E1967" s="250">
        <v>10000</v>
      </c>
      <c r="F1967" t="s">
        <v>11619</v>
      </c>
      <c r="G1967" t="str">
        <f>VLOOKUP(A1967,'master barang'!$D$5:$E$3259,2,0)</f>
        <v>Essential oil</v>
      </c>
    </row>
    <row r="1968" spans="1:7" x14ac:dyDescent="0.3">
      <c r="A1968" s="227" t="s">
        <v>3684</v>
      </c>
      <c r="B1968" s="227" t="s">
        <v>13276</v>
      </c>
      <c r="C1968" t="s">
        <v>13277</v>
      </c>
      <c r="D1968" s="41" t="s">
        <v>7107</v>
      </c>
      <c r="E1968" s="226">
        <v>525000</v>
      </c>
      <c r="F1968" t="s">
        <v>11619</v>
      </c>
      <c r="G1968" t="str">
        <f>VLOOKUP(A1968,'master barang'!$D$5:$E$3259,2,0)</f>
        <v>Essential oil</v>
      </c>
    </row>
    <row r="1969" spans="1:7" x14ac:dyDescent="0.3">
      <c r="A1969" s="131" t="s">
        <v>3684</v>
      </c>
      <c r="B1969" s="131" t="s">
        <v>13278</v>
      </c>
      <c r="C1969" s="246" t="s">
        <v>13279</v>
      </c>
      <c r="D1969" s="246" t="s">
        <v>6996</v>
      </c>
      <c r="E1969" s="258">
        <v>345000</v>
      </c>
      <c r="F1969" t="s">
        <v>11619</v>
      </c>
      <c r="G1969" t="str">
        <f>VLOOKUP(A1969,'master barang'!$D$5:$E$3259,2,0)</f>
        <v>Essential oil</v>
      </c>
    </row>
    <row r="1970" spans="1:7" x14ac:dyDescent="0.3">
      <c r="A1970" s="227" t="s">
        <v>3684</v>
      </c>
      <c r="B1970" s="227" t="s">
        <v>13280</v>
      </c>
      <c r="C1970" s="246" t="s">
        <v>13281</v>
      </c>
      <c r="D1970" s="246" t="s">
        <v>6996</v>
      </c>
      <c r="E1970" s="258">
        <v>230000</v>
      </c>
      <c r="F1970" t="s">
        <v>11619</v>
      </c>
      <c r="G1970" t="str">
        <f>VLOOKUP(A1970,'master barang'!$D$5:$E$3259,2,0)</f>
        <v>Essential oil</v>
      </c>
    </row>
    <row r="1971" spans="1:7" x14ac:dyDescent="0.3">
      <c r="A1971" s="131" t="s">
        <v>3684</v>
      </c>
      <c r="B1971" s="131" t="s">
        <v>13282</v>
      </c>
      <c r="C1971" s="246" t="s">
        <v>13283</v>
      </c>
      <c r="D1971" s="246" t="s">
        <v>6996</v>
      </c>
      <c r="E1971" s="258">
        <v>441000</v>
      </c>
      <c r="F1971" t="s">
        <v>11619</v>
      </c>
      <c r="G1971" t="str">
        <f>VLOOKUP(A1971,'master barang'!$D$5:$E$3259,2,0)</f>
        <v>Essential oil</v>
      </c>
    </row>
    <row r="1972" spans="1:7" x14ac:dyDescent="0.3">
      <c r="A1972" s="126" t="s">
        <v>3688</v>
      </c>
      <c r="B1972" s="265" t="s">
        <v>13284</v>
      </c>
      <c r="C1972" t="s">
        <v>13285</v>
      </c>
      <c r="D1972" s="41" t="s">
        <v>7107</v>
      </c>
      <c r="E1972">
        <v>10000</v>
      </c>
      <c r="F1972" t="s">
        <v>11619</v>
      </c>
      <c r="G1972" t="str">
        <f>VLOOKUP(A1972,'master barang'!$D$5:$E$3259,2,0)</f>
        <v>Sikat lantai</v>
      </c>
    </row>
    <row r="1973" spans="1:7" x14ac:dyDescent="0.3">
      <c r="A1973" s="126" t="s">
        <v>3690</v>
      </c>
      <c r="B1973" s="133" t="s">
        <v>13286</v>
      </c>
      <c r="C1973" s="254" t="s">
        <v>13287</v>
      </c>
      <c r="D1973" s="254" t="s">
        <v>7107</v>
      </c>
      <c r="E1973" s="255">
        <v>15000</v>
      </c>
      <c r="F1973" t="s">
        <v>11619</v>
      </c>
      <c r="G1973" t="str">
        <f>VLOOKUP(A1973,'master barang'!$D$5:$E$3259,2,0)</f>
        <v>Gayung</v>
      </c>
    </row>
    <row r="1974" spans="1:7" x14ac:dyDescent="0.3">
      <c r="A1974" s="126" t="s">
        <v>3696</v>
      </c>
      <c r="B1974" s="133" t="s">
        <v>13288</v>
      </c>
      <c r="C1974" s="41" t="s">
        <v>13289</v>
      </c>
      <c r="D1974" s="41" t="s">
        <v>6996</v>
      </c>
      <c r="E1974" s="226">
        <v>54000</v>
      </c>
      <c r="F1974" t="s">
        <v>11619</v>
      </c>
      <c r="G1974" t="str">
        <f>VLOOKUP(A1974,'master barang'!$D$5:$E$3259,2,0)</f>
        <v>Sikat Toilet</v>
      </c>
    </row>
    <row r="1975" spans="1:7" x14ac:dyDescent="0.3">
      <c r="A1975" s="126" t="s">
        <v>3696</v>
      </c>
      <c r="B1975" s="133" t="s">
        <v>13290</v>
      </c>
      <c r="C1975" s="41" t="s">
        <v>13291</v>
      </c>
      <c r="D1975" s="41" t="s">
        <v>7107</v>
      </c>
      <c r="E1975" s="226">
        <v>25000</v>
      </c>
      <c r="F1975" t="s">
        <v>11619</v>
      </c>
      <c r="G1975" t="str">
        <f>VLOOKUP(A1975,'master barang'!$D$5:$E$3259,2,0)</f>
        <v>Sikat Toilet</v>
      </c>
    </row>
    <row r="1976" spans="1:7" x14ac:dyDescent="0.3">
      <c r="A1976" s="126" t="s">
        <v>3698</v>
      </c>
      <c r="B1976" s="265" t="s">
        <v>13292</v>
      </c>
      <c r="C1976" t="s">
        <v>13293</v>
      </c>
      <c r="D1976" s="41" t="s">
        <v>7107</v>
      </c>
      <c r="E1976" s="226">
        <v>35000</v>
      </c>
      <c r="F1976" t="s">
        <v>11619</v>
      </c>
      <c r="G1976" t="str">
        <f>VLOOKUP(A1976,'master barang'!$D$5:$E$3259,2,0)</f>
        <v>Serokan Air Lantai</v>
      </c>
    </row>
    <row r="1977" spans="1:7" x14ac:dyDescent="0.3">
      <c r="A1977" s="126" t="s">
        <v>3700</v>
      </c>
      <c r="B1977" s="265" t="s">
        <v>13294</v>
      </c>
      <c r="C1977" s="41" t="s">
        <v>13295</v>
      </c>
      <c r="D1977" s="41" t="s">
        <v>7107</v>
      </c>
      <c r="E1977" s="226">
        <v>85000</v>
      </c>
      <c r="F1977" t="s">
        <v>11619</v>
      </c>
      <c r="G1977" t="str">
        <f>VLOOKUP(A1977,'master barang'!$D$5:$E$3259,2,0)</f>
        <v>Sapu Lantai</v>
      </c>
    </row>
    <row r="1978" spans="1:7" x14ac:dyDescent="0.3">
      <c r="A1978" s="126" t="s">
        <v>3700</v>
      </c>
      <c r="B1978" s="265" t="s">
        <v>13296</v>
      </c>
      <c r="C1978" s="41" t="s">
        <v>13297</v>
      </c>
      <c r="D1978" s="41" t="s">
        <v>7107</v>
      </c>
      <c r="E1978" s="226">
        <v>25800</v>
      </c>
      <c r="F1978" t="s">
        <v>11619</v>
      </c>
      <c r="G1978" t="str">
        <f>VLOOKUP(A1978,'master barang'!$D$5:$E$3259,2,0)</f>
        <v>Sapu Lantai</v>
      </c>
    </row>
    <row r="1979" spans="1:7" x14ac:dyDescent="0.3">
      <c r="A1979" s="126" t="s">
        <v>3700</v>
      </c>
      <c r="B1979" s="265" t="s">
        <v>13298</v>
      </c>
      <c r="C1979" t="s">
        <v>13299</v>
      </c>
      <c r="D1979" s="239" t="s">
        <v>7107</v>
      </c>
      <c r="E1979" s="240">
        <v>51000</v>
      </c>
      <c r="F1979" t="s">
        <v>11619</v>
      </c>
      <c r="G1979" t="str">
        <f>VLOOKUP(A1979,'master barang'!$D$5:$E$3259,2,0)</f>
        <v>Sapu Lantai</v>
      </c>
    </row>
    <row r="1980" spans="1:7" x14ac:dyDescent="0.3">
      <c r="A1980" s="126" t="s">
        <v>3708</v>
      </c>
      <c r="B1980" s="265" t="s">
        <v>13300</v>
      </c>
      <c r="C1980" s="41" t="s">
        <v>13301</v>
      </c>
      <c r="D1980" s="41" t="s">
        <v>7107</v>
      </c>
      <c r="E1980" s="226">
        <v>60000</v>
      </c>
      <c r="F1980" t="s">
        <v>11619</v>
      </c>
      <c r="G1980" t="str">
        <f>VLOOKUP(A1980,'master barang'!$D$5:$E$3259,2,0)</f>
        <v>Alat Pel</v>
      </c>
    </row>
    <row r="1981" spans="1:7" x14ac:dyDescent="0.3">
      <c r="A1981" s="5" t="s">
        <v>3708</v>
      </c>
      <c r="B1981" s="264" t="s">
        <v>13302</v>
      </c>
      <c r="C1981" t="s">
        <v>13303</v>
      </c>
      <c r="D1981" s="41" t="s">
        <v>6996</v>
      </c>
      <c r="E1981" s="226">
        <v>145000</v>
      </c>
      <c r="F1981" t="s">
        <v>11619</v>
      </c>
      <c r="G1981" t="str">
        <f>VLOOKUP(A1981,'master barang'!$D$5:$E$3259,2,0)</f>
        <v>Alat Pel</v>
      </c>
    </row>
    <row r="1982" spans="1:7" x14ac:dyDescent="0.3">
      <c r="A1982" s="126" t="s">
        <v>3708</v>
      </c>
      <c r="B1982" s="265" t="s">
        <v>13304</v>
      </c>
      <c r="C1982" t="s">
        <v>13305</v>
      </c>
      <c r="D1982" s="41" t="s">
        <v>7189</v>
      </c>
      <c r="E1982" s="226">
        <v>126000</v>
      </c>
      <c r="F1982" t="s">
        <v>11619</v>
      </c>
      <c r="G1982" t="str">
        <f>VLOOKUP(A1982,'master barang'!$D$5:$E$3259,2,0)</f>
        <v>Alat Pel</v>
      </c>
    </row>
    <row r="1983" spans="1:7" x14ac:dyDescent="0.3">
      <c r="A1983" s="126" t="s">
        <v>3708</v>
      </c>
      <c r="B1983" s="265" t="s">
        <v>13306</v>
      </c>
      <c r="C1983" t="s">
        <v>13307</v>
      </c>
      <c r="D1983" s="41" t="s">
        <v>7107</v>
      </c>
      <c r="E1983" s="226">
        <v>287500</v>
      </c>
      <c r="F1983" t="s">
        <v>11619</v>
      </c>
      <c r="G1983" t="str">
        <f>VLOOKUP(A1983,'master barang'!$D$5:$E$3259,2,0)</f>
        <v>Alat Pel</v>
      </c>
    </row>
    <row r="1984" spans="1:7" x14ac:dyDescent="0.3">
      <c r="A1984" s="126" t="s">
        <v>3708</v>
      </c>
      <c r="B1984" s="265" t="s">
        <v>13308</v>
      </c>
      <c r="C1984" s="41" t="s">
        <v>13309</v>
      </c>
      <c r="D1984" s="239" t="s">
        <v>7107</v>
      </c>
      <c r="E1984" s="240">
        <v>176000</v>
      </c>
      <c r="F1984" t="s">
        <v>11619</v>
      </c>
      <c r="G1984" t="str">
        <f>VLOOKUP(A1984,'master barang'!$D$5:$E$3259,2,0)</f>
        <v>Alat Pel</v>
      </c>
    </row>
    <row r="1985" spans="1:7" x14ac:dyDescent="0.3">
      <c r="A1985" s="126" t="s">
        <v>3712</v>
      </c>
      <c r="B1985" s="265" t="s">
        <v>13310</v>
      </c>
      <c r="C1985" s="254" t="s">
        <v>13311</v>
      </c>
      <c r="D1985" s="254" t="s">
        <v>7107</v>
      </c>
      <c r="E1985" s="255">
        <v>85000</v>
      </c>
      <c r="F1985" t="s">
        <v>11619</v>
      </c>
      <c r="G1985" t="str">
        <f>VLOOKUP(A1985,'master barang'!$D$5:$E$3259,2,0)</f>
        <v>Ember Palstik</v>
      </c>
    </row>
    <row r="1986" spans="1:7" x14ac:dyDescent="0.3">
      <c r="A1986" s="5" t="s">
        <v>3712</v>
      </c>
      <c r="B1986" s="264" t="s">
        <v>13312</v>
      </c>
      <c r="C1986" s="41" t="s">
        <v>13313</v>
      </c>
      <c r="D1986" s="41" t="s">
        <v>7107</v>
      </c>
      <c r="E1986" s="226">
        <v>17000</v>
      </c>
      <c r="F1986" t="s">
        <v>11619</v>
      </c>
      <c r="G1986" t="str">
        <f>VLOOKUP(A1986,'master barang'!$D$5:$E$3259,2,0)</f>
        <v>Ember Palstik</v>
      </c>
    </row>
    <row r="1987" spans="1:7" x14ac:dyDescent="0.3">
      <c r="A1987" s="126" t="s">
        <v>3712</v>
      </c>
      <c r="B1987" s="265" t="s">
        <v>13314</v>
      </c>
      <c r="C1987" s="41" t="s">
        <v>13315</v>
      </c>
      <c r="D1987" s="41" t="s">
        <v>7107</v>
      </c>
      <c r="E1987" s="226">
        <v>70000</v>
      </c>
      <c r="F1987" t="s">
        <v>11619</v>
      </c>
      <c r="G1987" t="str">
        <f>VLOOKUP(A1987,'master barang'!$D$5:$E$3259,2,0)</f>
        <v>Ember Palstik</v>
      </c>
    </row>
    <row r="1988" spans="1:7" x14ac:dyDescent="0.3">
      <c r="A1988" s="126" t="s">
        <v>3712</v>
      </c>
      <c r="B1988" s="265" t="s">
        <v>13316</v>
      </c>
      <c r="C1988" s="41" t="s">
        <v>13317</v>
      </c>
      <c r="D1988" s="41" t="s">
        <v>7107</v>
      </c>
      <c r="E1988" s="226">
        <v>28800</v>
      </c>
      <c r="F1988" t="s">
        <v>11619</v>
      </c>
      <c r="G1988" t="str">
        <f>VLOOKUP(A1988,'master barang'!$D$5:$E$3259,2,0)</f>
        <v>Ember Palstik</v>
      </c>
    </row>
    <row r="1989" spans="1:7" x14ac:dyDescent="0.3">
      <c r="A1989" s="126" t="s">
        <v>3722</v>
      </c>
      <c r="B1989" s="133" t="s">
        <v>13318</v>
      </c>
      <c r="C1989" s="41" t="s">
        <v>13319</v>
      </c>
      <c r="D1989" s="41" t="s">
        <v>7107</v>
      </c>
      <c r="E1989" s="226">
        <v>79900</v>
      </c>
      <c r="F1989" t="s">
        <v>11619</v>
      </c>
      <c r="G1989" t="str">
        <f>VLOOKUP(A1989,'master barang'!$D$5:$E$3259,2,0)</f>
        <v>Kain Lap</v>
      </c>
    </row>
    <row r="1990" spans="1:7" x14ac:dyDescent="0.3">
      <c r="A1990" s="126" t="s">
        <v>3722</v>
      </c>
      <c r="B1990" s="133" t="s">
        <v>13320</v>
      </c>
      <c r="C1990" s="266" t="s">
        <v>13321</v>
      </c>
      <c r="D1990" s="267" t="s">
        <v>7107</v>
      </c>
      <c r="E1990" s="256">
        <v>19900</v>
      </c>
      <c r="F1990" t="s">
        <v>11619</v>
      </c>
      <c r="G1990" t="str">
        <f>VLOOKUP(A1990,'master barang'!$D$5:$E$3259,2,0)</f>
        <v>Kain Lap</v>
      </c>
    </row>
    <row r="1991" spans="1:7" x14ac:dyDescent="0.3">
      <c r="A1991" s="126" t="s">
        <v>3724</v>
      </c>
      <c r="B1991" s="133" t="s">
        <v>13322</v>
      </c>
      <c r="C1991" s="41" t="s">
        <v>13323</v>
      </c>
      <c r="D1991" s="41" t="s">
        <v>7107</v>
      </c>
      <c r="E1991" s="226">
        <v>45100</v>
      </c>
      <c r="F1991" t="s">
        <v>11619</v>
      </c>
      <c r="G1991" t="str">
        <f>VLOOKUP(A1991,'master barang'!$D$5:$E$3259,2,0)</f>
        <v>Kemoceng</v>
      </c>
    </row>
    <row r="1992" spans="1:7" x14ac:dyDescent="0.3">
      <c r="A1992" s="126" t="s">
        <v>3726</v>
      </c>
      <c r="B1992" s="126" t="s">
        <v>13324</v>
      </c>
      <c r="C1992" t="s">
        <v>13325</v>
      </c>
      <c r="D1992" s="41" t="s">
        <v>7107</v>
      </c>
      <c r="E1992" s="226">
        <v>20000</v>
      </c>
      <c r="F1992" t="s">
        <v>11619</v>
      </c>
      <c r="G1992" t="str">
        <f>VLOOKUP(A1992,'master barang'!$D$5:$E$3259,2,0)</f>
        <v>Sapu Lidi</v>
      </c>
    </row>
    <row r="1993" spans="1:7" x14ac:dyDescent="0.3">
      <c r="A1993" s="126" t="s">
        <v>3710</v>
      </c>
      <c r="B1993" s="265" t="s">
        <v>13326</v>
      </c>
      <c r="C1993" t="s">
        <v>13327</v>
      </c>
      <c r="D1993" s="41" t="s">
        <v>7107</v>
      </c>
      <c r="E1993">
        <v>105000</v>
      </c>
      <c r="F1993" t="s">
        <v>11619</v>
      </c>
      <c r="G1993" t="str">
        <f>VLOOKUP(A1993,'master barang'!$D$5:$E$3259,2,0)</f>
        <v>Keset</v>
      </c>
    </row>
    <row r="1994" spans="1:7" x14ac:dyDescent="0.3">
      <c r="A1994" s="126" t="s">
        <v>3736</v>
      </c>
      <c r="B1994" s="265" t="s">
        <v>13328</v>
      </c>
      <c r="C1994" t="s">
        <v>13329</v>
      </c>
      <c r="D1994" s="246" t="s">
        <v>6996</v>
      </c>
      <c r="E1994" s="250">
        <v>115000</v>
      </c>
      <c r="F1994" t="s">
        <v>11619</v>
      </c>
      <c r="G1994" t="str">
        <f>VLOOKUP(A1994,'master barang'!$D$5:$E$3259,2,0)</f>
        <v>Aromatherapy diffuser Humidifier</v>
      </c>
    </row>
    <row r="1995" spans="1:7" x14ac:dyDescent="0.3">
      <c r="A1995" s="133" t="s">
        <v>3738</v>
      </c>
      <c r="B1995" s="133" t="s">
        <v>13330</v>
      </c>
      <c r="C1995" s="41" t="s">
        <v>13331</v>
      </c>
      <c r="D1995" s="41" t="s">
        <v>7107</v>
      </c>
      <c r="E1995" s="226">
        <v>24000</v>
      </c>
      <c r="F1995" t="s">
        <v>11619</v>
      </c>
      <c r="G1995" t="str">
        <f>VLOOKUP(A1995,'master barang'!$D$5:$E$3259,2,0)</f>
        <v>Kanebo</v>
      </c>
    </row>
    <row r="1996" spans="1:7" x14ac:dyDescent="0.3">
      <c r="A1996" s="133" t="s">
        <v>3738</v>
      </c>
      <c r="B1996" s="133" t="s">
        <v>13332</v>
      </c>
      <c r="C1996" s="41" t="s">
        <v>13333</v>
      </c>
      <c r="D1996" s="41" t="s">
        <v>7107</v>
      </c>
      <c r="E1996" s="226">
        <v>106480.00000000003</v>
      </c>
      <c r="F1996" t="s">
        <v>11619</v>
      </c>
      <c r="G1996" t="str">
        <f>VLOOKUP(A1996,'master barang'!$D$5:$E$3259,2,0)</f>
        <v>Kanebo</v>
      </c>
    </row>
    <row r="1997" spans="1:7" x14ac:dyDescent="0.3">
      <c r="A1997" s="133" t="s">
        <v>3738</v>
      </c>
      <c r="B1997" s="133" t="s">
        <v>13334</v>
      </c>
      <c r="C1997" s="41" t="s">
        <v>13335</v>
      </c>
      <c r="D1997" s="41" t="s">
        <v>7107</v>
      </c>
      <c r="E1997" s="226">
        <v>54000</v>
      </c>
      <c r="F1997" t="s">
        <v>11622</v>
      </c>
      <c r="G1997" t="str">
        <f>VLOOKUP(A1997,'master barang'!$D$5:$E$3259,2,0)</f>
        <v>Kanebo</v>
      </c>
    </row>
    <row r="1998" spans="1:7" x14ac:dyDescent="0.3">
      <c r="A1998" s="133" t="s">
        <v>3738</v>
      </c>
      <c r="B1998" s="133" t="s">
        <v>13336</v>
      </c>
      <c r="C1998" s="41" t="s">
        <v>13337</v>
      </c>
      <c r="D1998" s="230" t="s">
        <v>7107</v>
      </c>
      <c r="E1998" s="231">
        <v>25000</v>
      </c>
      <c r="F1998" t="s">
        <v>11622</v>
      </c>
      <c r="G1998" t="str">
        <f>VLOOKUP(A1998,'master barang'!$D$5:$E$3259,2,0)</f>
        <v>Kanebo</v>
      </c>
    </row>
    <row r="1999" spans="1:7" x14ac:dyDescent="0.3">
      <c r="A1999" s="133" t="s">
        <v>3744</v>
      </c>
      <c r="B1999" s="133" t="s">
        <v>13338</v>
      </c>
      <c r="C1999" t="s">
        <v>3745</v>
      </c>
      <c r="D1999" s="41" t="s">
        <v>7107</v>
      </c>
      <c r="E1999" s="226">
        <v>278400</v>
      </c>
      <c r="F1999" t="s">
        <v>11622</v>
      </c>
      <c r="G1999" t="str">
        <f>VLOOKUP(A1999,'master barang'!$D$5:$E$3259,2,0)</f>
        <v>Gulungan Selang Air</v>
      </c>
    </row>
    <row r="2000" spans="1:7" x14ac:dyDescent="0.3">
      <c r="A2000" s="145" t="s">
        <v>3778</v>
      </c>
      <c r="B2000" s="145" t="s">
        <v>13339</v>
      </c>
      <c r="C2000" t="s">
        <v>13340</v>
      </c>
      <c r="D2000" s="41" t="s">
        <v>7189</v>
      </c>
      <c r="E2000" s="248">
        <v>23500</v>
      </c>
      <c r="F2000" t="s">
        <v>11622</v>
      </c>
      <c r="G2000" t="str">
        <f>VLOOKUP(A2000,'master barang'!$D$5:$E$3259,2,0)</f>
        <v>Piring</v>
      </c>
    </row>
    <row r="2001" spans="1:7" x14ac:dyDescent="0.3">
      <c r="A2001" s="145" t="s">
        <v>3778</v>
      </c>
      <c r="B2001" s="145" t="s">
        <v>13341</v>
      </c>
      <c r="C2001" t="s">
        <v>13342</v>
      </c>
      <c r="D2001" s="41" t="s">
        <v>7189</v>
      </c>
      <c r="E2001" s="226">
        <v>1400</v>
      </c>
      <c r="F2001" t="s">
        <v>11622</v>
      </c>
      <c r="G2001" t="str">
        <f>VLOOKUP(A2001,'master barang'!$D$5:$E$3259,2,0)</f>
        <v>Piring</v>
      </c>
    </row>
    <row r="2002" spans="1:7" x14ac:dyDescent="0.3">
      <c r="A2002" s="126" t="s">
        <v>3782</v>
      </c>
      <c r="B2002" s="133" t="s">
        <v>13343</v>
      </c>
      <c r="C2002" s="41" t="s">
        <v>13344</v>
      </c>
      <c r="D2002" s="253" t="s">
        <v>8724</v>
      </c>
      <c r="E2002" s="226">
        <v>259080</v>
      </c>
      <c r="F2002" t="s">
        <v>11622</v>
      </c>
      <c r="G2002" t="str">
        <f>VLOOKUP(A2002,'master barang'!$D$5:$E$3259,2,0)</f>
        <v>Cangkir</v>
      </c>
    </row>
    <row r="2003" spans="1:7" x14ac:dyDescent="0.3">
      <c r="A2003" s="126" t="s">
        <v>3784</v>
      </c>
      <c r="B2003" s="133" t="s">
        <v>13345</v>
      </c>
      <c r="C2003" s="247" t="s">
        <v>13346</v>
      </c>
      <c r="D2003" s="247" t="s">
        <v>8686</v>
      </c>
      <c r="E2003" s="248">
        <v>115999</v>
      </c>
      <c r="F2003" t="s">
        <v>11622</v>
      </c>
      <c r="G2003" t="str">
        <f>VLOOKUP(A2003,'master barang'!$D$5:$E$3259,2,0)</f>
        <v>Gelas Minum</v>
      </c>
    </row>
    <row r="2004" spans="1:7" x14ac:dyDescent="0.3">
      <c r="A2004" s="145" t="s">
        <v>3792</v>
      </c>
      <c r="B2004" s="145" t="s">
        <v>13347</v>
      </c>
      <c r="C2004" s="41" t="s">
        <v>3793</v>
      </c>
      <c r="D2004" s="41" t="s">
        <v>7107</v>
      </c>
      <c r="E2004" s="226">
        <v>60000</v>
      </c>
      <c r="F2004" t="s">
        <v>11622</v>
      </c>
      <c r="G2004" t="str">
        <f>VLOOKUP(A2004,'master barang'!$D$5:$E$3259,2,0)</f>
        <v>Pisau</v>
      </c>
    </row>
    <row r="2005" spans="1:7" x14ac:dyDescent="0.3">
      <c r="A2005" s="145" t="s">
        <v>3792</v>
      </c>
      <c r="B2005" s="145" t="s">
        <v>13348</v>
      </c>
      <c r="C2005" s="247" t="s">
        <v>13349</v>
      </c>
      <c r="D2005" s="247" t="s">
        <v>7107</v>
      </c>
      <c r="E2005" s="248">
        <v>89000</v>
      </c>
      <c r="F2005" t="s">
        <v>11622</v>
      </c>
      <c r="G2005" t="str">
        <f>VLOOKUP(A2005,'master barang'!$D$5:$E$3259,2,0)</f>
        <v>Pisau</v>
      </c>
    </row>
    <row r="2006" spans="1:7" x14ac:dyDescent="0.3">
      <c r="A2006" s="126" t="s">
        <v>3796</v>
      </c>
      <c r="B2006" s="133" t="s">
        <v>13350</v>
      </c>
      <c r="C2006" s="247" t="s">
        <v>13351</v>
      </c>
      <c r="D2006" s="247" t="s">
        <v>7107</v>
      </c>
      <c r="E2006" s="248">
        <v>29999</v>
      </c>
      <c r="F2006" t="s">
        <v>11622</v>
      </c>
      <c r="G2006" t="str">
        <f>VLOOKUP(A2006,'master barang'!$D$5:$E$3259,2,0)</f>
        <v>Toples</v>
      </c>
    </row>
    <row r="2007" spans="1:7" x14ac:dyDescent="0.3">
      <c r="A2007" s="126" t="s">
        <v>3796</v>
      </c>
      <c r="B2007" s="133" t="s">
        <v>13352</v>
      </c>
      <c r="C2007" s="41" t="s">
        <v>13353</v>
      </c>
      <c r="D2007" s="41" t="s">
        <v>7107</v>
      </c>
      <c r="E2007" s="226">
        <v>172800</v>
      </c>
      <c r="F2007" t="s">
        <v>11622</v>
      </c>
      <c r="G2007" t="str">
        <f>VLOOKUP(A2007,'master barang'!$D$5:$E$3259,2,0)</f>
        <v>Toples</v>
      </c>
    </row>
    <row r="2008" spans="1:7" x14ac:dyDescent="0.3">
      <c r="A2008" s="5" t="s">
        <v>3796</v>
      </c>
      <c r="B2008" s="259" t="s">
        <v>13354</v>
      </c>
      <c r="C2008" s="41" t="s">
        <v>13355</v>
      </c>
      <c r="D2008" s="41" t="s">
        <v>7107</v>
      </c>
      <c r="E2008" s="226">
        <v>199560</v>
      </c>
      <c r="F2008" t="s">
        <v>11622</v>
      </c>
      <c r="G2008" t="str">
        <f>VLOOKUP(A2008,'master barang'!$D$5:$E$3259,2,0)</f>
        <v>Toples</v>
      </c>
    </row>
    <row r="2009" spans="1:7" x14ac:dyDescent="0.3">
      <c r="A2009" s="126" t="s">
        <v>3796</v>
      </c>
      <c r="B2009" s="133" t="s">
        <v>13356</v>
      </c>
      <c r="C2009" s="41" t="s">
        <v>13357</v>
      </c>
      <c r="D2009" s="41" t="s">
        <v>7107</v>
      </c>
      <c r="E2009" s="226">
        <v>178800</v>
      </c>
      <c r="F2009" t="s">
        <v>11622</v>
      </c>
      <c r="G2009" t="str">
        <f>VLOOKUP(A2009,'master barang'!$D$5:$E$3259,2,0)</f>
        <v>Toples</v>
      </c>
    </row>
    <row r="2010" spans="1:7" x14ac:dyDescent="0.3">
      <c r="A2010" s="126" t="s">
        <v>3838</v>
      </c>
      <c r="B2010" s="265" t="s">
        <v>13358</v>
      </c>
      <c r="C2010" s="41" t="s">
        <v>13359</v>
      </c>
      <c r="D2010" s="41" t="s">
        <v>8233</v>
      </c>
      <c r="E2010" s="226">
        <v>489500</v>
      </c>
      <c r="F2010" t="s">
        <v>11622</v>
      </c>
      <c r="G2010" t="str">
        <f>VLOOKUP(A2010,'master barang'!$D$5:$E$3259,2,0)</f>
        <v>Kaca Cermin</v>
      </c>
    </row>
    <row r="2011" spans="1:7" x14ac:dyDescent="0.3">
      <c r="A2011" s="126" t="s">
        <v>3842</v>
      </c>
      <c r="B2011" s="126" t="s">
        <v>13360</v>
      </c>
      <c r="C2011" s="41" t="s">
        <v>13361</v>
      </c>
      <c r="D2011" s="41" t="s">
        <v>7107</v>
      </c>
      <c r="E2011" s="226">
        <v>130000</v>
      </c>
      <c r="F2011" t="s">
        <v>11619</v>
      </c>
      <c r="G2011" t="str">
        <f>VLOOKUP(A2011,'master barang'!$D$5:$E$3259,2,0)</f>
        <v>Kontainer</v>
      </c>
    </row>
    <row r="2012" spans="1:7" x14ac:dyDescent="0.3">
      <c r="A2012" s="126" t="s">
        <v>3842</v>
      </c>
      <c r="B2012" s="126" t="s">
        <v>13362</v>
      </c>
      <c r="C2012" t="s">
        <v>13363</v>
      </c>
      <c r="D2012" s="41" t="s">
        <v>6996</v>
      </c>
      <c r="E2012">
        <v>679900</v>
      </c>
      <c r="F2012" t="s">
        <v>11619</v>
      </c>
      <c r="G2012" t="str">
        <f>VLOOKUP(A2012,'master barang'!$D$5:$E$3259,2,0)</f>
        <v>Kontainer</v>
      </c>
    </row>
    <row r="2013" spans="1:7" x14ac:dyDescent="0.3">
      <c r="A2013" s="126" t="s">
        <v>3846</v>
      </c>
      <c r="B2013" s="133" t="s">
        <v>13364</v>
      </c>
      <c r="C2013" s="41" t="s">
        <v>13365</v>
      </c>
      <c r="D2013" s="41" t="s">
        <v>7107</v>
      </c>
      <c r="E2013" s="226">
        <v>165000</v>
      </c>
      <c r="F2013" t="s">
        <v>11619</v>
      </c>
      <c r="G2013" t="str">
        <f>VLOOKUP(A2013,'master barang'!$D$5:$E$3259,2,0)</f>
        <v>Tempat Tissue</v>
      </c>
    </row>
    <row r="2014" spans="1:7" x14ac:dyDescent="0.3">
      <c r="A2014" s="126" t="s">
        <v>3854</v>
      </c>
      <c r="B2014" s="133" t="s">
        <v>13366</v>
      </c>
      <c r="C2014" s="41" t="s">
        <v>13367</v>
      </c>
      <c r="D2014" s="41" t="s">
        <v>7107</v>
      </c>
      <c r="E2014" s="226">
        <v>31400</v>
      </c>
      <c r="F2014" t="s">
        <v>11619</v>
      </c>
      <c r="G2014" t="str">
        <f>VLOOKUP(A2014,'master barang'!$D$5:$E$3259,2,0)</f>
        <v>Jerigen Plastik</v>
      </c>
    </row>
    <row r="2015" spans="1:7" x14ac:dyDescent="0.3">
      <c r="A2015" s="126" t="s">
        <v>3854</v>
      </c>
      <c r="B2015" s="133" t="s">
        <v>13368</v>
      </c>
      <c r="C2015" s="41" t="s">
        <v>13369</v>
      </c>
      <c r="D2015" s="41" t="s">
        <v>6996</v>
      </c>
      <c r="E2015" s="226">
        <v>9000</v>
      </c>
      <c r="F2015" t="s">
        <v>11619</v>
      </c>
      <c r="G2015" t="str">
        <f>VLOOKUP(A2015,'master barang'!$D$5:$E$3259,2,0)</f>
        <v>Jerigen Plastik</v>
      </c>
    </row>
    <row r="2016" spans="1:7" x14ac:dyDescent="0.3">
      <c r="A2016" s="126" t="s">
        <v>3856</v>
      </c>
      <c r="B2016" s="133" t="s">
        <v>13370</v>
      </c>
      <c r="C2016" s="41" t="s">
        <v>13371</v>
      </c>
      <c r="D2016" s="41" t="s">
        <v>7189</v>
      </c>
      <c r="E2016" s="226">
        <v>420000</v>
      </c>
      <c r="F2016" t="s">
        <v>11619</v>
      </c>
      <c r="G2016" t="str">
        <f>VLOOKUP(A2016,'master barang'!$D$5:$E$3259,2,0)</f>
        <v>Taplak Meja</v>
      </c>
    </row>
    <row r="2017" spans="1:7" x14ac:dyDescent="0.3">
      <c r="A2017" s="126" t="s">
        <v>3856</v>
      </c>
      <c r="B2017" s="133" t="s">
        <v>13372</v>
      </c>
      <c r="C2017" t="s">
        <v>13373</v>
      </c>
      <c r="D2017" s="41" t="s">
        <v>7107</v>
      </c>
      <c r="E2017" s="181">
        <v>2805110</v>
      </c>
      <c r="F2017" t="s">
        <v>11619</v>
      </c>
      <c r="G2017" t="str">
        <f>VLOOKUP(A2017,'master barang'!$D$5:$E$3259,2,0)</f>
        <v>Taplak Meja</v>
      </c>
    </row>
    <row r="2018" spans="1:7" x14ac:dyDescent="0.3">
      <c r="A2018" s="131" t="s">
        <v>3866</v>
      </c>
      <c r="B2018" s="131" t="s">
        <v>13374</v>
      </c>
      <c r="C2018" t="s">
        <v>13375</v>
      </c>
      <c r="D2018" s="41" t="s">
        <v>6996</v>
      </c>
      <c r="E2018" s="226">
        <v>3982795</v>
      </c>
      <c r="F2018" t="s">
        <v>11619</v>
      </c>
      <c r="G2018" t="str">
        <f>VLOOKUP(A2018,'master barang'!$D$5:$E$3259,2,0)</f>
        <v>Push Kran Urinal</v>
      </c>
    </row>
    <row r="2019" spans="1:7" x14ac:dyDescent="0.3">
      <c r="A2019" s="131" t="s">
        <v>3880</v>
      </c>
      <c r="B2019" s="131" t="s">
        <v>13376</v>
      </c>
      <c r="C2019" t="s">
        <v>13377</v>
      </c>
      <c r="D2019" s="41" t="s">
        <v>7107</v>
      </c>
      <c r="E2019" s="226">
        <v>225000</v>
      </c>
      <c r="F2019" t="s">
        <v>11619</v>
      </c>
      <c r="G2019" t="str">
        <f>VLOOKUP(A2019,'master barang'!$D$5:$E$3259,2,0)</f>
        <v>Bedcover/Selimut</v>
      </c>
    </row>
    <row r="2020" spans="1:7" x14ac:dyDescent="0.3">
      <c r="A2020" s="131" t="s">
        <v>3880</v>
      </c>
      <c r="B2020" s="131" t="s">
        <v>13378</v>
      </c>
      <c r="C2020" t="s">
        <v>13379</v>
      </c>
      <c r="D2020" s="41" t="s">
        <v>7107</v>
      </c>
      <c r="E2020" s="226">
        <v>225000</v>
      </c>
      <c r="F2020" t="s">
        <v>11619</v>
      </c>
      <c r="G2020" t="str">
        <f>VLOOKUP(A2020,'master barang'!$D$5:$E$3259,2,0)</f>
        <v>Bedcover/Selimut</v>
      </c>
    </row>
    <row r="2021" spans="1:7" x14ac:dyDescent="0.3">
      <c r="A2021" s="131" t="s">
        <v>3880</v>
      </c>
      <c r="B2021" s="131" t="s">
        <v>13380</v>
      </c>
      <c r="C2021" t="s">
        <v>13381</v>
      </c>
      <c r="D2021" s="41" t="s">
        <v>7107</v>
      </c>
      <c r="E2021" s="226">
        <v>350000</v>
      </c>
      <c r="F2021" t="s">
        <v>11619</v>
      </c>
      <c r="G2021" t="str">
        <f>VLOOKUP(A2021,'master barang'!$D$5:$E$3259,2,0)</f>
        <v>Bedcover/Selimut</v>
      </c>
    </row>
    <row r="2022" spans="1:7" x14ac:dyDescent="0.3">
      <c r="A2022" s="137" t="s">
        <v>3980</v>
      </c>
      <c r="B2022" s="137" t="s">
        <v>13382</v>
      </c>
      <c r="C2022" t="s">
        <v>13383</v>
      </c>
      <c r="D2022" s="41" t="s">
        <v>8353</v>
      </c>
      <c r="E2022" s="226">
        <v>72000</v>
      </c>
      <c r="F2022" t="s">
        <v>11619</v>
      </c>
      <c r="G2022" t="str">
        <f>VLOOKUP(A2022,'master barang'!$D$5:$E$3259,2,0)</f>
        <v>Cat</v>
      </c>
    </row>
    <row r="2023" spans="1:7" x14ac:dyDescent="0.3">
      <c r="A2023" s="137" t="s">
        <v>3980</v>
      </c>
      <c r="B2023" s="137" t="s">
        <v>13384</v>
      </c>
      <c r="C2023" t="s">
        <v>13385</v>
      </c>
      <c r="D2023" s="41" t="s">
        <v>12073</v>
      </c>
      <c r="E2023" s="226">
        <v>2950000</v>
      </c>
      <c r="F2023" t="s">
        <v>11619</v>
      </c>
      <c r="G2023" t="str">
        <f>VLOOKUP(A2023,'master barang'!$D$5:$E$3259,2,0)</f>
        <v>Cat</v>
      </c>
    </row>
    <row r="2024" spans="1:7" x14ac:dyDescent="0.3">
      <c r="A2024" s="137" t="s">
        <v>3980</v>
      </c>
      <c r="B2024" s="137" t="s">
        <v>13386</v>
      </c>
      <c r="C2024" t="s">
        <v>13387</v>
      </c>
      <c r="D2024" s="41" t="s">
        <v>8353</v>
      </c>
      <c r="E2024" s="226">
        <v>102300</v>
      </c>
      <c r="F2024" t="s">
        <v>11619</v>
      </c>
      <c r="G2024" t="str">
        <f>VLOOKUP(A2024,'master barang'!$D$5:$E$3259,2,0)</f>
        <v>Cat</v>
      </c>
    </row>
    <row r="2025" spans="1:7" x14ac:dyDescent="0.3">
      <c r="A2025" s="137" t="s">
        <v>3980</v>
      </c>
      <c r="B2025" s="137" t="s">
        <v>13388</v>
      </c>
      <c r="C2025" t="s">
        <v>13389</v>
      </c>
      <c r="D2025" s="41" t="s">
        <v>12073</v>
      </c>
      <c r="E2025" s="226">
        <v>1100000</v>
      </c>
      <c r="F2025" t="s">
        <v>11619</v>
      </c>
      <c r="G2025" t="str">
        <f>VLOOKUP(A2025,'master barang'!$D$5:$E$3259,2,0)</f>
        <v>Cat</v>
      </c>
    </row>
    <row r="2026" spans="1:7" x14ac:dyDescent="0.3">
      <c r="A2026" s="137" t="s">
        <v>3980</v>
      </c>
      <c r="B2026" s="137" t="s">
        <v>13390</v>
      </c>
      <c r="C2026" t="s">
        <v>13391</v>
      </c>
      <c r="D2026" s="41" t="s">
        <v>8572</v>
      </c>
      <c r="E2026" s="226">
        <v>350000</v>
      </c>
      <c r="F2026" t="s">
        <v>11619</v>
      </c>
      <c r="G2026" t="str">
        <f>VLOOKUP(A2026,'master barang'!$D$5:$E$3259,2,0)</f>
        <v>Cat</v>
      </c>
    </row>
    <row r="2027" spans="1:7" x14ac:dyDescent="0.3">
      <c r="A2027" s="137" t="s">
        <v>3980</v>
      </c>
      <c r="B2027" s="137" t="s">
        <v>13392</v>
      </c>
      <c r="C2027" t="s">
        <v>13393</v>
      </c>
      <c r="D2027" s="41" t="s">
        <v>12073</v>
      </c>
      <c r="E2027" s="226">
        <v>611600</v>
      </c>
      <c r="F2027" t="s">
        <v>11619</v>
      </c>
      <c r="G2027" t="str">
        <f>VLOOKUP(A2027,'master barang'!$D$5:$E$3259,2,0)</f>
        <v>Cat</v>
      </c>
    </row>
    <row r="2028" spans="1:7" x14ac:dyDescent="0.3">
      <c r="A2028" s="177" t="s">
        <v>3980</v>
      </c>
      <c r="B2028" s="177" t="s">
        <v>13394</v>
      </c>
      <c r="C2028" t="s">
        <v>13395</v>
      </c>
      <c r="D2028" s="41" t="s">
        <v>12073</v>
      </c>
      <c r="E2028" s="226">
        <v>150000</v>
      </c>
      <c r="F2028" t="s">
        <v>11619</v>
      </c>
      <c r="G2028" t="str">
        <f>VLOOKUP(A2028,'master barang'!$D$5:$E$3259,2,0)</f>
        <v>Cat</v>
      </c>
    </row>
    <row r="2029" spans="1:7" x14ac:dyDescent="0.3">
      <c r="A2029" s="137" t="s">
        <v>3980</v>
      </c>
      <c r="B2029" s="137" t="s">
        <v>13396</v>
      </c>
      <c r="C2029" t="s">
        <v>13397</v>
      </c>
      <c r="D2029" s="247" t="s">
        <v>12073</v>
      </c>
      <c r="E2029" s="248">
        <v>145500</v>
      </c>
      <c r="F2029" t="s">
        <v>11619</v>
      </c>
      <c r="G2029" t="str">
        <f>VLOOKUP(A2029,'master barang'!$D$5:$E$3259,2,0)</f>
        <v>Cat</v>
      </c>
    </row>
    <row r="2030" spans="1:7" x14ac:dyDescent="0.3">
      <c r="A2030" s="137" t="s">
        <v>3982</v>
      </c>
      <c r="B2030" s="137" t="s">
        <v>13398</v>
      </c>
      <c r="C2030" s="41" t="s">
        <v>13399</v>
      </c>
      <c r="D2030" s="41" t="s">
        <v>7189</v>
      </c>
      <c r="E2030" s="226">
        <v>12000</v>
      </c>
      <c r="F2030" t="s">
        <v>10942</v>
      </c>
      <c r="G2030" t="str">
        <f>VLOOKUP(A2030,'master barang'!$D$5:$E$3259,2,0)</f>
        <v>Hebel</v>
      </c>
    </row>
    <row r="2031" spans="1:7" x14ac:dyDescent="0.3">
      <c r="A2031" s="177" t="s">
        <v>3986</v>
      </c>
      <c r="B2031" s="177" t="s">
        <v>13400</v>
      </c>
      <c r="C2031" t="s">
        <v>13401</v>
      </c>
      <c r="D2031" s="41" t="s">
        <v>8353</v>
      </c>
      <c r="E2031" s="226">
        <v>39600</v>
      </c>
      <c r="F2031" t="s">
        <v>10942</v>
      </c>
      <c r="G2031" t="str">
        <f>VLOOKUP(A2031,'master barang'!$D$5:$E$3259,2,0)</f>
        <v>Dempul</v>
      </c>
    </row>
    <row r="2032" spans="1:7" x14ac:dyDescent="0.3">
      <c r="A2032" s="177" t="s">
        <v>3986</v>
      </c>
      <c r="B2032" s="177" t="s">
        <v>13402</v>
      </c>
      <c r="C2032" t="s">
        <v>13403</v>
      </c>
      <c r="D2032" s="41" t="s">
        <v>8353</v>
      </c>
      <c r="E2032" s="226">
        <v>56100</v>
      </c>
      <c r="F2032" t="s">
        <v>10942</v>
      </c>
      <c r="G2032" t="str">
        <f>VLOOKUP(A2032,'master barang'!$D$5:$E$3259,2,0)</f>
        <v>Dempul</v>
      </c>
    </row>
    <row r="2033" spans="1:7" x14ac:dyDescent="0.3">
      <c r="A2033" s="177" t="s">
        <v>3988</v>
      </c>
      <c r="B2033" s="177" t="s">
        <v>13404</v>
      </c>
      <c r="C2033" t="s">
        <v>3989</v>
      </c>
      <c r="D2033" s="41" t="s">
        <v>7107</v>
      </c>
      <c r="E2033" s="226">
        <v>46000</v>
      </c>
      <c r="F2033" t="s">
        <v>10942</v>
      </c>
      <c r="G2033" t="str">
        <f>VLOOKUP(A2033,'master barang'!$D$5:$E$3259,2,0)</f>
        <v>Benang Bangunan</v>
      </c>
    </row>
    <row r="2034" spans="1:7" x14ac:dyDescent="0.3">
      <c r="A2034" s="137" t="s">
        <v>3990</v>
      </c>
      <c r="B2034" s="137" t="s">
        <v>13405</v>
      </c>
      <c r="C2034" s="41" t="s">
        <v>13406</v>
      </c>
      <c r="D2034" s="41" t="s">
        <v>8572</v>
      </c>
      <c r="E2034" s="226">
        <v>165000</v>
      </c>
      <c r="F2034" t="s">
        <v>10942</v>
      </c>
      <c r="G2034" t="str">
        <f>VLOOKUP(A2034,'master barang'!$D$5:$E$3259,2,0)</f>
        <v>Thinner</v>
      </c>
    </row>
    <row r="2035" spans="1:7" x14ac:dyDescent="0.3">
      <c r="A2035" s="137" t="s">
        <v>3990</v>
      </c>
      <c r="B2035" s="137" t="s">
        <v>13407</v>
      </c>
      <c r="C2035" t="s">
        <v>13408</v>
      </c>
      <c r="D2035" s="41" t="s">
        <v>11641</v>
      </c>
      <c r="E2035" s="226">
        <v>341413</v>
      </c>
      <c r="F2035" t="s">
        <v>10942</v>
      </c>
      <c r="G2035" t="str">
        <f>VLOOKUP(A2035,'master barang'!$D$5:$E$3259,2,0)</f>
        <v>Thinner</v>
      </c>
    </row>
    <row r="2036" spans="1:7" x14ac:dyDescent="0.3">
      <c r="A2036" s="137" t="s">
        <v>3992</v>
      </c>
      <c r="B2036" s="137" t="s">
        <v>13409</v>
      </c>
      <c r="C2036" t="s">
        <v>13410</v>
      </c>
      <c r="D2036" s="41" t="s">
        <v>12343</v>
      </c>
      <c r="E2036" s="226">
        <v>47000</v>
      </c>
      <c r="F2036" t="s">
        <v>10942</v>
      </c>
      <c r="G2036" t="str">
        <f>VLOOKUP(A2036,'master barang'!$D$5:$E$3259,2,0)</f>
        <v>Besi Beton</v>
      </c>
    </row>
    <row r="2037" spans="1:7" x14ac:dyDescent="0.3">
      <c r="A2037" s="137" t="s">
        <v>3992</v>
      </c>
      <c r="B2037" s="137" t="s">
        <v>13411</v>
      </c>
      <c r="C2037" t="s">
        <v>13412</v>
      </c>
      <c r="D2037" s="41" t="s">
        <v>12343</v>
      </c>
      <c r="E2037" s="226">
        <v>75000</v>
      </c>
      <c r="F2037" t="s">
        <v>10942</v>
      </c>
      <c r="G2037" t="str">
        <f>VLOOKUP(A2037,'master barang'!$D$5:$E$3259,2,0)</f>
        <v>Besi Beton</v>
      </c>
    </row>
    <row r="2038" spans="1:7" x14ac:dyDescent="0.3">
      <c r="A2038" s="137" t="s">
        <v>3992</v>
      </c>
      <c r="B2038" s="137" t="s">
        <v>13413</v>
      </c>
      <c r="C2038" t="s">
        <v>13414</v>
      </c>
      <c r="D2038" s="41" t="s">
        <v>12343</v>
      </c>
      <c r="E2038" s="226">
        <v>95000</v>
      </c>
      <c r="F2038" t="s">
        <v>10942</v>
      </c>
      <c r="G2038" t="str">
        <f>VLOOKUP(A2038,'master barang'!$D$5:$E$3259,2,0)</f>
        <v>Besi Beton</v>
      </c>
    </row>
    <row r="2039" spans="1:7" x14ac:dyDescent="0.3">
      <c r="A2039" s="137" t="s">
        <v>3992</v>
      </c>
      <c r="B2039" s="137" t="s">
        <v>13415</v>
      </c>
      <c r="C2039" t="s">
        <v>13416</v>
      </c>
      <c r="D2039" s="41" t="s">
        <v>12343</v>
      </c>
      <c r="E2039" s="226">
        <v>143990.00000000003</v>
      </c>
      <c r="F2039" t="s">
        <v>10942</v>
      </c>
      <c r="G2039" t="str">
        <f>VLOOKUP(A2039,'master barang'!$D$5:$E$3259,2,0)</f>
        <v>Besi Beton</v>
      </c>
    </row>
    <row r="2040" spans="1:7" x14ac:dyDescent="0.3">
      <c r="A2040" s="241" t="s">
        <v>4018</v>
      </c>
      <c r="B2040" s="126" t="s">
        <v>13417</v>
      </c>
      <c r="C2040" t="s">
        <v>13418</v>
      </c>
      <c r="D2040" s="41" t="s">
        <v>10775</v>
      </c>
      <c r="E2040" s="268">
        <v>22000</v>
      </c>
      <c r="F2040" t="s">
        <v>10942</v>
      </c>
      <c r="G2040" t="str">
        <f>VLOOKUP(A2040,'master barang'!$D$5:$E$3259,2,0)</f>
        <v>Ampelas</v>
      </c>
    </row>
    <row r="2041" spans="1:7" x14ac:dyDescent="0.3">
      <c r="A2041" s="241" t="s">
        <v>4018</v>
      </c>
      <c r="B2041" s="126" t="s">
        <v>13419</v>
      </c>
      <c r="C2041" t="s">
        <v>13420</v>
      </c>
      <c r="D2041" s="41" t="s">
        <v>10775</v>
      </c>
      <c r="E2041" s="268">
        <v>22000</v>
      </c>
      <c r="F2041" t="s">
        <v>10942</v>
      </c>
      <c r="G2041" t="str">
        <f>VLOOKUP(A2041,'master barang'!$D$5:$E$3259,2,0)</f>
        <v>Ampelas</v>
      </c>
    </row>
    <row r="2042" spans="1:7" x14ac:dyDescent="0.3">
      <c r="A2042" s="241" t="s">
        <v>4018</v>
      </c>
      <c r="B2042" s="126" t="s">
        <v>13421</v>
      </c>
      <c r="C2042" s="41" t="s">
        <v>13422</v>
      </c>
      <c r="D2042" s="41" t="s">
        <v>8269</v>
      </c>
      <c r="E2042" s="226">
        <v>10000</v>
      </c>
      <c r="F2042" t="s">
        <v>10942</v>
      </c>
      <c r="G2042" t="str">
        <f>VLOOKUP(A2042,'master barang'!$D$5:$E$3259,2,0)</f>
        <v>Ampelas</v>
      </c>
    </row>
    <row r="2043" spans="1:7" x14ac:dyDescent="0.3">
      <c r="A2043" s="126" t="s">
        <v>4020</v>
      </c>
      <c r="B2043" s="126" t="s">
        <v>13423</v>
      </c>
      <c r="C2043" t="s">
        <v>13424</v>
      </c>
      <c r="D2043" s="41" t="s">
        <v>7107</v>
      </c>
      <c r="E2043" s="226">
        <v>12650</v>
      </c>
      <c r="F2043" t="s">
        <v>10942</v>
      </c>
      <c r="G2043" t="str">
        <f>VLOOKUP(A2043,'master barang'!$D$5:$E$3259,2,0)</f>
        <v>Mata Gergaji Besi</v>
      </c>
    </row>
    <row r="2044" spans="1:7" x14ac:dyDescent="0.3">
      <c r="A2044" s="126" t="s">
        <v>4020</v>
      </c>
      <c r="B2044" s="126" t="s">
        <v>13425</v>
      </c>
      <c r="C2044" t="s">
        <v>13426</v>
      </c>
      <c r="D2044" s="247" t="s">
        <v>7107</v>
      </c>
      <c r="E2044" s="248">
        <v>2999</v>
      </c>
      <c r="F2044" t="s">
        <v>10942</v>
      </c>
      <c r="G2044" t="str">
        <f>VLOOKUP(A2044,'master barang'!$D$5:$E$3259,2,0)</f>
        <v>Mata Gergaji Besi</v>
      </c>
    </row>
    <row r="2045" spans="1:7" x14ac:dyDescent="0.3">
      <c r="A2045" s="241" t="s">
        <v>4022</v>
      </c>
      <c r="B2045" s="126" t="s">
        <v>13427</v>
      </c>
      <c r="C2045" t="s">
        <v>13428</v>
      </c>
      <c r="D2045" s="41" t="s">
        <v>7107</v>
      </c>
      <c r="E2045" s="226">
        <v>17500</v>
      </c>
      <c r="F2045" t="s">
        <v>10942</v>
      </c>
      <c r="G2045" t="str">
        <f>VLOOKUP(A2045,'master barang'!$D$5:$E$3259,2,0)</f>
        <v>Kuas</v>
      </c>
    </row>
    <row r="2046" spans="1:7" x14ac:dyDescent="0.3">
      <c r="A2046" s="241" t="s">
        <v>4022</v>
      </c>
      <c r="B2046" s="126" t="s">
        <v>13429</v>
      </c>
      <c r="C2046" t="s">
        <v>13430</v>
      </c>
      <c r="D2046" s="41" t="s">
        <v>7107</v>
      </c>
      <c r="E2046" s="226">
        <v>40000</v>
      </c>
      <c r="F2046" t="s">
        <v>10942</v>
      </c>
      <c r="G2046" t="str">
        <f>VLOOKUP(A2046,'master barang'!$D$5:$E$3259,2,0)</f>
        <v>Kuas</v>
      </c>
    </row>
    <row r="2047" spans="1:7" x14ac:dyDescent="0.3">
      <c r="A2047" s="5" t="s">
        <v>4028</v>
      </c>
      <c r="B2047" s="5" t="s">
        <v>13431</v>
      </c>
      <c r="C2047" s="41" t="s">
        <v>13432</v>
      </c>
      <c r="D2047" s="41" t="s">
        <v>7107</v>
      </c>
      <c r="E2047" s="226">
        <v>350000</v>
      </c>
      <c r="F2047" t="s">
        <v>10942</v>
      </c>
      <c r="G2047" t="str">
        <f>VLOOKUP(A2047,'master barang'!$D$5:$E$3259,2,0)</f>
        <v>Cangkul</v>
      </c>
    </row>
    <row r="2048" spans="1:7" x14ac:dyDescent="0.3">
      <c r="A2048" s="5" t="s">
        <v>4030</v>
      </c>
      <c r="B2048" s="5" t="s">
        <v>13433</v>
      </c>
      <c r="C2048" s="41" t="s">
        <v>13434</v>
      </c>
      <c r="D2048" s="41" t="s">
        <v>7107</v>
      </c>
      <c r="E2048" s="226">
        <v>59000</v>
      </c>
      <c r="F2048" t="s">
        <v>10942</v>
      </c>
      <c r="G2048" t="str">
        <f>VLOOKUP(A2048,'master barang'!$D$5:$E$3259,2,0)</f>
        <v>Kapak Cacah</v>
      </c>
    </row>
    <row r="2049" spans="1:7" x14ac:dyDescent="0.3">
      <c r="A2049" s="137" t="s">
        <v>4032</v>
      </c>
      <c r="B2049" s="137" t="s">
        <v>13435</v>
      </c>
      <c r="C2049" t="s">
        <v>13436</v>
      </c>
      <c r="D2049" s="41" t="s">
        <v>7107</v>
      </c>
      <c r="E2049" s="226">
        <v>20000</v>
      </c>
      <c r="F2049" t="s">
        <v>10942</v>
      </c>
      <c r="G2049" t="str">
        <f>VLOOKUP(A2049,'master barang'!$D$5:$E$3259,2,0)</f>
        <v>Ball Valve/Stop Kran</v>
      </c>
    </row>
    <row r="2050" spans="1:7" x14ac:dyDescent="0.3">
      <c r="A2050" s="137" t="s">
        <v>4032</v>
      </c>
      <c r="B2050" s="137" t="s">
        <v>13437</v>
      </c>
      <c r="C2050" s="41" t="s">
        <v>13438</v>
      </c>
      <c r="D2050" s="41" t="s">
        <v>7107</v>
      </c>
      <c r="E2050" s="226">
        <v>650000</v>
      </c>
      <c r="F2050" t="s">
        <v>10942</v>
      </c>
      <c r="G2050" t="str">
        <f>VLOOKUP(A2050,'master barang'!$D$5:$E$3259,2,0)</f>
        <v>Ball Valve/Stop Kran</v>
      </c>
    </row>
    <row r="2051" spans="1:7" x14ac:dyDescent="0.3">
      <c r="A2051" s="137" t="s">
        <v>4032</v>
      </c>
      <c r="B2051" s="137" t="s">
        <v>13439</v>
      </c>
      <c r="C2051" s="41" t="s">
        <v>13440</v>
      </c>
      <c r="D2051" s="41" t="s">
        <v>7107</v>
      </c>
      <c r="E2051" s="226">
        <v>650000</v>
      </c>
      <c r="F2051" t="s">
        <v>10942</v>
      </c>
      <c r="G2051" t="str">
        <f>VLOOKUP(A2051,'master barang'!$D$5:$E$3259,2,0)</f>
        <v>Ball Valve/Stop Kran</v>
      </c>
    </row>
    <row r="2052" spans="1:7" x14ac:dyDescent="0.3">
      <c r="A2052" s="137" t="s">
        <v>4032</v>
      </c>
      <c r="B2052" s="137" t="s">
        <v>13441</v>
      </c>
      <c r="C2052" t="s">
        <v>13442</v>
      </c>
      <c r="D2052" s="41" t="s">
        <v>7107</v>
      </c>
      <c r="E2052" s="226">
        <v>36800</v>
      </c>
      <c r="F2052" t="s">
        <v>10942</v>
      </c>
      <c r="G2052" t="str">
        <f>VLOOKUP(A2052,'master barang'!$D$5:$E$3259,2,0)</f>
        <v>Ball Valve/Stop Kran</v>
      </c>
    </row>
    <row r="2053" spans="1:7" x14ac:dyDescent="0.3">
      <c r="A2053" s="177" t="s">
        <v>4032</v>
      </c>
      <c r="B2053" s="177" t="s">
        <v>13443</v>
      </c>
      <c r="C2053" t="s">
        <v>13444</v>
      </c>
      <c r="D2053" s="41" t="s">
        <v>7107</v>
      </c>
      <c r="E2053" s="226">
        <v>32200</v>
      </c>
      <c r="F2053" t="s">
        <v>10942</v>
      </c>
      <c r="G2053" t="str">
        <f>VLOOKUP(A2053,'master barang'!$D$5:$E$3259,2,0)</f>
        <v>Ball Valve/Stop Kran</v>
      </c>
    </row>
    <row r="2054" spans="1:7" x14ac:dyDescent="0.3">
      <c r="A2054" s="177" t="s">
        <v>4032</v>
      </c>
      <c r="B2054" s="177" t="s">
        <v>13445</v>
      </c>
      <c r="C2054" t="s">
        <v>13446</v>
      </c>
      <c r="D2054" s="41" t="s">
        <v>7107</v>
      </c>
      <c r="E2054" s="226">
        <v>350000</v>
      </c>
      <c r="F2054" t="s">
        <v>10942</v>
      </c>
      <c r="G2054" t="str">
        <f>VLOOKUP(A2054,'master barang'!$D$5:$E$3259,2,0)</f>
        <v>Ball Valve/Stop Kran</v>
      </c>
    </row>
    <row r="2055" spans="1:7" x14ac:dyDescent="0.3">
      <c r="A2055" s="137" t="s">
        <v>4032</v>
      </c>
      <c r="B2055" s="137" t="s">
        <v>13447</v>
      </c>
      <c r="C2055" t="s">
        <v>13448</v>
      </c>
      <c r="D2055" s="41" t="s">
        <v>7107</v>
      </c>
      <c r="E2055" s="226">
        <v>76800</v>
      </c>
      <c r="F2055" t="s">
        <v>10942</v>
      </c>
      <c r="G2055" t="str">
        <f>VLOOKUP(A2055,'master barang'!$D$5:$E$3259,2,0)</f>
        <v>Ball Valve/Stop Kran</v>
      </c>
    </row>
    <row r="2056" spans="1:7" x14ac:dyDescent="0.3">
      <c r="A2056" s="177" t="s">
        <v>4032</v>
      </c>
      <c r="B2056" s="177" t="s">
        <v>13449</v>
      </c>
      <c r="C2056" t="s">
        <v>13450</v>
      </c>
      <c r="D2056" s="41" t="s">
        <v>7107</v>
      </c>
      <c r="E2056" s="226">
        <v>460000</v>
      </c>
      <c r="F2056" t="s">
        <v>10942</v>
      </c>
      <c r="G2056" t="str">
        <f>VLOOKUP(A2056,'master barang'!$D$5:$E$3259,2,0)</f>
        <v>Ball Valve/Stop Kran</v>
      </c>
    </row>
    <row r="2057" spans="1:7" x14ac:dyDescent="0.3">
      <c r="A2057" s="177" t="s">
        <v>4032</v>
      </c>
      <c r="B2057" s="177" t="s">
        <v>13451</v>
      </c>
      <c r="C2057" t="s">
        <v>13452</v>
      </c>
      <c r="D2057" s="41" t="s">
        <v>7107</v>
      </c>
      <c r="E2057" s="226">
        <v>1782500</v>
      </c>
      <c r="F2057" t="s">
        <v>10942</v>
      </c>
      <c r="G2057" t="str">
        <f>VLOOKUP(A2057,'master barang'!$D$5:$E$3259,2,0)</f>
        <v>Ball Valve/Stop Kran</v>
      </c>
    </row>
    <row r="2058" spans="1:7" x14ac:dyDescent="0.3">
      <c r="A2058" s="137" t="s">
        <v>4034</v>
      </c>
      <c r="B2058" s="137" t="s">
        <v>13453</v>
      </c>
      <c r="C2058" s="41" t="s">
        <v>13454</v>
      </c>
      <c r="D2058" s="41" t="s">
        <v>7107</v>
      </c>
      <c r="E2058" s="226">
        <v>33350</v>
      </c>
      <c r="F2058" t="s">
        <v>10942</v>
      </c>
      <c r="G2058" t="str">
        <f>VLOOKUP(A2058,'master barang'!$D$5:$E$3259,2,0)</f>
        <v>Water Mur</v>
      </c>
    </row>
    <row r="2059" spans="1:7" x14ac:dyDescent="0.3">
      <c r="A2059" s="137" t="s">
        <v>4034</v>
      </c>
      <c r="B2059" s="137" t="s">
        <v>13455</v>
      </c>
      <c r="C2059" s="41" t="s">
        <v>13456</v>
      </c>
      <c r="D2059" s="41" t="s">
        <v>7107</v>
      </c>
      <c r="E2059" s="226">
        <v>46920</v>
      </c>
      <c r="F2059" t="s">
        <v>10942</v>
      </c>
      <c r="G2059" t="str">
        <f>VLOOKUP(A2059,'master barang'!$D$5:$E$3259,2,0)</f>
        <v>Water Mur</v>
      </c>
    </row>
    <row r="2060" spans="1:7" x14ac:dyDescent="0.3">
      <c r="A2060" s="137" t="s">
        <v>4034</v>
      </c>
      <c r="B2060" s="137" t="s">
        <v>13457</v>
      </c>
      <c r="C2060" s="41" t="s">
        <v>13458</v>
      </c>
      <c r="D2060" s="41" t="s">
        <v>7107</v>
      </c>
      <c r="E2060" s="226">
        <v>47150</v>
      </c>
      <c r="F2060" t="s">
        <v>10942</v>
      </c>
      <c r="G2060" t="str">
        <f>VLOOKUP(A2060,'master barang'!$D$5:$E$3259,2,0)</f>
        <v>Water Mur</v>
      </c>
    </row>
    <row r="2061" spans="1:7" x14ac:dyDescent="0.3">
      <c r="A2061" s="177" t="s">
        <v>4034</v>
      </c>
      <c r="B2061" s="177" t="s">
        <v>13459</v>
      </c>
      <c r="C2061" s="41" t="s">
        <v>13460</v>
      </c>
      <c r="D2061" s="41" t="s">
        <v>7107</v>
      </c>
      <c r="E2061" s="226">
        <v>11500</v>
      </c>
      <c r="F2061" t="s">
        <v>10942</v>
      </c>
      <c r="G2061" t="str">
        <f>VLOOKUP(A2061,'master barang'!$D$5:$E$3259,2,0)</f>
        <v>Water Mur</v>
      </c>
    </row>
    <row r="2062" spans="1:7" x14ac:dyDescent="0.3">
      <c r="A2062" s="137" t="s">
        <v>4034</v>
      </c>
      <c r="B2062" s="137" t="s">
        <v>13461</v>
      </c>
      <c r="C2062" s="41" t="s">
        <v>13462</v>
      </c>
      <c r="D2062" s="41" t="s">
        <v>7107</v>
      </c>
      <c r="E2062" s="226">
        <v>17250</v>
      </c>
      <c r="F2062" t="s">
        <v>10942</v>
      </c>
      <c r="G2062" t="str">
        <f>VLOOKUP(A2062,'master barang'!$D$5:$E$3259,2,0)</f>
        <v>Water Mur</v>
      </c>
    </row>
    <row r="2063" spans="1:7" x14ac:dyDescent="0.3">
      <c r="A2063" s="177" t="s">
        <v>4036</v>
      </c>
      <c r="B2063" s="177" t="s">
        <v>13463</v>
      </c>
      <c r="C2063" t="s">
        <v>13464</v>
      </c>
      <c r="D2063" s="41" t="s">
        <v>7107</v>
      </c>
      <c r="E2063" s="226">
        <v>38500</v>
      </c>
      <c r="F2063" t="s">
        <v>10942</v>
      </c>
      <c r="G2063" t="str">
        <f>VLOOKUP(A2063,'master barang'!$D$5:$E$3259,2,0)</f>
        <v>Bak Cat</v>
      </c>
    </row>
    <row r="2064" spans="1:7" x14ac:dyDescent="0.3">
      <c r="A2064" s="177" t="s">
        <v>4038</v>
      </c>
      <c r="B2064" s="177" t="s">
        <v>13465</v>
      </c>
      <c r="C2064" s="41" t="s">
        <v>13466</v>
      </c>
      <c r="D2064" s="41" t="s">
        <v>7189</v>
      </c>
      <c r="E2064" s="226">
        <v>130000</v>
      </c>
      <c r="F2064" t="s">
        <v>10942</v>
      </c>
      <c r="G2064" t="str">
        <f>VLOOKUP(A2064,'master barang'!$D$5:$E$3259,2,0)</f>
        <v>Gergaji</v>
      </c>
    </row>
    <row r="2065" spans="1:7" x14ac:dyDescent="0.3">
      <c r="A2065" s="177" t="s">
        <v>4038</v>
      </c>
      <c r="B2065" s="177" t="s">
        <v>13467</v>
      </c>
      <c r="C2065" t="s">
        <v>13468</v>
      </c>
      <c r="D2065" s="41" t="s">
        <v>7107</v>
      </c>
      <c r="E2065" s="226">
        <v>78100</v>
      </c>
      <c r="F2065" t="s">
        <v>10942</v>
      </c>
      <c r="G2065" t="str">
        <f>VLOOKUP(A2065,'master barang'!$D$5:$E$3259,2,0)</f>
        <v>Gergaji</v>
      </c>
    </row>
    <row r="2066" spans="1:7" x14ac:dyDescent="0.3">
      <c r="A2066" s="137" t="s">
        <v>4038</v>
      </c>
      <c r="B2066" s="137" t="s">
        <v>13469</v>
      </c>
      <c r="C2066" t="s">
        <v>13470</v>
      </c>
      <c r="D2066" s="41" t="s">
        <v>7107</v>
      </c>
      <c r="E2066" s="226">
        <v>198000</v>
      </c>
      <c r="F2066" t="s">
        <v>10942</v>
      </c>
      <c r="G2066" t="str">
        <f>VLOOKUP(A2066,'master barang'!$D$5:$E$3259,2,0)</f>
        <v>Gergaji</v>
      </c>
    </row>
    <row r="2067" spans="1:7" x14ac:dyDescent="0.3">
      <c r="A2067" s="177" t="s">
        <v>4040</v>
      </c>
      <c r="B2067" s="177" t="s">
        <v>13471</v>
      </c>
      <c r="C2067" t="s">
        <v>13472</v>
      </c>
      <c r="D2067" s="41" t="s">
        <v>8249</v>
      </c>
      <c r="E2067" s="226">
        <v>27600</v>
      </c>
      <c r="F2067" t="s">
        <v>10942</v>
      </c>
      <c r="G2067" t="str">
        <f>VLOOKUP(A2067,'master barang'!$D$5:$E$3259,2,0)</f>
        <v>Klem</v>
      </c>
    </row>
    <row r="2068" spans="1:7" x14ac:dyDescent="0.3">
      <c r="A2068" s="137" t="s">
        <v>4040</v>
      </c>
      <c r="B2068" s="137" t="s">
        <v>13473</v>
      </c>
      <c r="C2068" s="41" t="s">
        <v>13474</v>
      </c>
      <c r="D2068" s="41" t="s">
        <v>7107</v>
      </c>
      <c r="E2068" s="226">
        <v>1645</v>
      </c>
      <c r="F2068" t="s">
        <v>10942</v>
      </c>
      <c r="G2068" t="str">
        <f>VLOOKUP(A2068,'master barang'!$D$5:$E$3259,2,0)</f>
        <v>Klem</v>
      </c>
    </row>
    <row r="2069" spans="1:7" x14ac:dyDescent="0.3">
      <c r="A2069" s="177" t="s">
        <v>4040</v>
      </c>
      <c r="B2069" s="177" t="s">
        <v>13475</v>
      </c>
      <c r="C2069" s="41" t="s">
        <v>13476</v>
      </c>
      <c r="D2069" s="41" t="s">
        <v>7107</v>
      </c>
      <c r="E2069" s="226">
        <v>1380</v>
      </c>
      <c r="F2069" t="s">
        <v>10942</v>
      </c>
      <c r="G2069" t="str">
        <f>VLOOKUP(A2069,'master barang'!$D$5:$E$3259,2,0)</f>
        <v>Klem</v>
      </c>
    </row>
    <row r="2070" spans="1:7" x14ac:dyDescent="0.3">
      <c r="A2070" s="137" t="s">
        <v>4040</v>
      </c>
      <c r="B2070" s="137" t="s">
        <v>13477</v>
      </c>
      <c r="C2070" s="41" t="s">
        <v>13478</v>
      </c>
      <c r="D2070" s="41" t="s">
        <v>7107</v>
      </c>
      <c r="E2070" s="226">
        <v>805</v>
      </c>
      <c r="F2070" t="s">
        <v>10942</v>
      </c>
      <c r="G2070" t="str">
        <f>VLOOKUP(A2070,'master barang'!$D$5:$E$3259,2,0)</f>
        <v>Klem</v>
      </c>
    </row>
    <row r="2071" spans="1:7" x14ac:dyDescent="0.3">
      <c r="A2071" s="137" t="s">
        <v>4040</v>
      </c>
      <c r="B2071" s="137" t="s">
        <v>13479</v>
      </c>
      <c r="C2071" s="41" t="s">
        <v>13480</v>
      </c>
      <c r="D2071" s="41" t="s">
        <v>7107</v>
      </c>
      <c r="E2071" s="226">
        <v>2415</v>
      </c>
      <c r="F2071" t="s">
        <v>10942</v>
      </c>
      <c r="G2071" t="str">
        <f>VLOOKUP(A2071,'master barang'!$D$5:$E$3259,2,0)</f>
        <v>Klem</v>
      </c>
    </row>
    <row r="2072" spans="1:7" x14ac:dyDescent="0.3">
      <c r="A2072" s="137" t="s">
        <v>4040</v>
      </c>
      <c r="B2072" s="137" t="s">
        <v>13481</v>
      </c>
      <c r="C2072" s="41" t="s">
        <v>13482</v>
      </c>
      <c r="D2072" s="41" t="s">
        <v>7107</v>
      </c>
      <c r="E2072" s="226">
        <v>1150</v>
      </c>
      <c r="F2072" t="s">
        <v>10942</v>
      </c>
      <c r="G2072" t="str">
        <f>VLOOKUP(A2072,'master barang'!$D$5:$E$3259,2,0)</f>
        <v>Klem</v>
      </c>
    </row>
    <row r="2073" spans="1:7" x14ac:dyDescent="0.3">
      <c r="A2073" s="177" t="s">
        <v>4040</v>
      </c>
      <c r="B2073" s="177" t="s">
        <v>13483</v>
      </c>
      <c r="C2073" s="41" t="s">
        <v>13484</v>
      </c>
      <c r="D2073" s="41" t="s">
        <v>10515</v>
      </c>
      <c r="E2073" s="226">
        <v>9500</v>
      </c>
      <c r="F2073" t="s">
        <v>10942</v>
      </c>
      <c r="G2073" t="str">
        <f>VLOOKUP(A2073,'master barang'!$D$5:$E$3259,2,0)</f>
        <v>Klem</v>
      </c>
    </row>
    <row r="2074" spans="1:7" x14ac:dyDescent="0.3">
      <c r="A2074" s="177" t="s">
        <v>4040</v>
      </c>
      <c r="B2074" s="177" t="s">
        <v>13485</v>
      </c>
      <c r="C2074" s="41" t="s">
        <v>13486</v>
      </c>
      <c r="D2074" s="41" t="s">
        <v>10515</v>
      </c>
      <c r="E2074" s="226">
        <v>4000</v>
      </c>
      <c r="F2074" t="s">
        <v>10942</v>
      </c>
      <c r="G2074" t="str">
        <f>VLOOKUP(A2074,'master barang'!$D$5:$E$3259,2,0)</f>
        <v>Klem</v>
      </c>
    </row>
    <row r="2075" spans="1:7" x14ac:dyDescent="0.3">
      <c r="A2075" s="137" t="s">
        <v>4040</v>
      </c>
      <c r="B2075" s="137" t="s">
        <v>13487</v>
      </c>
      <c r="C2075" s="41" t="s">
        <v>13488</v>
      </c>
      <c r="D2075" s="41" t="s">
        <v>10515</v>
      </c>
      <c r="E2075" s="226">
        <v>7000</v>
      </c>
      <c r="F2075" t="s">
        <v>10942</v>
      </c>
      <c r="G2075" t="str">
        <f>VLOOKUP(A2075,'master barang'!$D$5:$E$3259,2,0)</f>
        <v>Klem</v>
      </c>
    </row>
    <row r="2076" spans="1:7" x14ac:dyDescent="0.3">
      <c r="A2076" s="177" t="s">
        <v>4040</v>
      </c>
      <c r="B2076" s="177" t="s">
        <v>13489</v>
      </c>
      <c r="C2076" s="41" t="s">
        <v>13490</v>
      </c>
      <c r="D2076" s="41" t="s">
        <v>10515</v>
      </c>
      <c r="E2076" s="226">
        <v>9000</v>
      </c>
      <c r="F2076" t="s">
        <v>10942</v>
      </c>
      <c r="G2076" t="str">
        <f>VLOOKUP(A2076,'master barang'!$D$5:$E$3259,2,0)</f>
        <v>Klem</v>
      </c>
    </row>
    <row r="2077" spans="1:7" x14ac:dyDescent="0.3">
      <c r="A2077" s="137" t="s">
        <v>4040</v>
      </c>
      <c r="B2077" s="137" t="s">
        <v>13491</v>
      </c>
      <c r="C2077" s="41" t="s">
        <v>13492</v>
      </c>
      <c r="D2077" s="41" t="s">
        <v>7107</v>
      </c>
      <c r="E2077" s="226">
        <v>6000</v>
      </c>
      <c r="F2077" t="s">
        <v>10942</v>
      </c>
      <c r="G2077" t="str">
        <f>VLOOKUP(A2077,'master barang'!$D$5:$E$3259,2,0)</f>
        <v>Klem</v>
      </c>
    </row>
    <row r="2078" spans="1:7" x14ac:dyDescent="0.3">
      <c r="A2078" s="137" t="s">
        <v>4040</v>
      </c>
      <c r="B2078" s="137" t="s">
        <v>13493</v>
      </c>
      <c r="C2078" s="41" t="s">
        <v>13494</v>
      </c>
      <c r="D2078" s="41" t="s">
        <v>8249</v>
      </c>
      <c r="E2078" s="226">
        <v>11132</v>
      </c>
      <c r="F2078" t="s">
        <v>10942</v>
      </c>
      <c r="G2078" t="str">
        <f>VLOOKUP(A2078,'master barang'!$D$5:$E$3259,2,0)</f>
        <v>Klem</v>
      </c>
    </row>
    <row r="2079" spans="1:7" x14ac:dyDescent="0.3">
      <c r="A2079" s="137" t="s">
        <v>4040</v>
      </c>
      <c r="B2079" s="137" t="s">
        <v>13495</v>
      </c>
      <c r="C2079" s="41" t="s">
        <v>13496</v>
      </c>
      <c r="D2079" s="41" t="s">
        <v>8249</v>
      </c>
      <c r="E2079" s="226">
        <v>15950.000000000002</v>
      </c>
      <c r="F2079" t="s">
        <v>10942</v>
      </c>
      <c r="G2079" t="str">
        <f>VLOOKUP(A2079,'master barang'!$D$5:$E$3259,2,0)</f>
        <v>Klem</v>
      </c>
    </row>
    <row r="2080" spans="1:7" x14ac:dyDescent="0.3">
      <c r="A2080" s="137" t="s">
        <v>4042</v>
      </c>
      <c r="B2080" s="137" t="s">
        <v>13497</v>
      </c>
      <c r="C2080" s="41" t="s">
        <v>13498</v>
      </c>
      <c r="D2080" s="41" t="s">
        <v>7107</v>
      </c>
      <c r="E2080" s="226">
        <v>3220</v>
      </c>
      <c r="F2080" t="s">
        <v>10942</v>
      </c>
      <c r="G2080" t="str">
        <f>VLOOKUP(A2080,'master barang'!$D$5:$E$3259,2,0)</f>
        <v>Knee</v>
      </c>
    </row>
    <row r="2081" spans="1:7" x14ac:dyDescent="0.3">
      <c r="A2081" s="137" t="s">
        <v>4042</v>
      </c>
      <c r="B2081" s="137" t="s">
        <v>13499</v>
      </c>
      <c r="C2081" s="41" t="s">
        <v>13500</v>
      </c>
      <c r="D2081" s="41" t="s">
        <v>7107</v>
      </c>
      <c r="E2081" s="226">
        <v>14835</v>
      </c>
      <c r="F2081" t="s">
        <v>10942</v>
      </c>
      <c r="G2081" t="str">
        <f>VLOOKUP(A2081,'master barang'!$D$5:$E$3259,2,0)</f>
        <v>Knee</v>
      </c>
    </row>
    <row r="2082" spans="1:7" x14ac:dyDescent="0.3">
      <c r="A2082" s="137" t="s">
        <v>4042</v>
      </c>
      <c r="B2082" s="137" t="s">
        <v>13501</v>
      </c>
      <c r="C2082" s="41" t="s">
        <v>13502</v>
      </c>
      <c r="D2082" s="41" t="s">
        <v>7107</v>
      </c>
      <c r="E2082" s="226">
        <v>22540</v>
      </c>
      <c r="F2082" t="s">
        <v>10942</v>
      </c>
      <c r="G2082" t="str">
        <f>VLOOKUP(A2082,'master barang'!$D$5:$E$3259,2,0)</f>
        <v>Knee</v>
      </c>
    </row>
    <row r="2083" spans="1:7" x14ac:dyDescent="0.3">
      <c r="A2083" s="137" t="s">
        <v>4042</v>
      </c>
      <c r="B2083" s="137" t="s">
        <v>13503</v>
      </c>
      <c r="C2083" s="41" t="s">
        <v>13504</v>
      </c>
      <c r="D2083" s="41" t="s">
        <v>7107</v>
      </c>
      <c r="E2083" s="226">
        <v>4140</v>
      </c>
      <c r="F2083" t="s">
        <v>10942</v>
      </c>
      <c r="G2083" t="str">
        <f>VLOOKUP(A2083,'master barang'!$D$5:$E$3259,2,0)</f>
        <v>Knee</v>
      </c>
    </row>
    <row r="2084" spans="1:7" x14ac:dyDescent="0.3">
      <c r="A2084" s="137" t="s">
        <v>4042</v>
      </c>
      <c r="B2084" s="137" t="s">
        <v>13505</v>
      </c>
      <c r="C2084" s="41" t="s">
        <v>13506</v>
      </c>
      <c r="D2084" s="41" t="s">
        <v>7107</v>
      </c>
      <c r="E2084" s="226">
        <v>3519</v>
      </c>
      <c r="F2084" t="s">
        <v>10942</v>
      </c>
      <c r="G2084" t="str">
        <f>VLOOKUP(A2084,'master barang'!$D$5:$E$3259,2,0)</f>
        <v>Knee</v>
      </c>
    </row>
    <row r="2085" spans="1:7" x14ac:dyDescent="0.3">
      <c r="A2085" s="177" t="s">
        <v>4042</v>
      </c>
      <c r="B2085" s="177" t="s">
        <v>13507</v>
      </c>
      <c r="C2085" s="41" t="s">
        <v>13508</v>
      </c>
      <c r="D2085" s="41" t="s">
        <v>7107</v>
      </c>
      <c r="E2085" s="226">
        <v>4790</v>
      </c>
      <c r="F2085" t="s">
        <v>10942</v>
      </c>
      <c r="G2085" t="str">
        <f>VLOOKUP(A2085,'master barang'!$D$5:$E$3259,2,0)</f>
        <v>Knee</v>
      </c>
    </row>
    <row r="2086" spans="1:7" x14ac:dyDescent="0.3">
      <c r="A2086" s="137" t="s">
        <v>4042</v>
      </c>
      <c r="B2086" s="137" t="s">
        <v>13509</v>
      </c>
      <c r="C2086" s="41" t="s">
        <v>13510</v>
      </c>
      <c r="D2086" s="41" t="s">
        <v>7107</v>
      </c>
      <c r="E2086" s="226">
        <v>12696</v>
      </c>
      <c r="F2086" t="s">
        <v>10942</v>
      </c>
      <c r="G2086" t="str">
        <f>VLOOKUP(A2086,'master barang'!$D$5:$E$3259,2,0)</f>
        <v>Knee</v>
      </c>
    </row>
    <row r="2087" spans="1:7" x14ac:dyDescent="0.3">
      <c r="A2087" s="137" t="s">
        <v>4042</v>
      </c>
      <c r="B2087" s="137" t="s">
        <v>13511</v>
      </c>
      <c r="C2087" s="41" t="s">
        <v>13512</v>
      </c>
      <c r="D2087" s="41" t="s">
        <v>7107</v>
      </c>
      <c r="E2087" s="226">
        <v>7820</v>
      </c>
      <c r="F2087" t="s">
        <v>10942</v>
      </c>
      <c r="G2087" t="str">
        <f>VLOOKUP(A2087,'master barang'!$D$5:$E$3259,2,0)</f>
        <v>Knee</v>
      </c>
    </row>
    <row r="2088" spans="1:7" x14ac:dyDescent="0.3">
      <c r="A2088" s="137" t="s">
        <v>4042</v>
      </c>
      <c r="B2088" s="137" t="s">
        <v>13513</v>
      </c>
      <c r="C2088" s="41" t="s">
        <v>13514</v>
      </c>
      <c r="D2088" s="41" t="s">
        <v>7107</v>
      </c>
      <c r="E2088" s="226">
        <v>27077</v>
      </c>
      <c r="F2088" t="s">
        <v>10942</v>
      </c>
      <c r="G2088" t="str">
        <f>VLOOKUP(A2088,'master barang'!$D$5:$E$3259,2,0)</f>
        <v>Knee</v>
      </c>
    </row>
    <row r="2089" spans="1:7" x14ac:dyDescent="0.3">
      <c r="A2089" s="137" t="s">
        <v>4042</v>
      </c>
      <c r="B2089" s="137" t="s">
        <v>13515</v>
      </c>
      <c r="C2089" s="41" t="s">
        <v>13516</v>
      </c>
      <c r="D2089" s="41" t="s">
        <v>7107</v>
      </c>
      <c r="E2089" s="226">
        <v>90000</v>
      </c>
      <c r="F2089" t="s">
        <v>10942</v>
      </c>
      <c r="G2089" t="str">
        <f>VLOOKUP(A2089,'master barang'!$D$5:$E$3259,2,0)</f>
        <v>Knee</v>
      </c>
    </row>
    <row r="2090" spans="1:7" x14ac:dyDescent="0.3">
      <c r="A2090" s="177" t="s">
        <v>4042</v>
      </c>
      <c r="B2090" s="177" t="s">
        <v>13517</v>
      </c>
      <c r="C2090" s="41" t="s">
        <v>13518</v>
      </c>
      <c r="D2090" s="41" t="s">
        <v>7107</v>
      </c>
      <c r="E2090" s="226">
        <v>35000</v>
      </c>
      <c r="F2090" t="s">
        <v>10942</v>
      </c>
      <c r="G2090" t="str">
        <f>VLOOKUP(A2090,'master barang'!$D$5:$E$3259,2,0)</f>
        <v>Knee</v>
      </c>
    </row>
    <row r="2091" spans="1:7" x14ac:dyDescent="0.3">
      <c r="A2091" s="137" t="s">
        <v>4042</v>
      </c>
      <c r="B2091" s="137" t="s">
        <v>13519</v>
      </c>
      <c r="C2091" s="41" t="s">
        <v>13520</v>
      </c>
      <c r="D2091" s="41" t="s">
        <v>7107</v>
      </c>
      <c r="E2091" s="226">
        <v>10000</v>
      </c>
      <c r="F2091" t="s">
        <v>10942</v>
      </c>
      <c r="G2091" t="str">
        <f>VLOOKUP(A2091,'master barang'!$D$5:$E$3259,2,0)</f>
        <v>Knee</v>
      </c>
    </row>
    <row r="2092" spans="1:7" x14ac:dyDescent="0.3">
      <c r="A2092" s="177" t="s">
        <v>4042</v>
      </c>
      <c r="B2092" s="177" t="s">
        <v>13521</v>
      </c>
      <c r="C2092" s="41" t="s">
        <v>13522</v>
      </c>
      <c r="D2092" s="41" t="s">
        <v>7107</v>
      </c>
      <c r="E2092" s="226">
        <v>50000</v>
      </c>
      <c r="F2092" t="s">
        <v>10942</v>
      </c>
      <c r="G2092" t="str">
        <f>VLOOKUP(A2092,'master barang'!$D$5:$E$3259,2,0)</f>
        <v>Knee</v>
      </c>
    </row>
    <row r="2093" spans="1:7" x14ac:dyDescent="0.3">
      <c r="A2093" s="269" t="s">
        <v>4044</v>
      </c>
      <c r="B2093" s="269" t="s">
        <v>13523</v>
      </c>
      <c r="C2093" t="s">
        <v>13524</v>
      </c>
      <c r="D2093" s="41" t="s">
        <v>7107</v>
      </c>
      <c r="E2093">
        <v>10000</v>
      </c>
      <c r="F2093" t="s">
        <v>10942</v>
      </c>
      <c r="G2093" t="str">
        <f>VLOOKUP(A2093,'master barang'!$D$5:$E$3259,2,0)</f>
        <v>DOP</v>
      </c>
    </row>
    <row r="2094" spans="1:7" x14ac:dyDescent="0.3">
      <c r="A2094" s="269" t="s">
        <v>4044</v>
      </c>
      <c r="B2094" s="269" t="s">
        <v>13525</v>
      </c>
      <c r="C2094" t="s">
        <v>13526</v>
      </c>
      <c r="D2094" s="41" t="s">
        <v>7107</v>
      </c>
      <c r="E2094">
        <v>26000</v>
      </c>
      <c r="F2094" t="s">
        <v>10942</v>
      </c>
      <c r="G2094" t="str">
        <f>VLOOKUP(A2094,'master barang'!$D$5:$E$3259,2,0)</f>
        <v>DOP</v>
      </c>
    </row>
    <row r="2095" spans="1:7" x14ac:dyDescent="0.3">
      <c r="A2095" s="269" t="s">
        <v>4044</v>
      </c>
      <c r="B2095" s="269" t="s">
        <v>13527</v>
      </c>
      <c r="C2095" t="s">
        <v>13528</v>
      </c>
      <c r="D2095" s="41" t="s">
        <v>7107</v>
      </c>
      <c r="E2095">
        <v>29000</v>
      </c>
      <c r="F2095" t="s">
        <v>10942</v>
      </c>
      <c r="G2095" t="str">
        <f>VLOOKUP(A2095,'master barang'!$D$5:$E$3259,2,0)</f>
        <v>DOP</v>
      </c>
    </row>
    <row r="2096" spans="1:7" x14ac:dyDescent="0.3">
      <c r="A2096" s="269" t="s">
        <v>4044</v>
      </c>
      <c r="B2096" s="269" t="s">
        <v>13529</v>
      </c>
      <c r="C2096" t="s">
        <v>13530</v>
      </c>
      <c r="D2096" s="41" t="s">
        <v>7107</v>
      </c>
      <c r="E2096">
        <v>75000</v>
      </c>
      <c r="F2096" t="s">
        <v>10942</v>
      </c>
      <c r="G2096" t="str">
        <f>VLOOKUP(A2096,'master barang'!$D$5:$E$3259,2,0)</f>
        <v>DOP</v>
      </c>
    </row>
    <row r="2097" spans="1:7" x14ac:dyDescent="0.3">
      <c r="A2097" s="269" t="s">
        <v>4046</v>
      </c>
      <c r="B2097" s="269" t="s">
        <v>13531</v>
      </c>
      <c r="C2097" t="s">
        <v>13532</v>
      </c>
      <c r="D2097" s="41" t="s">
        <v>7107</v>
      </c>
      <c r="E2097" s="226">
        <v>3000</v>
      </c>
      <c r="F2097" t="s">
        <v>10942</v>
      </c>
      <c r="G2097" t="str">
        <f>VLOOKUP(A2097,'master barang'!$D$5:$E$3259,2,0)</f>
        <v>Socket</v>
      </c>
    </row>
    <row r="2098" spans="1:7" x14ac:dyDescent="0.3">
      <c r="A2098" s="269" t="s">
        <v>4046</v>
      </c>
      <c r="B2098" s="269" t="s">
        <v>13533</v>
      </c>
      <c r="C2098" s="41" t="s">
        <v>13534</v>
      </c>
      <c r="D2098" s="41" t="s">
        <v>7107</v>
      </c>
      <c r="E2098" s="226">
        <v>7000</v>
      </c>
      <c r="F2098" t="s">
        <v>10942</v>
      </c>
      <c r="G2098" t="str">
        <f>VLOOKUP(A2098,'master barang'!$D$5:$E$3259,2,0)</f>
        <v>Socket</v>
      </c>
    </row>
    <row r="2099" spans="1:7" x14ac:dyDescent="0.3">
      <c r="A2099" s="269" t="s">
        <v>4046</v>
      </c>
      <c r="B2099" s="269" t="s">
        <v>13535</v>
      </c>
      <c r="C2099" s="41" t="s">
        <v>13536</v>
      </c>
      <c r="D2099" s="41" t="s">
        <v>7107</v>
      </c>
      <c r="E2099" s="226">
        <v>20000</v>
      </c>
      <c r="F2099" t="s">
        <v>10942</v>
      </c>
      <c r="G2099" t="str">
        <f>VLOOKUP(A2099,'master barang'!$D$5:$E$3259,2,0)</f>
        <v>Socket</v>
      </c>
    </row>
    <row r="2100" spans="1:7" x14ac:dyDescent="0.3">
      <c r="A2100" s="270" t="s">
        <v>4046</v>
      </c>
      <c r="B2100" s="270" t="s">
        <v>13537</v>
      </c>
      <c r="C2100" s="41" t="s">
        <v>13538</v>
      </c>
      <c r="D2100" s="41" t="s">
        <v>7107</v>
      </c>
      <c r="E2100" s="226">
        <v>30000</v>
      </c>
      <c r="F2100" t="s">
        <v>10942</v>
      </c>
      <c r="G2100" t="str">
        <f>VLOOKUP(A2100,'master barang'!$D$5:$E$3259,2,0)</f>
        <v>Socket</v>
      </c>
    </row>
    <row r="2101" spans="1:7" x14ac:dyDescent="0.3">
      <c r="A2101" s="270" t="s">
        <v>4046</v>
      </c>
      <c r="B2101" s="270" t="s">
        <v>13539</v>
      </c>
      <c r="C2101" s="41" t="s">
        <v>13540</v>
      </c>
      <c r="D2101" s="41" t="s">
        <v>7107</v>
      </c>
      <c r="E2101" s="226">
        <v>35000</v>
      </c>
      <c r="F2101" t="s">
        <v>10942</v>
      </c>
      <c r="G2101" t="str">
        <f>VLOOKUP(A2101,'master barang'!$D$5:$E$3259,2,0)</f>
        <v>Socket</v>
      </c>
    </row>
    <row r="2102" spans="1:7" x14ac:dyDescent="0.3">
      <c r="A2102" s="269" t="s">
        <v>4046</v>
      </c>
      <c r="B2102" s="269" t="s">
        <v>13541</v>
      </c>
      <c r="C2102" s="41" t="s">
        <v>13542</v>
      </c>
      <c r="D2102" s="41" t="s">
        <v>7107</v>
      </c>
      <c r="E2102" s="226">
        <v>7500</v>
      </c>
      <c r="F2102" t="s">
        <v>10942</v>
      </c>
      <c r="G2102" t="str">
        <f>VLOOKUP(A2102,'master barang'!$D$5:$E$3259,2,0)</f>
        <v>Socket</v>
      </c>
    </row>
    <row r="2103" spans="1:7" x14ac:dyDescent="0.3">
      <c r="A2103" s="269" t="s">
        <v>4046</v>
      </c>
      <c r="B2103" s="269" t="s">
        <v>13543</v>
      </c>
      <c r="C2103" s="41" t="s">
        <v>13544</v>
      </c>
      <c r="D2103" s="41" t="s">
        <v>7107</v>
      </c>
      <c r="E2103" s="226">
        <v>1857</v>
      </c>
      <c r="F2103" t="s">
        <v>10942</v>
      </c>
      <c r="G2103" t="str">
        <f>VLOOKUP(A2103,'master barang'!$D$5:$E$3259,2,0)</f>
        <v>Socket</v>
      </c>
    </row>
    <row r="2104" spans="1:7" x14ac:dyDescent="0.3">
      <c r="A2104" s="269" t="s">
        <v>4046</v>
      </c>
      <c r="B2104" s="269" t="s">
        <v>13545</v>
      </c>
      <c r="C2104" s="41" t="s">
        <v>13546</v>
      </c>
      <c r="D2104" s="41" t="s">
        <v>7107</v>
      </c>
      <c r="E2104" s="226">
        <v>2835</v>
      </c>
      <c r="F2104" t="s">
        <v>10942</v>
      </c>
      <c r="G2104" t="str">
        <f>VLOOKUP(A2104,'master barang'!$D$5:$E$3259,2,0)</f>
        <v>Socket</v>
      </c>
    </row>
    <row r="2105" spans="1:7" x14ac:dyDescent="0.3">
      <c r="A2105" s="269" t="s">
        <v>4046</v>
      </c>
      <c r="B2105" s="269" t="s">
        <v>13547</v>
      </c>
      <c r="C2105" s="41" t="s">
        <v>13548</v>
      </c>
      <c r="D2105" s="41" t="s">
        <v>7107</v>
      </c>
      <c r="E2105" s="226">
        <v>10264</v>
      </c>
      <c r="F2105" t="s">
        <v>10942</v>
      </c>
      <c r="G2105" t="str">
        <f>VLOOKUP(A2105,'master barang'!$D$5:$E$3259,2,0)</f>
        <v>Socket</v>
      </c>
    </row>
    <row r="2106" spans="1:7" x14ac:dyDescent="0.3">
      <c r="A2106" s="270" t="s">
        <v>4048</v>
      </c>
      <c r="B2106" s="270" t="s">
        <v>13549</v>
      </c>
      <c r="C2106" t="s">
        <v>13550</v>
      </c>
      <c r="D2106" s="41" t="s">
        <v>7107</v>
      </c>
      <c r="E2106" s="226">
        <v>31200</v>
      </c>
      <c r="F2106" t="s">
        <v>10942</v>
      </c>
      <c r="G2106" t="str">
        <f>VLOOKUP(A2106,'master barang'!$D$5:$E$3259,2,0)</f>
        <v>Pipa</v>
      </c>
    </row>
    <row r="2107" spans="1:7" x14ac:dyDescent="0.3">
      <c r="A2107" s="269" t="s">
        <v>4048</v>
      </c>
      <c r="B2107" s="269" t="s">
        <v>13551</v>
      </c>
      <c r="C2107" t="s">
        <v>13552</v>
      </c>
      <c r="D2107" s="41" t="s">
        <v>7107</v>
      </c>
      <c r="E2107" s="226">
        <v>42300</v>
      </c>
      <c r="F2107" t="s">
        <v>10942</v>
      </c>
      <c r="G2107" t="str">
        <f>VLOOKUP(A2107,'master barang'!$D$5:$E$3259,2,0)</f>
        <v>Pipa</v>
      </c>
    </row>
    <row r="2108" spans="1:7" x14ac:dyDescent="0.3">
      <c r="A2108" s="270" t="s">
        <v>4048</v>
      </c>
      <c r="B2108" s="270" t="s">
        <v>13553</v>
      </c>
      <c r="C2108" t="s">
        <v>13554</v>
      </c>
      <c r="D2108" s="41" t="s">
        <v>7107</v>
      </c>
      <c r="E2108" s="226">
        <v>57800</v>
      </c>
      <c r="F2108" t="s">
        <v>10942</v>
      </c>
      <c r="G2108" t="str">
        <f>VLOOKUP(A2108,'master barang'!$D$5:$E$3259,2,0)</f>
        <v>Pipa</v>
      </c>
    </row>
    <row r="2109" spans="1:7" x14ac:dyDescent="0.3">
      <c r="A2109" s="269" t="s">
        <v>4048</v>
      </c>
      <c r="B2109" s="269" t="s">
        <v>13555</v>
      </c>
      <c r="C2109" t="s">
        <v>13556</v>
      </c>
      <c r="D2109" s="41" t="s">
        <v>7107</v>
      </c>
      <c r="E2109" s="226">
        <v>99200</v>
      </c>
      <c r="F2109" t="s">
        <v>10942</v>
      </c>
      <c r="G2109" t="str">
        <f>VLOOKUP(A2109,'master barang'!$D$5:$E$3259,2,0)</f>
        <v>Pipa</v>
      </c>
    </row>
    <row r="2110" spans="1:7" x14ac:dyDescent="0.3">
      <c r="A2110" s="270" t="s">
        <v>4048</v>
      </c>
      <c r="B2110" s="270" t="s">
        <v>13557</v>
      </c>
      <c r="C2110" t="s">
        <v>13558</v>
      </c>
      <c r="D2110" s="41" t="s">
        <v>7107</v>
      </c>
      <c r="E2110" s="226">
        <v>126900</v>
      </c>
      <c r="F2110" t="s">
        <v>10942</v>
      </c>
      <c r="G2110" t="str">
        <f>VLOOKUP(A2110,'master barang'!$D$5:$E$3259,2,0)</f>
        <v>Pipa</v>
      </c>
    </row>
    <row r="2111" spans="1:7" x14ac:dyDescent="0.3">
      <c r="A2111" s="271" t="s">
        <v>4158</v>
      </c>
      <c r="B2111" s="271" t="s">
        <v>13559</v>
      </c>
      <c r="C2111" t="s">
        <v>13560</v>
      </c>
      <c r="D2111" s="41" t="s">
        <v>7107</v>
      </c>
      <c r="E2111" s="226">
        <v>157300</v>
      </c>
      <c r="F2111" t="s">
        <v>10942</v>
      </c>
      <c r="G2111" t="str">
        <f>VLOOKUP(A2111,'master barang'!$D$5:$E$3259,2,0)</f>
        <v>Senter</v>
      </c>
    </row>
    <row r="2112" spans="1:7" x14ac:dyDescent="0.3">
      <c r="A2112" s="271" t="s">
        <v>4158</v>
      </c>
      <c r="B2112" s="271" t="s">
        <v>13561</v>
      </c>
      <c r="C2112" s="41" t="s">
        <v>13562</v>
      </c>
      <c r="D2112" s="41" t="s">
        <v>7107</v>
      </c>
      <c r="E2112" s="226">
        <v>336000</v>
      </c>
      <c r="F2112" t="s">
        <v>10942</v>
      </c>
      <c r="G2112" t="str">
        <f>VLOOKUP(A2112,'master barang'!$D$5:$E$3259,2,0)</f>
        <v>Senter</v>
      </c>
    </row>
    <row r="2113" spans="1:7" x14ac:dyDescent="0.3">
      <c r="A2113" s="137" t="s">
        <v>4178</v>
      </c>
      <c r="B2113" s="137" t="s">
        <v>13563</v>
      </c>
      <c r="C2113" s="41" t="s">
        <v>13564</v>
      </c>
      <c r="D2113" s="41" t="s">
        <v>13565</v>
      </c>
      <c r="E2113" s="226">
        <v>86734</v>
      </c>
      <c r="F2113" t="s">
        <v>10942</v>
      </c>
      <c r="G2113" t="str">
        <f>VLOOKUP(A2113,'master barang'!$D$5:$E$3259,2,0)</f>
        <v>Bahan Habis Permainan Bola &amp; Jaring</v>
      </c>
    </row>
    <row r="2114" spans="1:7" x14ac:dyDescent="0.3">
      <c r="A2114" s="137" t="s">
        <v>4178</v>
      </c>
      <c r="B2114" s="137" t="s">
        <v>13566</v>
      </c>
      <c r="C2114" t="s">
        <v>13567</v>
      </c>
      <c r="D2114" s="41" t="s">
        <v>7107</v>
      </c>
      <c r="E2114" s="226">
        <v>350000</v>
      </c>
      <c r="F2114" t="s">
        <v>10942</v>
      </c>
      <c r="G2114" t="str">
        <f>VLOOKUP(A2114,'master barang'!$D$5:$E$3259,2,0)</f>
        <v>Bahan Habis Permainan Bola &amp; Jaring</v>
      </c>
    </row>
    <row r="2115" spans="1:7" x14ac:dyDescent="0.3">
      <c r="A2115" s="137" t="s">
        <v>4178</v>
      </c>
      <c r="B2115" s="137" t="s">
        <v>13568</v>
      </c>
      <c r="C2115" t="s">
        <v>13569</v>
      </c>
      <c r="D2115" s="41" t="s">
        <v>7107</v>
      </c>
      <c r="E2115" s="226">
        <v>300000</v>
      </c>
      <c r="F2115" t="s">
        <v>10942</v>
      </c>
      <c r="G2115" t="str">
        <f>VLOOKUP(A2115,'master barang'!$D$5:$E$3259,2,0)</f>
        <v>Bahan Habis Permainan Bola &amp; Jaring</v>
      </c>
    </row>
    <row r="2116" spans="1:7" x14ac:dyDescent="0.3">
      <c r="A2116" s="137" t="s">
        <v>4178</v>
      </c>
      <c r="B2116" s="137" t="s">
        <v>13570</v>
      </c>
      <c r="C2116" t="s">
        <v>13571</v>
      </c>
      <c r="D2116" s="41" t="s">
        <v>7107</v>
      </c>
      <c r="E2116" s="226">
        <v>350000</v>
      </c>
      <c r="F2116" t="s">
        <v>10942</v>
      </c>
      <c r="G2116" t="str">
        <f>VLOOKUP(A2116,'master barang'!$D$5:$E$3259,2,0)</f>
        <v>Bahan Habis Permainan Bola &amp; Jaring</v>
      </c>
    </row>
    <row r="2117" spans="1:7" x14ac:dyDescent="0.3">
      <c r="A2117" s="137" t="s">
        <v>4178</v>
      </c>
      <c r="B2117" s="137" t="s">
        <v>13572</v>
      </c>
      <c r="C2117" t="s">
        <v>13573</v>
      </c>
      <c r="D2117" s="41" t="s">
        <v>7107</v>
      </c>
      <c r="E2117" s="226">
        <v>375000</v>
      </c>
      <c r="F2117" t="s">
        <v>10942</v>
      </c>
      <c r="G2117" t="str">
        <f>VLOOKUP(A2117,'master barang'!$D$5:$E$3259,2,0)</f>
        <v>Bahan Habis Permainan Bola &amp; Jaring</v>
      </c>
    </row>
    <row r="2118" spans="1:7" x14ac:dyDescent="0.3">
      <c r="A2118" s="137" t="s">
        <v>4178</v>
      </c>
      <c r="B2118" s="137" t="s">
        <v>13574</v>
      </c>
      <c r="C2118" t="s">
        <v>13575</v>
      </c>
      <c r="D2118" s="41" t="s">
        <v>7107</v>
      </c>
      <c r="E2118" s="226">
        <v>250000</v>
      </c>
      <c r="F2118" t="s">
        <v>10942</v>
      </c>
      <c r="G2118" t="str">
        <f>VLOOKUP(A2118,'master barang'!$D$5:$E$3259,2,0)</f>
        <v>Bahan Habis Permainan Bola &amp; Jaring</v>
      </c>
    </row>
    <row r="2119" spans="1:7" x14ac:dyDescent="0.3">
      <c r="A2119" s="137" t="s">
        <v>4184</v>
      </c>
      <c r="B2119" s="137" t="s">
        <v>13576</v>
      </c>
      <c r="C2119" s="41" t="s">
        <v>13577</v>
      </c>
      <c r="D2119" s="41" t="s">
        <v>7107</v>
      </c>
      <c r="E2119">
        <v>200000</v>
      </c>
      <c r="F2119" t="s">
        <v>10942</v>
      </c>
      <c r="G2119" t="str">
        <f>VLOOKUP(A2119,'master barang'!$D$5:$E$3259,2,0)</f>
        <v>Perlengkapan Habis Olahraga Air</v>
      </c>
    </row>
    <row r="2120" spans="1:7" x14ac:dyDescent="0.3">
      <c r="A2120" s="146" t="s">
        <v>4220</v>
      </c>
      <c r="B2120" s="146" t="s">
        <v>13578</v>
      </c>
      <c r="C2120" s="41" t="s">
        <v>13579</v>
      </c>
      <c r="D2120" s="41" t="s">
        <v>6996</v>
      </c>
      <c r="E2120" s="226">
        <v>420000</v>
      </c>
      <c r="F2120" t="s">
        <v>10942</v>
      </c>
      <c r="G2120" t="str">
        <f>VLOOKUP(A2120,'master barang'!$D$5:$E$3259,2,0)</f>
        <v>Komponen Mesin Potong Rumput</v>
      </c>
    </row>
    <row r="2121" spans="1:7" x14ac:dyDescent="0.3">
      <c r="A2121" s="147" t="s">
        <v>4285</v>
      </c>
      <c r="B2121" s="147" t="s">
        <v>13580</v>
      </c>
      <c r="C2121" t="s">
        <v>13581</v>
      </c>
      <c r="D2121" s="41" t="s">
        <v>6996</v>
      </c>
      <c r="E2121" s="226">
        <v>956560</v>
      </c>
      <c r="F2121" t="s">
        <v>11622</v>
      </c>
      <c r="G2121" t="str">
        <f>VLOOKUP(A2121,'master barang'!$D$5:$E$3259,2,0)</f>
        <v>Accu Kendaraan Roda Empat</v>
      </c>
    </row>
    <row r="2122" spans="1:7" x14ac:dyDescent="0.3">
      <c r="A2122" s="147" t="s">
        <v>4285</v>
      </c>
      <c r="B2122" s="147" t="s">
        <v>13582</v>
      </c>
      <c r="C2122" t="s">
        <v>13583</v>
      </c>
      <c r="D2122" s="41" t="s">
        <v>6996</v>
      </c>
      <c r="E2122" s="226">
        <v>2325840</v>
      </c>
      <c r="F2122" t="s">
        <v>11622</v>
      </c>
      <c r="G2122" t="str">
        <f>VLOOKUP(A2122,'master barang'!$D$5:$E$3259,2,0)</f>
        <v>Accu Kendaraan Roda Empat</v>
      </c>
    </row>
    <row r="2123" spans="1:7" x14ac:dyDescent="0.3">
      <c r="A2123" s="147" t="s">
        <v>4287</v>
      </c>
      <c r="B2123" s="147" t="s">
        <v>13584</v>
      </c>
      <c r="C2123" s="41" t="s">
        <v>13585</v>
      </c>
      <c r="D2123" s="41" t="s">
        <v>7107</v>
      </c>
      <c r="E2123" s="226">
        <v>620400</v>
      </c>
      <c r="F2123" t="s">
        <v>11622</v>
      </c>
      <c r="G2123" t="str">
        <f>VLOOKUP(A2123,'master barang'!$D$5:$E$3259,2,0)</f>
        <v>Suku Cadang Kendaraan Roda Empat</v>
      </c>
    </row>
    <row r="2124" spans="1:7" x14ac:dyDescent="0.3">
      <c r="A2124" s="147" t="s">
        <v>4287</v>
      </c>
      <c r="B2124" s="147" t="s">
        <v>13586</v>
      </c>
      <c r="C2124" t="s">
        <v>13587</v>
      </c>
      <c r="D2124" s="272" t="s">
        <v>7107</v>
      </c>
      <c r="E2124" s="273">
        <v>2136000</v>
      </c>
      <c r="F2124" t="s">
        <v>11622</v>
      </c>
      <c r="G2124" t="str">
        <f>VLOOKUP(A2124,'master barang'!$D$5:$E$3259,2,0)</f>
        <v>Suku Cadang Kendaraan Roda Empat</v>
      </c>
    </row>
    <row r="2125" spans="1:7" x14ac:dyDescent="0.3">
      <c r="A2125" s="83" t="s">
        <v>4291</v>
      </c>
      <c r="B2125" s="133" t="s">
        <v>13588</v>
      </c>
      <c r="C2125" s="41" t="s">
        <v>13589</v>
      </c>
      <c r="D2125" s="41" t="s">
        <v>7107</v>
      </c>
      <c r="E2125" s="226">
        <v>1848000</v>
      </c>
      <c r="F2125" t="s">
        <v>11622</v>
      </c>
      <c r="G2125" t="str">
        <f>VLOOKUP(A2125,'master barang'!$D$5:$E$3259,2,0)</f>
        <v>Ban Luar</v>
      </c>
    </row>
    <row r="2126" spans="1:7" x14ac:dyDescent="0.3">
      <c r="A2126" s="127" t="s">
        <v>4299</v>
      </c>
      <c r="B2126" s="126" t="s">
        <v>13590</v>
      </c>
      <c r="C2126" s="41" t="s">
        <v>13591</v>
      </c>
      <c r="D2126" s="41" t="s">
        <v>6996</v>
      </c>
      <c r="E2126" s="226">
        <v>650000</v>
      </c>
      <c r="F2126" t="s">
        <v>10942</v>
      </c>
      <c r="G2126" t="str">
        <f>VLOOKUP(A2126,'master barang'!$D$5:$E$3259,2,0)</f>
        <v>Earphone</v>
      </c>
    </row>
    <row r="2127" spans="1:7" x14ac:dyDescent="0.3">
      <c r="A2127" s="127" t="s">
        <v>4305</v>
      </c>
      <c r="B2127" s="126" t="s">
        <v>13592</v>
      </c>
      <c r="C2127" s="247" t="s">
        <v>13593</v>
      </c>
      <c r="D2127" s="247" t="s">
        <v>6996</v>
      </c>
      <c r="E2127" s="257">
        <v>1198800</v>
      </c>
      <c r="F2127" t="s">
        <v>10942</v>
      </c>
      <c r="G2127" t="str">
        <f>VLOOKUP(A2127,'master barang'!$D$5:$E$3259,2,0)</f>
        <v>Headset</v>
      </c>
    </row>
    <row r="2128" spans="1:7" x14ac:dyDescent="0.3">
      <c r="A2128" s="127" t="s">
        <v>4305</v>
      </c>
      <c r="B2128" s="126" t="s">
        <v>13594</v>
      </c>
      <c r="C2128" s="247" t="s">
        <v>13595</v>
      </c>
      <c r="D2128" s="247" t="s">
        <v>6996</v>
      </c>
      <c r="E2128" s="248">
        <v>910000</v>
      </c>
      <c r="F2128" t="s">
        <v>10942</v>
      </c>
      <c r="G2128" t="str">
        <f>VLOOKUP(A2128,'master barang'!$D$5:$E$3259,2,0)</f>
        <v>Headset</v>
      </c>
    </row>
    <row r="2129" spans="1:7" x14ac:dyDescent="0.3">
      <c r="A2129" s="149" t="s">
        <v>4307</v>
      </c>
      <c r="B2129" s="165" t="s">
        <v>13596</v>
      </c>
      <c r="C2129" s="41" t="s">
        <v>13597</v>
      </c>
      <c r="D2129" s="41" t="s">
        <v>10775</v>
      </c>
      <c r="E2129" s="226">
        <v>3000</v>
      </c>
      <c r="F2129" t="s">
        <v>10942</v>
      </c>
      <c r="G2129" t="str">
        <f>VLOOKUP(A2129,'master barang'!$D$5:$E$3259,2,0)</f>
        <v>Kabel Telpon</v>
      </c>
    </row>
    <row r="2130" spans="1:7" x14ac:dyDescent="0.3">
      <c r="A2130" s="149" t="s">
        <v>4307</v>
      </c>
      <c r="B2130" s="165" t="s">
        <v>13598</v>
      </c>
      <c r="C2130" s="41" t="s">
        <v>13599</v>
      </c>
      <c r="D2130" s="41" t="s">
        <v>8253</v>
      </c>
      <c r="E2130" s="226">
        <v>1362500</v>
      </c>
      <c r="F2130" t="s">
        <v>10942</v>
      </c>
      <c r="G2130" t="str">
        <f>VLOOKUP(A2130,'master barang'!$D$5:$E$3259,2,0)</f>
        <v>Kabel Telpon</v>
      </c>
    </row>
    <row r="2131" spans="1:7" x14ac:dyDescent="0.3">
      <c r="A2131" s="149" t="s">
        <v>4307</v>
      </c>
      <c r="B2131" s="165" t="s">
        <v>13600</v>
      </c>
      <c r="C2131" s="41" t="s">
        <v>13601</v>
      </c>
      <c r="D2131" s="41" t="s">
        <v>10775</v>
      </c>
      <c r="E2131" s="226">
        <v>24000</v>
      </c>
      <c r="F2131" t="s">
        <v>10942</v>
      </c>
      <c r="G2131" t="str">
        <f>VLOOKUP(A2131,'master barang'!$D$5:$E$3259,2,0)</f>
        <v>Kabel Telpon</v>
      </c>
    </row>
    <row r="2132" spans="1:7" x14ac:dyDescent="0.3">
      <c r="A2132" s="241" t="s">
        <v>4324</v>
      </c>
      <c r="B2132" s="126" t="s">
        <v>13602</v>
      </c>
      <c r="C2132" s="41" t="s">
        <v>13603</v>
      </c>
      <c r="D2132" s="41" t="s">
        <v>6996</v>
      </c>
      <c r="E2132" s="226" t="s">
        <v>13604</v>
      </c>
      <c r="F2132" t="s">
        <v>10942</v>
      </c>
      <c r="G2132" t="str">
        <f>VLOOKUP(A2132,'master barang'!$D$5:$E$3259,2,0)</f>
        <v>USB Microphone</v>
      </c>
    </row>
    <row r="2133" spans="1:7" x14ac:dyDescent="0.3">
      <c r="A2133" s="127" t="s">
        <v>4328</v>
      </c>
      <c r="B2133" s="126" t="s">
        <v>13605</v>
      </c>
      <c r="C2133" s="41" t="s">
        <v>13606</v>
      </c>
      <c r="D2133" s="41" t="s">
        <v>8269</v>
      </c>
      <c r="E2133" s="226" t="s">
        <v>13607</v>
      </c>
      <c r="F2133" t="s">
        <v>10942</v>
      </c>
      <c r="G2133" t="str">
        <f>VLOOKUP(A2133,'master barang'!$D$5:$E$3259,2,0)</f>
        <v>Baterai Kamera</v>
      </c>
    </row>
    <row r="2134" spans="1:7" x14ac:dyDescent="0.3">
      <c r="A2134" s="149" t="s">
        <v>4330</v>
      </c>
      <c r="B2134" s="149" t="s">
        <v>13608</v>
      </c>
      <c r="C2134" t="s">
        <v>13609</v>
      </c>
      <c r="D2134" s="41" t="s">
        <v>6996</v>
      </c>
      <c r="E2134" s="226">
        <v>230000</v>
      </c>
      <c r="F2134" t="s">
        <v>10942</v>
      </c>
      <c r="G2134" t="str">
        <f>VLOOKUP(A2134,'master barang'!$D$5:$E$3259,2,0)</f>
        <v>Charger Baterai Kamera</v>
      </c>
    </row>
    <row r="2135" spans="1:7" x14ac:dyDescent="0.3">
      <c r="A2135" s="165" t="s">
        <v>4332</v>
      </c>
      <c r="B2135" s="165" t="s">
        <v>13610</v>
      </c>
      <c r="C2135" t="s">
        <v>13611</v>
      </c>
      <c r="D2135" s="41" t="s">
        <v>6996</v>
      </c>
      <c r="E2135" s="226">
        <v>1620000</v>
      </c>
      <c r="F2135" t="s">
        <v>10942</v>
      </c>
      <c r="G2135" t="str">
        <f>VLOOKUP(A2135,'master barang'!$D$5:$E$3259,2,0)</f>
        <v>Bracket</v>
      </c>
    </row>
    <row r="2136" spans="1:7" x14ac:dyDescent="0.3">
      <c r="A2136" s="165" t="s">
        <v>4332</v>
      </c>
      <c r="B2136" s="165" t="s">
        <v>13612</v>
      </c>
      <c r="C2136" s="41" t="s">
        <v>13613</v>
      </c>
      <c r="D2136" s="41" t="s">
        <v>6996</v>
      </c>
      <c r="E2136" s="226">
        <v>18600</v>
      </c>
      <c r="F2136" t="s">
        <v>10942</v>
      </c>
      <c r="G2136" t="str">
        <f>VLOOKUP(A2136,'master barang'!$D$5:$E$3259,2,0)</f>
        <v>Bracket</v>
      </c>
    </row>
    <row r="2137" spans="1:7" x14ac:dyDescent="0.3">
      <c r="A2137" s="260" t="s">
        <v>4336</v>
      </c>
      <c r="B2137" s="126" t="s">
        <v>13614</v>
      </c>
      <c r="C2137" t="s">
        <v>13615</v>
      </c>
      <c r="D2137" s="41" t="s">
        <v>7107</v>
      </c>
      <c r="E2137" s="226">
        <v>299400</v>
      </c>
      <c r="F2137" t="s">
        <v>10942</v>
      </c>
      <c r="G2137" t="str">
        <f>VLOOKUP(A2137,'master barang'!$D$5:$E$3259,2,0)</f>
        <v>Tripod</v>
      </c>
    </row>
    <row r="2138" spans="1:7" x14ac:dyDescent="0.3">
      <c r="A2138" s="260" t="s">
        <v>4336</v>
      </c>
      <c r="B2138" s="126" t="s">
        <v>13616</v>
      </c>
      <c r="C2138" t="s">
        <v>10901</v>
      </c>
      <c r="D2138" s="41" t="s">
        <v>8686</v>
      </c>
      <c r="E2138" s="226">
        <v>632500</v>
      </c>
      <c r="F2138" t="s">
        <v>10942</v>
      </c>
      <c r="G2138" t="str">
        <f>VLOOKUP(A2138,'master barang'!$D$5:$E$3259,2,0)</f>
        <v>Tripod</v>
      </c>
    </row>
    <row r="2139" spans="1:7" x14ac:dyDescent="0.3">
      <c r="A2139" s="260" t="s">
        <v>4336</v>
      </c>
      <c r="B2139" s="126" t="s">
        <v>13617</v>
      </c>
      <c r="C2139" t="s">
        <v>13618</v>
      </c>
      <c r="D2139" s="41" t="s">
        <v>7107</v>
      </c>
      <c r="E2139">
        <v>650000</v>
      </c>
      <c r="F2139" t="s">
        <v>10942</v>
      </c>
      <c r="G2139" t="str">
        <f>VLOOKUP(A2139,'master barang'!$D$5:$E$3259,2,0)</f>
        <v>Tripod</v>
      </c>
    </row>
    <row r="2140" spans="1:7" x14ac:dyDescent="0.3">
      <c r="A2140" s="421" t="s">
        <v>4401</v>
      </c>
      <c r="B2140" s="126" t="s">
        <v>13619</v>
      </c>
      <c r="C2140" s="247" t="s">
        <v>13620</v>
      </c>
      <c r="D2140" s="247" t="s">
        <v>7107</v>
      </c>
      <c r="E2140" s="248">
        <v>112500</v>
      </c>
      <c r="F2140" t="s">
        <v>10942</v>
      </c>
      <c r="G2140" t="str">
        <f>VLOOKUP(A2140,'master barang'!$D$5:$E$3259,2,0)</f>
        <v>Kalkulator</v>
      </c>
    </row>
    <row r="2141" spans="1:7" x14ac:dyDescent="0.3">
      <c r="A2141" s="67" t="s">
        <v>4401</v>
      </c>
      <c r="B2141" s="5" t="s">
        <v>13621</v>
      </c>
      <c r="C2141" s="247" t="s">
        <v>13622</v>
      </c>
      <c r="D2141" s="247" t="s">
        <v>7107</v>
      </c>
      <c r="E2141" s="248">
        <v>503000</v>
      </c>
      <c r="F2141" t="s">
        <v>10942</v>
      </c>
      <c r="G2141" t="str">
        <f>VLOOKUP(A2141,'master barang'!$D$5:$E$3259,2,0)</f>
        <v>Kalkulator</v>
      </c>
    </row>
    <row r="2142" spans="1:7" x14ac:dyDescent="0.3">
      <c r="A2142" s="67" t="s">
        <v>4401</v>
      </c>
      <c r="B2142" s="5" t="s">
        <v>13623</v>
      </c>
      <c r="C2142" s="41" t="s">
        <v>13624</v>
      </c>
      <c r="D2142" s="41" t="s">
        <v>7107</v>
      </c>
      <c r="E2142" s="226">
        <v>275000</v>
      </c>
      <c r="F2142" t="s">
        <v>10942</v>
      </c>
      <c r="G2142" t="str">
        <f>VLOOKUP(A2142,'master barang'!$D$5:$E$3259,2,0)</f>
        <v>Kalkulator</v>
      </c>
    </row>
    <row r="2143" spans="1:7" x14ac:dyDescent="0.3">
      <c r="A2143" s="67" t="s">
        <v>4401</v>
      </c>
      <c r="B2143" s="5" t="s">
        <v>13625</v>
      </c>
      <c r="C2143" t="s">
        <v>13626</v>
      </c>
      <c r="D2143" s="41" t="s">
        <v>7107</v>
      </c>
      <c r="E2143" s="226">
        <v>51000</v>
      </c>
      <c r="F2143" t="s">
        <v>10942</v>
      </c>
      <c r="G2143" t="str">
        <f>VLOOKUP(A2143,'master barang'!$D$5:$E$3259,2,0)</f>
        <v>Kalkulator</v>
      </c>
    </row>
    <row r="2144" spans="1:7" x14ac:dyDescent="0.3">
      <c r="A2144" s="67" t="s">
        <v>4401</v>
      </c>
      <c r="B2144" s="5" t="s">
        <v>13627</v>
      </c>
      <c r="C2144" s="246" t="s">
        <v>13628</v>
      </c>
      <c r="D2144" s="246" t="s">
        <v>7107</v>
      </c>
      <c r="E2144" s="258">
        <v>50000</v>
      </c>
      <c r="F2144" t="s">
        <v>10942</v>
      </c>
      <c r="G2144" t="str">
        <f>VLOOKUP(A2144,'master barang'!$D$5:$E$3259,2,0)</f>
        <v>Kalkulator</v>
      </c>
    </row>
    <row r="2145" spans="1:7" x14ac:dyDescent="0.3">
      <c r="A2145" s="370" t="s">
        <v>5263</v>
      </c>
      <c r="B2145" s="370" t="s">
        <v>13629</v>
      </c>
      <c r="C2145" s="228" t="s">
        <v>13630</v>
      </c>
      <c r="D2145" s="228" t="s">
        <v>7107</v>
      </c>
      <c r="E2145" s="229">
        <v>546360</v>
      </c>
      <c r="F2145" s="4" t="s">
        <v>10942</v>
      </c>
      <c r="G2145" t="e">
        <f>VLOOKUP(A2145,'master barang'!$D$5:$E$3259,2,0)</f>
        <v>#N/A</v>
      </c>
    </row>
    <row r="2146" spans="1:7" x14ac:dyDescent="0.3">
      <c r="A2146" s="136" t="s">
        <v>5535</v>
      </c>
      <c r="B2146" s="136" t="s">
        <v>13631</v>
      </c>
      <c r="C2146" s="41" t="s">
        <v>13632</v>
      </c>
      <c r="D2146" s="41" t="s">
        <v>6996</v>
      </c>
      <c r="E2146" s="226">
        <v>908500</v>
      </c>
      <c r="F2146" t="s">
        <v>10942</v>
      </c>
      <c r="G2146" t="str">
        <f>VLOOKUP(A2146,'master barang'!$D$5:$E$3259,2,0)</f>
        <v>Traktor</v>
      </c>
    </row>
    <row r="2147" spans="1:7" x14ac:dyDescent="0.3">
      <c r="A2147" s="5" t="s">
        <v>4428</v>
      </c>
      <c r="B2147" t="s">
        <v>13633</v>
      </c>
      <c r="C2147" s="41" t="s">
        <v>13634</v>
      </c>
      <c r="D2147" s="41" t="s">
        <v>6996</v>
      </c>
      <c r="E2147" s="284">
        <v>3850000</v>
      </c>
      <c r="F2147" t="s">
        <v>4425</v>
      </c>
      <c r="G2147" t="str">
        <f>VLOOKUP(A2147,'master barang'!$D$5:$E$3259,2,0)</f>
        <v>Tangga Lipat</v>
      </c>
    </row>
    <row r="2148" spans="1:7" x14ac:dyDescent="0.3">
      <c r="A2148" s="5" t="s">
        <v>4428</v>
      </c>
      <c r="B2148" t="s">
        <v>13635</v>
      </c>
      <c r="C2148" s="41" t="s">
        <v>13636</v>
      </c>
      <c r="D2148" s="41" t="s">
        <v>6996</v>
      </c>
      <c r="E2148" s="226">
        <v>891990</v>
      </c>
      <c r="F2148" t="s">
        <v>4425</v>
      </c>
      <c r="G2148" t="str">
        <f>VLOOKUP(A2148,'master barang'!$D$5:$E$3259,2,0)</f>
        <v>Tangga Lipat</v>
      </c>
    </row>
    <row r="2149" spans="1:7" x14ac:dyDescent="0.3">
      <c r="A2149" s="5" t="s">
        <v>4428</v>
      </c>
      <c r="B2149" t="s">
        <v>13637</v>
      </c>
      <c r="C2149" s="41" t="s">
        <v>13638</v>
      </c>
      <c r="D2149" s="41" t="s">
        <v>6996</v>
      </c>
      <c r="E2149" s="226">
        <v>1329790</v>
      </c>
      <c r="F2149" t="s">
        <v>4425</v>
      </c>
      <c r="G2149" t="str">
        <f>VLOOKUP(A2149,'master barang'!$D$5:$E$3259,2,0)</f>
        <v>Tangga Lipat</v>
      </c>
    </row>
    <row r="2150" spans="1:7" x14ac:dyDescent="0.3">
      <c r="A2150" s="177" t="s">
        <v>4428</v>
      </c>
      <c r="B2150" t="s">
        <v>13639</v>
      </c>
      <c r="C2150" s="41" t="s">
        <v>13640</v>
      </c>
      <c r="D2150" s="41" t="s">
        <v>6996</v>
      </c>
      <c r="E2150" s="226">
        <v>5009400</v>
      </c>
      <c r="F2150" t="s">
        <v>4425</v>
      </c>
      <c r="G2150" t="str">
        <f>VLOOKUP(A2150,'master barang'!$D$5:$E$3259,2,0)</f>
        <v>Tangga Lipat</v>
      </c>
    </row>
    <row r="2151" spans="1:7" x14ac:dyDescent="0.3">
      <c r="A2151" s="5" t="s">
        <v>4430</v>
      </c>
      <c r="B2151" t="s">
        <v>13641</v>
      </c>
      <c r="C2151" s="41" t="s">
        <v>13642</v>
      </c>
      <c r="D2151" s="41" t="s">
        <v>7107</v>
      </c>
      <c r="E2151" s="226">
        <v>2961882</v>
      </c>
      <c r="F2151" t="s">
        <v>4425</v>
      </c>
      <c r="G2151" t="str">
        <f>VLOOKUP(A2151,'master barang'!$D$5:$E$3259,2,0)</f>
        <v>Trolly</v>
      </c>
    </row>
    <row r="2152" spans="1:7" x14ac:dyDescent="0.3">
      <c r="A2152" s="177" t="s">
        <v>4430</v>
      </c>
      <c r="B2152" t="s">
        <v>13643</v>
      </c>
      <c r="C2152" s="41" t="s">
        <v>13644</v>
      </c>
      <c r="D2152" s="41" t="s">
        <v>6996</v>
      </c>
      <c r="E2152" s="226">
        <v>2650000</v>
      </c>
      <c r="F2152" t="s">
        <v>4425</v>
      </c>
      <c r="G2152" t="str">
        <f>VLOOKUP(A2152,'master barang'!$D$5:$E$3259,2,0)</f>
        <v>Trolly</v>
      </c>
    </row>
    <row r="2153" spans="1:7" x14ac:dyDescent="0.3">
      <c r="A2153" s="283" t="s">
        <v>4436</v>
      </c>
      <c r="B2153" t="s">
        <v>13645</v>
      </c>
      <c r="C2153" s="41" t="s">
        <v>13646</v>
      </c>
      <c r="D2153" s="41" t="s">
        <v>6996</v>
      </c>
      <c r="E2153" s="226">
        <v>1068925</v>
      </c>
      <c r="F2153" t="s">
        <v>4425</v>
      </c>
      <c r="G2153" t="str">
        <f>VLOOKUP(A2153,'master barang'!$D$5:$E$3259,2,0)</f>
        <v>Mesin ampelas</v>
      </c>
    </row>
    <row r="2154" spans="1:7" x14ac:dyDescent="0.3">
      <c r="A2154" s="285" t="s">
        <v>4438</v>
      </c>
      <c r="B2154" t="s">
        <v>13647</v>
      </c>
      <c r="C2154" s="41" t="s">
        <v>13648</v>
      </c>
      <c r="D2154" s="41" t="s">
        <v>6996</v>
      </c>
      <c r="E2154" s="226">
        <v>4740450</v>
      </c>
      <c r="F2154" t="s">
        <v>4425</v>
      </c>
      <c r="G2154" t="str">
        <f>VLOOKUP(A2154,'master barang'!$D$5:$E$3259,2,0)</f>
        <v>Hand Pallet</v>
      </c>
    </row>
    <row r="2155" spans="1:7" x14ac:dyDescent="0.3">
      <c r="A2155" s="5" t="s">
        <v>4454</v>
      </c>
      <c r="B2155" t="s">
        <v>13649</v>
      </c>
      <c r="C2155" s="41" t="s">
        <v>13650</v>
      </c>
      <c r="D2155" s="41" t="s">
        <v>6996</v>
      </c>
      <c r="E2155" s="226">
        <v>728420.00000000012</v>
      </c>
      <c r="F2155" t="s">
        <v>4425</v>
      </c>
      <c r="G2155" t="str">
        <f>VLOOKUP(A2155,'master barang'!$D$5:$E$3259,2,0)</f>
        <v>Mesin Bor Listrik</v>
      </c>
    </row>
    <row r="2156" spans="1:7" x14ac:dyDescent="0.3">
      <c r="A2156" s="5" t="s">
        <v>4454</v>
      </c>
      <c r="B2156" t="s">
        <v>13651</v>
      </c>
      <c r="C2156" s="41" t="s">
        <v>13652</v>
      </c>
      <c r="D2156" s="41" t="s">
        <v>6996</v>
      </c>
      <c r="E2156" s="226">
        <v>2310000</v>
      </c>
      <c r="F2156" t="s">
        <v>4425</v>
      </c>
      <c r="G2156" t="str">
        <f>VLOOKUP(A2156,'master barang'!$D$5:$E$3259,2,0)</f>
        <v>Mesin Bor Listrik</v>
      </c>
    </row>
    <row r="2157" spans="1:7" x14ac:dyDescent="0.3">
      <c r="A2157" s="177" t="s">
        <v>4454</v>
      </c>
      <c r="B2157" t="s">
        <v>13653</v>
      </c>
      <c r="C2157" s="41" t="s">
        <v>13654</v>
      </c>
      <c r="D2157" s="41" t="s">
        <v>6996</v>
      </c>
      <c r="E2157" s="226">
        <v>1098250</v>
      </c>
      <c r="F2157" t="s">
        <v>4425</v>
      </c>
      <c r="G2157" t="str">
        <f>VLOOKUP(A2157,'master barang'!$D$5:$E$3259,2,0)</f>
        <v>Mesin Bor Listrik</v>
      </c>
    </row>
    <row r="2158" spans="1:7" x14ac:dyDescent="0.3">
      <c r="A2158" s="177" t="s">
        <v>4454</v>
      </c>
      <c r="B2158" t="s">
        <v>13655</v>
      </c>
      <c r="C2158" s="41" t="s">
        <v>13656</v>
      </c>
      <c r="D2158" s="41" t="s">
        <v>6996</v>
      </c>
      <c r="E2158" s="226">
        <v>2834750</v>
      </c>
      <c r="F2158" t="s">
        <v>4425</v>
      </c>
      <c r="G2158" t="str">
        <f>VLOOKUP(A2158,'master barang'!$D$5:$E$3259,2,0)</f>
        <v>Mesin Bor Listrik</v>
      </c>
    </row>
    <row r="2159" spans="1:7" x14ac:dyDescent="0.3">
      <c r="A2159" s="177" t="s">
        <v>4454</v>
      </c>
      <c r="B2159" t="s">
        <v>13657</v>
      </c>
      <c r="C2159" s="41" t="s">
        <v>13658</v>
      </c>
      <c r="D2159" s="41" t="s">
        <v>6996</v>
      </c>
      <c r="E2159" s="226">
        <v>707850</v>
      </c>
      <c r="F2159" t="s">
        <v>4425</v>
      </c>
      <c r="G2159" t="str">
        <f>VLOOKUP(A2159,'master barang'!$D$5:$E$3259,2,0)</f>
        <v>Mesin Bor Listrik</v>
      </c>
    </row>
    <row r="2160" spans="1:7" x14ac:dyDescent="0.3">
      <c r="A2160" s="177" t="s">
        <v>4454</v>
      </c>
      <c r="B2160" t="s">
        <v>13659</v>
      </c>
      <c r="C2160" s="41" t="s">
        <v>13660</v>
      </c>
      <c r="D2160" s="41" t="s">
        <v>8686</v>
      </c>
      <c r="E2160" s="226">
        <v>3240000</v>
      </c>
      <c r="F2160" t="s">
        <v>4425</v>
      </c>
      <c r="G2160" t="str">
        <f>VLOOKUP(A2160,'master barang'!$D$5:$E$3259,2,0)</f>
        <v>Mesin Bor Listrik</v>
      </c>
    </row>
    <row r="2161" spans="1:7" x14ac:dyDescent="0.3">
      <c r="A2161" s="5" t="s">
        <v>4492</v>
      </c>
      <c r="B2161" t="s">
        <v>13661</v>
      </c>
      <c r="C2161" s="41" t="s">
        <v>13662</v>
      </c>
      <c r="D2161" s="41" t="s">
        <v>6996</v>
      </c>
      <c r="E2161" s="226">
        <v>1595000</v>
      </c>
      <c r="F2161" t="s">
        <v>4425</v>
      </c>
      <c r="G2161" t="str">
        <f>VLOOKUP(A2161,'master barang'!$D$5:$E$3259,2,0)</f>
        <v>Kursi Kuliah</v>
      </c>
    </row>
    <row r="2162" spans="1:7" x14ac:dyDescent="0.3">
      <c r="A2162" s="197" t="s">
        <v>4492</v>
      </c>
      <c r="B2162" t="s">
        <v>13663</v>
      </c>
      <c r="C2162" s="41" t="s">
        <v>13664</v>
      </c>
      <c r="D2162" s="41" t="s">
        <v>6996</v>
      </c>
      <c r="E2162" s="226">
        <v>1524600</v>
      </c>
      <c r="F2162" t="s">
        <v>4425</v>
      </c>
      <c r="G2162" t="str">
        <f>VLOOKUP(A2162,'master barang'!$D$5:$E$3259,2,0)</f>
        <v>Kursi Kuliah</v>
      </c>
    </row>
    <row r="2163" spans="1:7" x14ac:dyDescent="0.3">
      <c r="A2163" s="197" t="s">
        <v>4492</v>
      </c>
      <c r="B2163" t="s">
        <v>13665</v>
      </c>
      <c r="C2163" s="41" t="s">
        <v>13666</v>
      </c>
      <c r="D2163" s="41" t="s">
        <v>7189</v>
      </c>
      <c r="E2163" s="226">
        <v>500000</v>
      </c>
      <c r="F2163" t="s">
        <v>4425</v>
      </c>
      <c r="G2163" t="str">
        <f>VLOOKUP(A2163,'master barang'!$D$5:$E$3259,2,0)</f>
        <v>Kursi Kuliah</v>
      </c>
    </row>
    <row r="2164" spans="1:7" x14ac:dyDescent="0.3">
      <c r="A2164" s="197" t="s">
        <v>4492</v>
      </c>
      <c r="B2164" t="s">
        <v>13667</v>
      </c>
      <c r="C2164" s="41" t="s">
        <v>13668</v>
      </c>
      <c r="D2164" s="41" t="s">
        <v>6996</v>
      </c>
      <c r="E2164" s="226">
        <v>765371</v>
      </c>
      <c r="F2164" t="s">
        <v>4425</v>
      </c>
      <c r="G2164" t="str">
        <f>VLOOKUP(A2164,'master barang'!$D$5:$E$3259,2,0)</f>
        <v>Kursi Kuliah</v>
      </c>
    </row>
    <row r="2165" spans="1:7" x14ac:dyDescent="0.3">
      <c r="A2165" t="s">
        <v>4492</v>
      </c>
      <c r="B2165" t="s">
        <v>13669</v>
      </c>
      <c r="C2165" s="41" t="s">
        <v>13670</v>
      </c>
      <c r="D2165" s="41" t="s">
        <v>6996</v>
      </c>
      <c r="E2165" s="226">
        <v>11999999</v>
      </c>
      <c r="F2165" t="s">
        <v>4425</v>
      </c>
      <c r="G2165" t="str">
        <f>VLOOKUP(A2165,'master barang'!$D$5:$E$3259,2,0)</f>
        <v>Kursi Kuliah</v>
      </c>
    </row>
    <row r="2166" spans="1:7" x14ac:dyDescent="0.3">
      <c r="A2166" t="s">
        <v>4492</v>
      </c>
      <c r="B2166" t="s">
        <v>13671</v>
      </c>
      <c r="C2166" s="41" t="s">
        <v>13672</v>
      </c>
      <c r="D2166" s="41" t="s">
        <v>6996</v>
      </c>
      <c r="E2166" s="226">
        <v>1817000</v>
      </c>
      <c r="F2166" t="s">
        <v>4425</v>
      </c>
      <c r="G2166" t="str">
        <f>VLOOKUP(A2166,'master barang'!$D$5:$E$3259,2,0)</f>
        <v>Kursi Kuliah</v>
      </c>
    </row>
    <row r="2167" spans="1:7" x14ac:dyDescent="0.3">
      <c r="A2167" s="282" t="s">
        <v>4494</v>
      </c>
      <c r="B2167" t="s">
        <v>13673</v>
      </c>
      <c r="C2167" s="41" t="s">
        <v>13674</v>
      </c>
      <c r="D2167" s="41" t="s">
        <v>6996</v>
      </c>
      <c r="E2167" s="280">
        <v>1012000</v>
      </c>
      <c r="F2167" t="s">
        <v>4425</v>
      </c>
      <c r="G2167" t="str">
        <f>VLOOKUP(A2167,'master barang'!$D$5:$E$3259,2,0)</f>
        <v>Kursi Kerja</v>
      </c>
    </row>
    <row r="2168" spans="1:7" x14ac:dyDescent="0.3">
      <c r="A2168" s="5" t="s">
        <v>4494</v>
      </c>
      <c r="B2168" s="5" t="s">
        <v>13675</v>
      </c>
      <c r="C2168" s="41" t="s">
        <v>13676</v>
      </c>
      <c r="D2168" s="41" t="s">
        <v>6996</v>
      </c>
      <c r="E2168" s="226">
        <v>1129000</v>
      </c>
      <c r="F2168" t="s">
        <v>4425</v>
      </c>
      <c r="G2168" t="str">
        <f>VLOOKUP(A2168,'master barang'!$D$5:$E$3259,2,0)</f>
        <v>Kursi Kerja</v>
      </c>
    </row>
    <row r="2169" spans="1:7" x14ac:dyDescent="0.3">
      <c r="A2169" s="5" t="s">
        <v>4494</v>
      </c>
      <c r="B2169" t="s">
        <v>13677</v>
      </c>
      <c r="C2169" s="41" t="s">
        <v>13678</v>
      </c>
      <c r="D2169" s="41" t="s">
        <v>6996</v>
      </c>
      <c r="E2169" s="226">
        <v>4199000</v>
      </c>
      <c r="F2169" t="s">
        <v>4425</v>
      </c>
      <c r="G2169" t="str">
        <f>VLOOKUP(A2169,'master barang'!$D$5:$E$3259,2,0)</f>
        <v>Kursi Kerja</v>
      </c>
    </row>
    <row r="2170" spans="1:7" x14ac:dyDescent="0.3">
      <c r="A2170" s="5" t="s">
        <v>4494</v>
      </c>
      <c r="B2170" t="s">
        <v>13679</v>
      </c>
      <c r="C2170" s="41" t="s">
        <v>13680</v>
      </c>
      <c r="D2170" s="41" t="s">
        <v>6996</v>
      </c>
      <c r="E2170" s="226">
        <v>817000</v>
      </c>
      <c r="F2170" t="s">
        <v>4425</v>
      </c>
      <c r="G2170" t="str">
        <f>VLOOKUP(A2170,'master barang'!$D$5:$E$3259,2,0)</f>
        <v>Kursi Kerja</v>
      </c>
    </row>
    <row r="2171" spans="1:7" x14ac:dyDescent="0.3">
      <c r="A2171" s="197" t="s">
        <v>4494</v>
      </c>
      <c r="B2171" t="s">
        <v>13681</v>
      </c>
      <c r="C2171" s="41" t="s">
        <v>13682</v>
      </c>
      <c r="D2171" s="41" t="s">
        <v>6996</v>
      </c>
      <c r="E2171" s="226">
        <v>4499000</v>
      </c>
      <c r="F2171" t="s">
        <v>4425</v>
      </c>
      <c r="G2171" t="str">
        <f>VLOOKUP(A2171,'master barang'!$D$5:$E$3259,2,0)</f>
        <v>Kursi Kerja</v>
      </c>
    </row>
    <row r="2172" spans="1:7" x14ac:dyDescent="0.3">
      <c r="A2172" s="197" t="s">
        <v>4494</v>
      </c>
      <c r="B2172" t="s">
        <v>13683</v>
      </c>
      <c r="C2172" s="239" t="s">
        <v>13684</v>
      </c>
      <c r="D2172" s="239" t="s">
        <v>6996</v>
      </c>
      <c r="E2172" s="290">
        <v>2500000</v>
      </c>
      <c r="F2172" t="s">
        <v>4425</v>
      </c>
      <c r="G2172" t="str">
        <f>VLOOKUP(A2172,'master barang'!$D$5:$E$3259,2,0)</f>
        <v>Kursi Kerja</v>
      </c>
    </row>
    <row r="2173" spans="1:7" x14ac:dyDescent="0.3">
      <c r="A2173" s="197" t="s">
        <v>4494</v>
      </c>
      <c r="B2173" t="s">
        <v>13685</v>
      </c>
      <c r="C2173" s="41" t="s">
        <v>13686</v>
      </c>
      <c r="D2173" s="41" t="s">
        <v>6996</v>
      </c>
      <c r="E2173" s="226">
        <v>2199000</v>
      </c>
      <c r="F2173" t="s">
        <v>4425</v>
      </c>
      <c r="G2173" t="str">
        <f>VLOOKUP(A2173,'master barang'!$D$5:$E$3259,2,0)</f>
        <v>Kursi Kerja</v>
      </c>
    </row>
    <row r="2174" spans="1:7" x14ac:dyDescent="0.3">
      <c r="A2174" s="197" t="s">
        <v>4494</v>
      </c>
      <c r="B2174" t="s">
        <v>13687</v>
      </c>
      <c r="C2174" s="41" t="s">
        <v>13688</v>
      </c>
      <c r="D2174" s="41" t="s">
        <v>6996</v>
      </c>
      <c r="E2174" s="226">
        <v>1399000</v>
      </c>
      <c r="F2174" t="s">
        <v>4425</v>
      </c>
      <c r="G2174" t="str">
        <f>VLOOKUP(A2174,'master barang'!$D$5:$E$3259,2,0)</f>
        <v>Kursi Kerja</v>
      </c>
    </row>
    <row r="2175" spans="1:7" x14ac:dyDescent="0.3">
      <c r="A2175" s="197" t="s">
        <v>4494</v>
      </c>
      <c r="B2175" t="s">
        <v>13689</v>
      </c>
      <c r="C2175" s="41" t="s">
        <v>13690</v>
      </c>
      <c r="D2175" s="41" t="s">
        <v>7107</v>
      </c>
      <c r="E2175" s="226">
        <v>3149100</v>
      </c>
      <c r="F2175" t="s">
        <v>4425</v>
      </c>
      <c r="G2175" t="str">
        <f>VLOOKUP(A2175,'master barang'!$D$5:$E$3259,2,0)</f>
        <v>Kursi Kerja</v>
      </c>
    </row>
    <row r="2176" spans="1:7" x14ac:dyDescent="0.3">
      <c r="A2176" s="197" t="s">
        <v>4494</v>
      </c>
      <c r="B2176" t="s">
        <v>13691</v>
      </c>
      <c r="C2176" s="41" t="s">
        <v>13692</v>
      </c>
      <c r="D2176" s="41" t="s">
        <v>7107</v>
      </c>
      <c r="E2176" s="226">
        <v>845000</v>
      </c>
      <c r="F2176" t="s">
        <v>4425</v>
      </c>
      <c r="G2176" t="str">
        <f>VLOOKUP(A2176,'master barang'!$D$5:$E$3259,2,0)</f>
        <v>Kursi Kerja</v>
      </c>
    </row>
    <row r="2177" spans="1:7" x14ac:dyDescent="0.3">
      <c r="A2177" s="197" t="s">
        <v>4494</v>
      </c>
      <c r="B2177" t="s">
        <v>13693</v>
      </c>
      <c r="C2177" s="41" t="s">
        <v>13694</v>
      </c>
      <c r="D2177" s="41" t="s">
        <v>6996</v>
      </c>
      <c r="E2177" s="226">
        <v>5899000</v>
      </c>
      <c r="F2177" t="s">
        <v>4425</v>
      </c>
      <c r="G2177" t="str">
        <f>VLOOKUP(A2177,'master barang'!$D$5:$E$3259,2,0)</f>
        <v>Kursi Kerja</v>
      </c>
    </row>
    <row r="2178" spans="1:7" x14ac:dyDescent="0.3">
      <c r="A2178" s="197" t="s">
        <v>4494</v>
      </c>
      <c r="B2178" t="s">
        <v>13695</v>
      </c>
      <c r="C2178" s="41" t="s">
        <v>13696</v>
      </c>
      <c r="D2178" s="41" t="s">
        <v>6996</v>
      </c>
      <c r="E2178" s="226">
        <v>1760000</v>
      </c>
      <c r="F2178" t="s">
        <v>4425</v>
      </c>
      <c r="G2178" t="str">
        <f>VLOOKUP(A2178,'master barang'!$D$5:$E$3259,2,0)</f>
        <v>Kursi Kerja</v>
      </c>
    </row>
    <row r="2179" spans="1:7" x14ac:dyDescent="0.3">
      <c r="A2179" s="197" t="s">
        <v>4494</v>
      </c>
      <c r="B2179" t="s">
        <v>13697</v>
      </c>
      <c r="C2179" s="41" t="s">
        <v>13698</v>
      </c>
      <c r="D2179" s="41" t="s">
        <v>7107</v>
      </c>
      <c r="E2179" s="226">
        <v>23100000</v>
      </c>
      <c r="F2179" t="s">
        <v>4425</v>
      </c>
      <c r="G2179" t="str">
        <f>VLOOKUP(A2179,'master barang'!$D$5:$E$3259,2,0)</f>
        <v>Kursi Kerja</v>
      </c>
    </row>
    <row r="2180" spans="1:7" x14ac:dyDescent="0.3">
      <c r="A2180" s="197" t="s">
        <v>4496</v>
      </c>
      <c r="B2180" t="s">
        <v>13699</v>
      </c>
      <c r="C2180" s="41" t="s">
        <v>13700</v>
      </c>
      <c r="D2180" s="41" t="s">
        <v>6996</v>
      </c>
      <c r="E2180" s="226">
        <v>1499000</v>
      </c>
      <c r="F2180" t="s">
        <v>4425</v>
      </c>
      <c r="G2180" t="str">
        <f>VLOOKUP(A2180,'master barang'!$D$5:$E$3259,2,0)</f>
        <v>Kursi Rapat</v>
      </c>
    </row>
    <row r="2181" spans="1:7" x14ac:dyDescent="0.3">
      <c r="A2181" s="197" t="s">
        <v>4498</v>
      </c>
      <c r="B2181" t="s">
        <v>13701</v>
      </c>
      <c r="C2181" s="41" t="s">
        <v>13702</v>
      </c>
      <c r="D2181" s="41" t="s">
        <v>6996</v>
      </c>
      <c r="E2181" s="226">
        <v>1080000</v>
      </c>
      <c r="F2181" t="s">
        <v>4425</v>
      </c>
      <c r="G2181" t="str">
        <f>VLOOKUP(A2181,'master barang'!$D$5:$E$3259,2,0)</f>
        <v>Kursi Tamu</v>
      </c>
    </row>
    <row r="2182" spans="1:7" x14ac:dyDescent="0.3">
      <c r="A2182" s="197" t="s">
        <v>4498</v>
      </c>
      <c r="B2182" t="s">
        <v>13703</v>
      </c>
      <c r="C2182" s="41" t="s">
        <v>13704</v>
      </c>
      <c r="D2182" s="41" t="s">
        <v>7107</v>
      </c>
      <c r="E2182" s="226">
        <v>1815000.0000000002</v>
      </c>
      <c r="F2182" t="s">
        <v>4425</v>
      </c>
      <c r="G2182" t="str">
        <f>VLOOKUP(A2182,'master barang'!$D$5:$E$3259,2,0)</f>
        <v>Kursi Tamu</v>
      </c>
    </row>
    <row r="2183" spans="1:7" x14ac:dyDescent="0.3">
      <c r="A2183" s="197" t="s">
        <v>4502</v>
      </c>
      <c r="B2183" t="s">
        <v>13705</v>
      </c>
      <c r="C2183" s="41" t="s">
        <v>13706</v>
      </c>
      <c r="D2183" s="41" t="s">
        <v>6996</v>
      </c>
      <c r="E2183" s="226">
        <v>5012700</v>
      </c>
      <c r="F2183" t="s">
        <v>4425</v>
      </c>
      <c r="G2183" t="str">
        <f>VLOOKUP(A2183,'master barang'!$D$5:$E$3259,2,0)</f>
        <v>Sofa</v>
      </c>
    </row>
    <row r="2184" spans="1:7" x14ac:dyDescent="0.3">
      <c r="A2184" s="5" t="s">
        <v>4502</v>
      </c>
      <c r="B2184" s="5" t="s">
        <v>13707</v>
      </c>
      <c r="C2184" s="41" t="s">
        <v>13708</v>
      </c>
      <c r="D2184" s="41" t="s">
        <v>6996</v>
      </c>
      <c r="E2184" s="226">
        <v>9990750</v>
      </c>
      <c r="F2184" t="s">
        <v>4425</v>
      </c>
      <c r="G2184" t="str">
        <f>VLOOKUP(A2184,'master barang'!$D$5:$E$3259,2,0)</f>
        <v>Sofa</v>
      </c>
    </row>
    <row r="2185" spans="1:7" x14ac:dyDescent="0.3">
      <c r="A2185" s="197" t="s">
        <v>4504</v>
      </c>
      <c r="B2185" t="s">
        <v>13709</v>
      </c>
      <c r="C2185" s="41" t="s">
        <v>13710</v>
      </c>
      <c r="D2185" s="41" t="s">
        <v>6996</v>
      </c>
      <c r="E2185" s="226">
        <v>6360000</v>
      </c>
      <c r="F2185" t="s">
        <v>4425</v>
      </c>
      <c r="G2185" t="str">
        <f>VLOOKUP(A2185,'master barang'!$D$5:$E$3259,2,0)</f>
        <v>Kursi Tunggu</v>
      </c>
    </row>
    <row r="2186" spans="1:7" x14ac:dyDescent="0.3">
      <c r="A2186" s="197" t="s">
        <v>4514</v>
      </c>
      <c r="B2186" t="s">
        <v>13711</v>
      </c>
      <c r="C2186" s="41" t="s">
        <v>13712</v>
      </c>
      <c r="D2186" s="41" t="s">
        <v>7107</v>
      </c>
      <c r="E2186" s="226">
        <v>575000</v>
      </c>
      <c r="F2186" t="s">
        <v>4425</v>
      </c>
      <c r="G2186" t="str">
        <f>VLOOKUP(A2186,'master barang'!$D$5:$E$3259,2,0)</f>
        <v>Meja Kerja</v>
      </c>
    </row>
    <row r="2187" spans="1:7" x14ac:dyDescent="0.3">
      <c r="A2187" s="197" t="s">
        <v>4514</v>
      </c>
      <c r="B2187" t="s">
        <v>13713</v>
      </c>
      <c r="C2187" s="291" t="s">
        <v>13714</v>
      </c>
      <c r="D2187" s="239" t="s">
        <v>6996</v>
      </c>
      <c r="E2187" s="290">
        <v>2568500</v>
      </c>
      <c r="F2187" t="s">
        <v>4425</v>
      </c>
      <c r="G2187" t="str">
        <f>VLOOKUP(A2187,'master barang'!$D$5:$E$3259,2,0)</f>
        <v>Meja Kerja</v>
      </c>
    </row>
    <row r="2188" spans="1:7" x14ac:dyDescent="0.3">
      <c r="A2188" s="197" t="s">
        <v>4514</v>
      </c>
      <c r="B2188" t="s">
        <v>13715</v>
      </c>
      <c r="C2188" s="291" t="s">
        <v>13716</v>
      </c>
      <c r="D2188" s="239" t="s">
        <v>6996</v>
      </c>
      <c r="E2188" s="290">
        <v>2788500</v>
      </c>
      <c r="F2188" t="s">
        <v>4425</v>
      </c>
      <c r="G2188" t="str">
        <f>VLOOKUP(A2188,'master barang'!$D$5:$E$3259,2,0)</f>
        <v>Meja Kerja</v>
      </c>
    </row>
    <row r="2189" spans="1:7" x14ac:dyDescent="0.3">
      <c r="A2189" s="197" t="s">
        <v>4514</v>
      </c>
      <c r="B2189" t="s">
        <v>13717</v>
      </c>
      <c r="C2189" s="41" t="s">
        <v>13718</v>
      </c>
      <c r="D2189" s="41" t="s">
        <v>6996</v>
      </c>
      <c r="E2189" s="226">
        <v>3291420</v>
      </c>
      <c r="F2189" t="s">
        <v>4425</v>
      </c>
      <c r="G2189" t="str">
        <f>VLOOKUP(A2189,'master barang'!$D$5:$E$3259,2,0)</f>
        <v>Meja Kerja</v>
      </c>
    </row>
    <row r="2190" spans="1:7" x14ac:dyDescent="0.3">
      <c r="A2190" s="197" t="s">
        <v>4514</v>
      </c>
      <c r="B2190" t="s">
        <v>13719</v>
      </c>
      <c r="C2190" s="41" t="s">
        <v>13720</v>
      </c>
      <c r="D2190" s="41" t="s">
        <v>6996</v>
      </c>
      <c r="E2190" s="226">
        <v>3359180</v>
      </c>
      <c r="F2190" t="s">
        <v>4425</v>
      </c>
      <c r="G2190" t="str">
        <f>VLOOKUP(A2190,'master barang'!$D$5:$E$3259,2,0)</f>
        <v>Meja Kerja</v>
      </c>
    </row>
    <row r="2191" spans="1:7" x14ac:dyDescent="0.3">
      <c r="A2191" s="197" t="s">
        <v>4514</v>
      </c>
      <c r="B2191" t="s">
        <v>13721</v>
      </c>
      <c r="C2191" s="41" t="s">
        <v>13722</v>
      </c>
      <c r="D2191" s="41" t="s">
        <v>6996</v>
      </c>
      <c r="E2191" s="226">
        <v>27500000</v>
      </c>
      <c r="F2191" t="s">
        <v>4425</v>
      </c>
      <c r="G2191" t="str">
        <f>VLOOKUP(A2191,'master barang'!$D$5:$E$3259,2,0)</f>
        <v>Meja Kerja</v>
      </c>
    </row>
    <row r="2192" spans="1:7" x14ac:dyDescent="0.3">
      <c r="A2192" s="197" t="s">
        <v>4514</v>
      </c>
      <c r="B2192" t="s">
        <v>13723</v>
      </c>
      <c r="C2192" s="41" t="s">
        <v>13724</v>
      </c>
      <c r="D2192" s="41" t="s">
        <v>6996</v>
      </c>
      <c r="E2192" s="226">
        <v>3251300</v>
      </c>
      <c r="F2192" t="s">
        <v>4425</v>
      </c>
      <c r="G2192" t="str">
        <f>VLOOKUP(A2192,'master barang'!$D$5:$E$3259,2,0)</f>
        <v>Meja Kerja</v>
      </c>
    </row>
    <row r="2193" spans="1:7" x14ac:dyDescent="0.3">
      <c r="A2193" s="197" t="s">
        <v>4516</v>
      </c>
      <c r="B2193" t="s">
        <v>13725</v>
      </c>
      <c r="C2193" s="41" t="s">
        <v>13726</v>
      </c>
      <c r="D2193" s="41" t="s">
        <v>6996</v>
      </c>
      <c r="E2193" s="226">
        <v>4078000</v>
      </c>
      <c r="F2193" t="s">
        <v>4425</v>
      </c>
      <c r="G2193" t="str">
        <f>VLOOKUP(A2193,'master barang'!$D$5:$E$3259,2,0)</f>
        <v>Meja Rapat</v>
      </c>
    </row>
    <row r="2194" spans="1:7" x14ac:dyDescent="0.3">
      <c r="A2194" s="197" t="s">
        <v>4516</v>
      </c>
      <c r="B2194" t="s">
        <v>13727</v>
      </c>
      <c r="C2194" s="41" t="s">
        <v>13728</v>
      </c>
      <c r="D2194" s="41" t="s">
        <v>6996</v>
      </c>
      <c r="E2194" s="226">
        <v>2999000</v>
      </c>
      <c r="F2194" t="s">
        <v>4425</v>
      </c>
      <c r="G2194" t="str">
        <f>VLOOKUP(A2194,'master barang'!$D$5:$E$3259,2,0)</f>
        <v>Meja Rapat</v>
      </c>
    </row>
    <row r="2195" spans="1:7" x14ac:dyDescent="0.3">
      <c r="A2195" s="197" t="s">
        <v>4518</v>
      </c>
      <c r="B2195" t="s">
        <v>13729</v>
      </c>
      <c r="C2195" s="41" t="s">
        <v>13730</v>
      </c>
      <c r="D2195" s="41" t="s">
        <v>6661</v>
      </c>
      <c r="E2195" s="226">
        <v>100000</v>
      </c>
      <c r="F2195" t="s">
        <v>4425</v>
      </c>
      <c r="G2195" t="str">
        <f>VLOOKUP(A2195,'master barang'!$D$5:$E$3259,2,0)</f>
        <v>Meja Laboratorium</v>
      </c>
    </row>
    <row r="2196" spans="1:7" x14ac:dyDescent="0.3">
      <c r="A2196" s="5" t="s">
        <v>4520</v>
      </c>
      <c r="B2196" t="s">
        <v>13731</v>
      </c>
      <c r="C2196" s="41" t="s">
        <v>13732</v>
      </c>
      <c r="D2196" s="41" t="s">
        <v>6996</v>
      </c>
      <c r="E2196" s="226">
        <v>100000</v>
      </c>
      <c r="F2196" t="s">
        <v>4425</v>
      </c>
      <c r="G2196" t="str">
        <f>VLOOKUP(A2196,'master barang'!$D$5:$E$3259,2,0)</f>
        <v>Meja Komputer</v>
      </c>
    </row>
    <row r="2197" spans="1:7" x14ac:dyDescent="0.3">
      <c r="A2197" s="197" t="s">
        <v>4520</v>
      </c>
      <c r="B2197" t="s">
        <v>13733</v>
      </c>
      <c r="C2197" s="41" t="s">
        <v>13734</v>
      </c>
      <c r="D2197" s="41" t="s">
        <v>7107</v>
      </c>
      <c r="E2197" s="226">
        <v>1396154.9927424002</v>
      </c>
      <c r="F2197" t="s">
        <v>4425</v>
      </c>
      <c r="G2197" t="str">
        <f>VLOOKUP(A2197,'master barang'!$D$5:$E$3259,2,0)</f>
        <v>Meja Komputer</v>
      </c>
    </row>
    <row r="2198" spans="1:7" x14ac:dyDescent="0.3">
      <c r="A2198" s="197" t="s">
        <v>4520</v>
      </c>
      <c r="B2198" t="s">
        <v>13735</v>
      </c>
      <c r="C2198" s="41" t="s">
        <v>13736</v>
      </c>
      <c r="D2198" s="41" t="s">
        <v>7107</v>
      </c>
      <c r="E2198" s="226">
        <v>5669064.8294016011</v>
      </c>
      <c r="F2198" t="s">
        <v>4425</v>
      </c>
      <c r="G2198" t="str">
        <f>VLOOKUP(A2198,'master barang'!$D$5:$E$3259,2,0)</f>
        <v>Meja Komputer</v>
      </c>
    </row>
    <row r="2199" spans="1:7" x14ac:dyDescent="0.3">
      <c r="A2199" s="197" t="s">
        <v>4522</v>
      </c>
      <c r="B2199" t="s">
        <v>13737</v>
      </c>
      <c r="C2199" s="41" t="s">
        <v>13738</v>
      </c>
      <c r="D2199" s="41" t="s">
        <v>6996</v>
      </c>
      <c r="E2199" s="226">
        <v>18164520</v>
      </c>
      <c r="F2199" t="s">
        <v>4425</v>
      </c>
      <c r="G2199" t="str">
        <f>VLOOKUP(A2199,'master barang'!$D$5:$E$3259,2,0)</f>
        <v>Meja Tamu</v>
      </c>
    </row>
    <row r="2200" spans="1:7" x14ac:dyDescent="0.3">
      <c r="A2200" s="282" t="s">
        <v>4524</v>
      </c>
      <c r="B2200" t="s">
        <v>13739</v>
      </c>
      <c r="C2200" s="41" t="s">
        <v>13740</v>
      </c>
      <c r="D2200" s="41" t="s">
        <v>6996</v>
      </c>
      <c r="E2200" s="280">
        <v>5017870</v>
      </c>
      <c r="F2200" t="s">
        <v>4425</v>
      </c>
      <c r="G2200" t="str">
        <f>VLOOKUP(A2200,'master barang'!$D$5:$E$3259,2,0)</f>
        <v>Meja Lipat</v>
      </c>
    </row>
    <row r="2201" spans="1:7" x14ac:dyDescent="0.3">
      <c r="A2201" s="5" t="s">
        <v>4524</v>
      </c>
      <c r="B2201" t="s">
        <v>13741</v>
      </c>
      <c r="C2201" s="41" t="s">
        <v>13742</v>
      </c>
      <c r="D2201" s="41" t="s">
        <v>7107</v>
      </c>
      <c r="E2201" s="226">
        <v>1980000</v>
      </c>
      <c r="F2201" t="s">
        <v>4425</v>
      </c>
      <c r="G2201" t="str">
        <f>VLOOKUP(A2201,'master barang'!$D$5:$E$3259,2,0)</f>
        <v>Meja Lipat</v>
      </c>
    </row>
    <row r="2202" spans="1:7" x14ac:dyDescent="0.3">
      <c r="A2202" s="197" t="s">
        <v>4524</v>
      </c>
      <c r="B2202" t="s">
        <v>13743</v>
      </c>
      <c r="C2202" s="41" t="s">
        <v>13744</v>
      </c>
      <c r="D2202" s="41" t="s">
        <v>6996</v>
      </c>
      <c r="E2202" s="226">
        <v>4500000</v>
      </c>
      <c r="F2202" t="s">
        <v>4425</v>
      </c>
      <c r="G2202" t="str">
        <f>VLOOKUP(A2202,'master barang'!$D$5:$E$3259,2,0)</f>
        <v>Meja Lipat</v>
      </c>
    </row>
    <row r="2203" spans="1:7" x14ac:dyDescent="0.3">
      <c r="A2203" s="282" t="s">
        <v>4532</v>
      </c>
      <c r="B2203" t="s">
        <v>13745</v>
      </c>
      <c r="C2203" s="41" t="s">
        <v>13746</v>
      </c>
      <c r="D2203" s="41" t="s">
        <v>6996</v>
      </c>
      <c r="E2203" s="292">
        <v>3476000</v>
      </c>
      <c r="F2203" t="s">
        <v>4425</v>
      </c>
      <c r="G2203" t="str">
        <f>VLOOKUP(A2203,'master barang'!$D$5:$E$3259,2,0)</f>
        <v>Lemari Arsip</v>
      </c>
    </row>
    <row r="2204" spans="1:7" x14ac:dyDescent="0.3">
      <c r="A2204" s="5" t="s">
        <v>4532</v>
      </c>
      <c r="B2204" t="s">
        <v>13747</v>
      </c>
      <c r="C2204" s="41" t="s">
        <v>13748</v>
      </c>
      <c r="D2204" s="41" t="s">
        <v>7107</v>
      </c>
      <c r="E2204" s="226">
        <v>4000000</v>
      </c>
      <c r="F2204" t="s">
        <v>4425</v>
      </c>
      <c r="G2204" t="str">
        <f>VLOOKUP(A2204,'master barang'!$D$5:$E$3259,2,0)</f>
        <v>Lemari Arsip</v>
      </c>
    </row>
    <row r="2205" spans="1:7" x14ac:dyDescent="0.3">
      <c r="A2205" s="197" t="s">
        <v>4532</v>
      </c>
      <c r="B2205" t="s">
        <v>13749</v>
      </c>
      <c r="C2205" s="41" t="s">
        <v>13750</v>
      </c>
      <c r="D2205" s="41" t="s">
        <v>6996</v>
      </c>
      <c r="E2205" s="226">
        <v>2600000</v>
      </c>
      <c r="F2205" t="s">
        <v>4425</v>
      </c>
      <c r="G2205" t="str">
        <f>VLOOKUP(A2205,'master barang'!$D$5:$E$3259,2,0)</f>
        <v>Lemari Arsip</v>
      </c>
    </row>
    <row r="2206" spans="1:7" x14ac:dyDescent="0.3">
      <c r="A2206" s="197" t="s">
        <v>4532</v>
      </c>
      <c r="B2206" t="s">
        <v>13751</v>
      </c>
      <c r="C2206" s="239" t="s">
        <v>13752</v>
      </c>
      <c r="D2206" s="239" t="s">
        <v>7107</v>
      </c>
      <c r="E2206" s="294">
        <v>3450000</v>
      </c>
      <c r="F2206" t="s">
        <v>4425</v>
      </c>
      <c r="G2206" t="str">
        <f>VLOOKUP(A2206,'master barang'!$D$5:$E$3259,2,0)</f>
        <v>Lemari Arsip</v>
      </c>
    </row>
    <row r="2207" spans="1:7" x14ac:dyDescent="0.3">
      <c r="A2207" s="197" t="s">
        <v>4532</v>
      </c>
      <c r="B2207" t="s">
        <v>13753</v>
      </c>
      <c r="C2207" s="41" t="s">
        <v>13754</v>
      </c>
      <c r="D2207" s="41" t="s">
        <v>6996</v>
      </c>
      <c r="E2207" s="226">
        <v>15177030.000000002</v>
      </c>
      <c r="F2207" t="s">
        <v>4425</v>
      </c>
      <c r="G2207" t="str">
        <f>VLOOKUP(A2207,'master barang'!$D$5:$E$3259,2,0)</f>
        <v>Lemari Arsip</v>
      </c>
    </row>
    <row r="2208" spans="1:7" x14ac:dyDescent="0.3">
      <c r="A2208" s="197" t="s">
        <v>4532</v>
      </c>
      <c r="B2208" t="s">
        <v>13755</v>
      </c>
      <c r="C2208" s="41" t="s">
        <v>13756</v>
      </c>
      <c r="D2208" s="41" t="s">
        <v>6996</v>
      </c>
      <c r="E2208" s="226">
        <v>3118800</v>
      </c>
      <c r="F2208" t="s">
        <v>4425</v>
      </c>
      <c r="G2208" t="str">
        <f>VLOOKUP(A2208,'master barang'!$D$5:$E$3259,2,0)</f>
        <v>Lemari Arsip</v>
      </c>
    </row>
    <row r="2209" spans="1:7" x14ac:dyDescent="0.3">
      <c r="A2209" s="197" t="s">
        <v>4534</v>
      </c>
      <c r="B2209" t="s">
        <v>13757</v>
      </c>
      <c r="C2209" s="41" t="s">
        <v>13758</v>
      </c>
      <c r="D2209" s="41" t="s">
        <v>6996</v>
      </c>
      <c r="E2209" s="226">
        <v>959400</v>
      </c>
      <c r="F2209" t="s">
        <v>4425</v>
      </c>
      <c r="G2209" t="str">
        <f>VLOOKUP(A2209,'master barang'!$D$5:$E$3259,2,0)</f>
        <v>Lemari Buku</v>
      </c>
    </row>
    <row r="2210" spans="1:7" x14ac:dyDescent="0.3">
      <c r="A2210" s="197" t="s">
        <v>4538</v>
      </c>
      <c r="B2210" t="s">
        <v>13759</v>
      </c>
      <c r="C2210" s="41" t="s">
        <v>13760</v>
      </c>
      <c r="D2210" s="41" t="s">
        <v>6996</v>
      </c>
      <c r="E2210" s="226">
        <v>3000000</v>
      </c>
      <c r="F2210" t="s">
        <v>4425</v>
      </c>
      <c r="G2210" t="str">
        <f>VLOOKUP(A2210,'master barang'!$D$5:$E$3259,2,0)</f>
        <v>Locker</v>
      </c>
    </row>
    <row r="2211" spans="1:7" x14ac:dyDescent="0.3">
      <c r="A2211" s="282" t="s">
        <v>4542</v>
      </c>
      <c r="B2211" t="s">
        <v>13761</v>
      </c>
      <c r="C2211" s="299" t="s">
        <v>13762</v>
      </c>
      <c r="D2211" s="298" t="s">
        <v>7107</v>
      </c>
      <c r="E2211" s="300">
        <v>1678800</v>
      </c>
      <c r="F2211" t="s">
        <v>4425</v>
      </c>
      <c r="G2211" t="str">
        <f>VLOOKUP(A2211,'master barang'!$D$5:$E$3259,2,0)</f>
        <v>Rak Susun</v>
      </c>
    </row>
    <row r="2212" spans="1:7" x14ac:dyDescent="0.3">
      <c r="A2212" s="5" t="s">
        <v>4542</v>
      </c>
      <c r="B2212" t="s">
        <v>13763</v>
      </c>
      <c r="C2212" s="41" t="s">
        <v>13764</v>
      </c>
      <c r="D2212" s="41" t="s">
        <v>7107</v>
      </c>
      <c r="E2212" s="226">
        <v>2248500</v>
      </c>
      <c r="F2212" t="s">
        <v>4425</v>
      </c>
      <c r="G2212" t="str">
        <f>VLOOKUP(A2212,'master barang'!$D$5:$E$3259,2,0)</f>
        <v>Rak Susun</v>
      </c>
    </row>
    <row r="2213" spans="1:7" x14ac:dyDescent="0.3">
      <c r="A2213" s="197" t="s">
        <v>4542</v>
      </c>
      <c r="B2213" t="s">
        <v>13765</v>
      </c>
      <c r="C2213" s="41" t="s">
        <v>13766</v>
      </c>
      <c r="D2213" s="41" t="s">
        <v>7107</v>
      </c>
      <c r="E2213" s="226">
        <v>1090000</v>
      </c>
      <c r="F2213" t="s">
        <v>4425</v>
      </c>
      <c r="G2213" t="str">
        <f>VLOOKUP(A2213,'master barang'!$D$5:$E$3259,2,0)</f>
        <v>Rak Susun</v>
      </c>
    </row>
    <row r="2214" spans="1:7" x14ac:dyDescent="0.3">
      <c r="A2214" s="197" t="s">
        <v>4542</v>
      </c>
      <c r="B2214" s="302" t="s">
        <v>13767</v>
      </c>
      <c r="C2214" s="305" t="s">
        <v>13768</v>
      </c>
      <c r="D2214" s="305" t="s">
        <v>7107</v>
      </c>
      <c r="E2214" s="307">
        <v>4199000</v>
      </c>
      <c r="F2214" t="s">
        <v>4425</v>
      </c>
      <c r="G2214" t="str">
        <f>VLOOKUP(A2214,'master barang'!$D$5:$E$3259,2,0)</f>
        <v>Rak Susun</v>
      </c>
    </row>
    <row r="2215" spans="1:7" x14ac:dyDescent="0.3">
      <c r="A2215" s="197" t="s">
        <v>4544</v>
      </c>
      <c r="B2215" t="s">
        <v>13769</v>
      </c>
      <c r="C2215" s="41" t="s">
        <v>11321</v>
      </c>
      <c r="D2215" s="41" t="s">
        <v>7107</v>
      </c>
      <c r="E2215" s="226">
        <v>1928850</v>
      </c>
      <c r="F2215" t="s">
        <v>4425</v>
      </c>
      <c r="G2215" t="str">
        <f>VLOOKUP(A2215,'master barang'!$D$5:$E$3259,2,0)</f>
        <v>Mobile Drawer</v>
      </c>
    </row>
    <row r="2216" spans="1:7" x14ac:dyDescent="0.3">
      <c r="A2216" s="309" t="s">
        <v>4546</v>
      </c>
      <c r="B2216" t="s">
        <v>13770</v>
      </c>
      <c r="C2216" s="41" t="s">
        <v>13771</v>
      </c>
      <c r="D2216" s="41" t="s">
        <v>6996</v>
      </c>
      <c r="E2216" s="226">
        <v>3150000</v>
      </c>
      <c r="F2216" t="s">
        <v>4425</v>
      </c>
      <c r="G2216" t="str">
        <f>VLOOKUP(A2216,'master barang'!$D$5:$E$3259,2,0)</f>
        <v>Filling Cabinet</v>
      </c>
    </row>
    <row r="2217" spans="1:7" x14ac:dyDescent="0.3">
      <c r="A2217" s="177" t="s">
        <v>4559</v>
      </c>
      <c r="B2217" t="s">
        <v>13772</v>
      </c>
      <c r="C2217" s="41" t="s">
        <v>13773</v>
      </c>
      <c r="D2217" s="41" t="s">
        <v>8686</v>
      </c>
      <c r="E2217" s="226">
        <v>12000000</v>
      </c>
      <c r="F2217" t="s">
        <v>4425</v>
      </c>
      <c r="G2217" t="str">
        <f>VLOOKUP(A2217,'master barang'!$D$5:$E$3259,2,0)</f>
        <v>Meja Makan Set dengan Kursi</v>
      </c>
    </row>
    <row r="2218" spans="1:7" x14ac:dyDescent="0.3">
      <c r="A2218" s="5" t="s">
        <v>4563</v>
      </c>
      <c r="B2218" t="s">
        <v>13774</v>
      </c>
      <c r="C2218" s="41" t="s">
        <v>13775</v>
      </c>
      <c r="D2218" s="41" t="s">
        <v>8686</v>
      </c>
      <c r="E2218" s="226">
        <v>15597000</v>
      </c>
      <c r="F2218" t="s">
        <v>4425</v>
      </c>
      <c r="G2218" t="e">
        <f>VLOOKUP(A2218,'master barang'!$D$5:$E$3259,2,0)</f>
        <v>#N/A</v>
      </c>
    </row>
    <row r="2219" spans="1:7" x14ac:dyDescent="0.3">
      <c r="A2219" s="177" t="s">
        <v>4592</v>
      </c>
      <c r="B2219" t="s">
        <v>13776</v>
      </c>
      <c r="C2219" s="41" t="s">
        <v>13777</v>
      </c>
      <c r="D2219" s="41" t="s">
        <v>6996</v>
      </c>
      <c r="E2219" s="226">
        <v>12000000</v>
      </c>
      <c r="F2219" t="s">
        <v>4425</v>
      </c>
      <c r="G2219" t="str">
        <f>VLOOKUP(A2219,'master barang'!$D$5:$E$3259,2,0)</f>
        <v>Treadmill</v>
      </c>
    </row>
    <row r="2220" spans="1:7" x14ac:dyDescent="0.3">
      <c r="A2220" s="283" t="s">
        <v>4596</v>
      </c>
      <c r="B2220" t="s">
        <v>13778</v>
      </c>
      <c r="C2220" s="41" t="s">
        <v>13779</v>
      </c>
      <c r="D2220" s="41" t="s">
        <v>8686</v>
      </c>
      <c r="E2220" s="226">
        <v>17200000</v>
      </c>
      <c r="F2220" t="s">
        <v>4425</v>
      </c>
      <c r="G2220" t="str">
        <f>VLOOKUP(A2220,'master barang'!$D$5:$E$3259,2,0)</f>
        <v>Hexagonal Rubber Dumbbell</v>
      </c>
    </row>
    <row r="2221" spans="1:7" x14ac:dyDescent="0.3">
      <c r="A2221" s="177" t="s">
        <v>4630</v>
      </c>
      <c r="B2221" t="s">
        <v>13780</v>
      </c>
      <c r="C2221" s="41" t="s">
        <v>13781</v>
      </c>
      <c r="D2221" s="41" t="s">
        <v>6996</v>
      </c>
      <c r="E2221" s="226">
        <v>6375000</v>
      </c>
      <c r="F2221" t="s">
        <v>4425</v>
      </c>
      <c r="G2221" t="str">
        <f>VLOOKUP(A2221,'master barang'!$D$5:$E$3259,2,0)</f>
        <v>Gitar Elektrik</v>
      </c>
    </row>
    <row r="2222" spans="1:7" x14ac:dyDescent="0.3">
      <c r="A2222" s="177" t="s">
        <v>4632</v>
      </c>
      <c r="B2222" t="s">
        <v>13782</v>
      </c>
      <c r="C2222" s="41" t="s">
        <v>13783</v>
      </c>
      <c r="D2222" s="41" t="s">
        <v>6996</v>
      </c>
      <c r="E2222" s="226">
        <v>7125000</v>
      </c>
      <c r="F2222" t="s">
        <v>4425</v>
      </c>
      <c r="G2222" t="str">
        <f>VLOOKUP(A2222,'master barang'!$D$5:$E$3259,2,0)</f>
        <v>Bass Elektrik</v>
      </c>
    </row>
    <row r="2223" spans="1:7" x14ac:dyDescent="0.3">
      <c r="A2223" s="283" t="s">
        <v>4634</v>
      </c>
      <c r="B2223" t="s">
        <v>13784</v>
      </c>
      <c r="C2223" s="41" t="s">
        <v>13785</v>
      </c>
      <c r="D2223" s="41" t="s">
        <v>6996</v>
      </c>
      <c r="E2223" s="226">
        <v>850000</v>
      </c>
      <c r="F2223" t="s">
        <v>4425</v>
      </c>
      <c r="G2223" t="str">
        <f>VLOOKUP(A2223,'master barang'!$D$5:$E$3259,2,0)</f>
        <v>Cajon</v>
      </c>
    </row>
    <row r="2224" spans="1:7" x14ac:dyDescent="0.3">
      <c r="A2224" s="283" t="s">
        <v>4636</v>
      </c>
      <c r="B2224" t="s">
        <v>13786</v>
      </c>
      <c r="C2224" s="41" t="s">
        <v>13787</v>
      </c>
      <c r="D2224" s="41" t="s">
        <v>6996</v>
      </c>
      <c r="E2224" s="226">
        <v>4800000</v>
      </c>
      <c r="F2224" t="s">
        <v>4425</v>
      </c>
      <c r="G2224" t="str">
        <f>VLOOKUP(A2224,'master barang'!$D$5:$E$3259,2,0)</f>
        <v>Keyboard Alat Musik</v>
      </c>
    </row>
    <row r="2225" spans="1:7" x14ac:dyDescent="0.3">
      <c r="A2225" s="283" t="s">
        <v>4638</v>
      </c>
      <c r="B2225" t="s">
        <v>13788</v>
      </c>
      <c r="C2225" s="41" t="s">
        <v>13789</v>
      </c>
      <c r="D2225" s="41" t="s">
        <v>6996</v>
      </c>
      <c r="E2225" s="226">
        <v>2872500</v>
      </c>
      <c r="F2225" t="s">
        <v>4425</v>
      </c>
      <c r="G2225" t="str">
        <f>VLOOKUP(A2225,'master barang'!$D$5:$E$3259,2,0)</f>
        <v>Gitar Akustik</v>
      </c>
    </row>
    <row r="2226" spans="1:7" x14ac:dyDescent="0.3">
      <c r="A2226" s="195" t="s">
        <v>4652</v>
      </c>
      <c r="B2226" t="s">
        <v>13790</v>
      </c>
      <c r="C2226" s="41" t="s">
        <v>13791</v>
      </c>
      <c r="D2226" s="41" t="s">
        <v>6996</v>
      </c>
      <c r="E2226" s="226">
        <v>79200000</v>
      </c>
      <c r="F2226" t="s">
        <v>4425</v>
      </c>
      <c r="G2226" t="str">
        <f>VLOOKUP(A2226,'master barang'!$D$5:$E$3259,2,0)</f>
        <v>Osiloskop</v>
      </c>
    </row>
    <row r="2227" spans="1:7" x14ac:dyDescent="0.3">
      <c r="A2227" s="195" t="s">
        <v>4652</v>
      </c>
      <c r="B2227" t="s">
        <v>13792</v>
      </c>
      <c r="C2227" s="41" t="s">
        <v>13793</v>
      </c>
      <c r="D2227" s="41" t="s">
        <v>6996</v>
      </c>
      <c r="E2227" s="226">
        <v>105600000.00000001</v>
      </c>
      <c r="F2227" t="s">
        <v>4425</v>
      </c>
      <c r="G2227" t="str">
        <f>VLOOKUP(A2227,'master barang'!$D$5:$E$3259,2,0)</f>
        <v>Osiloskop</v>
      </c>
    </row>
    <row r="2228" spans="1:7" x14ac:dyDescent="0.3">
      <c r="A2228" s="195" t="s">
        <v>4652</v>
      </c>
      <c r="B2228" t="s">
        <v>13794</v>
      </c>
      <c r="C2228" s="41" t="s">
        <v>13795</v>
      </c>
      <c r="D2228" s="41" t="s">
        <v>6996</v>
      </c>
      <c r="E2228" s="226">
        <v>18600000</v>
      </c>
      <c r="F2228" t="s">
        <v>4425</v>
      </c>
      <c r="G2228" t="str">
        <f>VLOOKUP(A2228,'master barang'!$D$5:$E$3259,2,0)</f>
        <v>Osiloskop</v>
      </c>
    </row>
    <row r="2229" spans="1:7" x14ac:dyDescent="0.3">
      <c r="A2229" s="195" t="s">
        <v>4654</v>
      </c>
      <c r="B2229" t="s">
        <v>13796</v>
      </c>
      <c r="C2229" s="41" t="s">
        <v>13797</v>
      </c>
      <c r="D2229" s="41" t="s">
        <v>6996</v>
      </c>
      <c r="E2229" s="226">
        <v>1500000</v>
      </c>
      <c r="F2229" t="s">
        <v>4425</v>
      </c>
      <c r="G2229" t="str">
        <f>VLOOKUP(A2229,'master barang'!$D$5:$E$3259,2,0)</f>
        <v>Microskop</v>
      </c>
    </row>
    <row r="2230" spans="1:7" x14ac:dyDescent="0.3">
      <c r="A2230" s="5" t="s">
        <v>4658</v>
      </c>
      <c r="B2230" t="s">
        <v>13798</v>
      </c>
      <c r="C2230" s="41" t="s">
        <v>13799</v>
      </c>
      <c r="D2230" s="41" t="s">
        <v>6996</v>
      </c>
      <c r="E2230" s="226">
        <v>4392000</v>
      </c>
      <c r="F2230" t="s">
        <v>4425</v>
      </c>
      <c r="G2230" t="str">
        <f>VLOOKUP(A2230,'master barang'!$D$5:$E$3259,2,0)</f>
        <v>Teropong</v>
      </c>
    </row>
    <row r="2231" spans="1:7" x14ac:dyDescent="0.3">
      <c r="A2231" s="195" t="s">
        <v>4692</v>
      </c>
      <c r="B2231" t="s">
        <v>13800</v>
      </c>
      <c r="C2231" s="41" t="s">
        <v>13801</v>
      </c>
      <c r="D2231" s="41" t="s">
        <v>6996</v>
      </c>
      <c r="E2231" s="226">
        <v>1700000</v>
      </c>
      <c r="F2231" t="s">
        <v>4425</v>
      </c>
      <c r="G2231" t="str">
        <f>VLOOKUP(A2231,'master barang'!$D$5:$E$3259,2,0)</f>
        <v>Perlatan Fisika Modern</v>
      </c>
    </row>
    <row r="2232" spans="1:7" x14ac:dyDescent="0.3">
      <c r="A2232" s="136" t="s">
        <v>4694</v>
      </c>
      <c r="B2232" t="s">
        <v>13802</v>
      </c>
      <c r="C2232" s="41" t="s">
        <v>13803</v>
      </c>
      <c r="D2232" s="41" t="s">
        <v>6996</v>
      </c>
      <c r="E2232" s="226">
        <v>34000000</v>
      </c>
      <c r="F2232" t="s">
        <v>4425</v>
      </c>
      <c r="G2232" t="str">
        <f>VLOOKUP(A2232,'master barang'!$D$5:$E$3259,2,0)</f>
        <v>Peralatan Dinamika</v>
      </c>
    </row>
    <row r="2233" spans="1:7" x14ac:dyDescent="0.3">
      <c r="A2233" s="136" t="s">
        <v>4696</v>
      </c>
      <c r="B2233" t="s">
        <v>13804</v>
      </c>
      <c r="C2233" s="41" t="s">
        <v>13805</v>
      </c>
      <c r="D2233" s="41" t="s">
        <v>7107</v>
      </c>
      <c r="E2233" s="310">
        <v>20497000</v>
      </c>
      <c r="F2233" t="s">
        <v>4425</v>
      </c>
      <c r="G2233" t="str">
        <f>VLOOKUP(A2233,'master barang'!$D$5:$E$3259,2,0)</f>
        <v>Waterbath</v>
      </c>
    </row>
    <row r="2234" spans="1:7" x14ac:dyDescent="0.3">
      <c r="A2234" s="195" t="s">
        <v>4979</v>
      </c>
      <c r="B2234" t="s">
        <v>13806</v>
      </c>
      <c r="C2234" s="41" t="s">
        <v>13807</v>
      </c>
      <c r="D2234" s="41" t="s">
        <v>6996</v>
      </c>
      <c r="E2234" s="226">
        <v>2158000</v>
      </c>
      <c r="F2234" t="s">
        <v>4425</v>
      </c>
      <c r="G2234" t="str">
        <f>VLOOKUP(A2234,'master barang'!$D$5:$E$3259,2,0)</f>
        <v>pH Meter</v>
      </c>
    </row>
    <row r="2235" spans="1:7" x14ac:dyDescent="0.3">
      <c r="A2235" s="136" t="s">
        <v>4979</v>
      </c>
      <c r="B2235" t="s">
        <v>13808</v>
      </c>
      <c r="C2235" s="41" t="s">
        <v>13809</v>
      </c>
      <c r="D2235" s="41" t="s">
        <v>8269</v>
      </c>
      <c r="E2235" s="226">
        <v>9082109</v>
      </c>
      <c r="F2235" t="s">
        <v>4425</v>
      </c>
      <c r="G2235" t="str">
        <f>VLOOKUP(A2235,'master barang'!$D$5:$E$3259,2,0)</f>
        <v>pH Meter</v>
      </c>
    </row>
    <row r="2236" spans="1:7" x14ac:dyDescent="0.3">
      <c r="A2236" s="136" t="s">
        <v>4979</v>
      </c>
      <c r="B2236" t="s">
        <v>13810</v>
      </c>
      <c r="C2236" s="41" t="s">
        <v>13811</v>
      </c>
      <c r="D2236" s="41" t="s">
        <v>6996</v>
      </c>
      <c r="E2236" s="226">
        <v>1845000</v>
      </c>
      <c r="F2236" t="s">
        <v>4425</v>
      </c>
      <c r="G2236" t="str">
        <f>VLOOKUP(A2236,'master barang'!$D$5:$E$3259,2,0)</f>
        <v>pH Meter</v>
      </c>
    </row>
    <row r="2237" spans="1:7" x14ac:dyDescent="0.3">
      <c r="A2237" s="136" t="s">
        <v>4982</v>
      </c>
      <c r="B2237" t="s">
        <v>13812</v>
      </c>
      <c r="C2237" s="41" t="s">
        <v>13813</v>
      </c>
      <c r="D2237" s="41" t="s">
        <v>6996</v>
      </c>
      <c r="E2237" s="226">
        <v>5266800</v>
      </c>
      <c r="F2237" t="s">
        <v>4425</v>
      </c>
      <c r="G2237" t="str">
        <f>VLOOKUP(A2237,'master barang'!$D$5:$E$3259,2,0)</f>
        <v>Voltmeter</v>
      </c>
    </row>
    <row r="2238" spans="1:7" x14ac:dyDescent="0.3">
      <c r="A2238" s="136" t="s">
        <v>4982</v>
      </c>
      <c r="B2238" t="s">
        <v>13814</v>
      </c>
      <c r="C2238" s="41" t="s">
        <v>13815</v>
      </c>
      <c r="D2238" s="41" t="s">
        <v>6996</v>
      </c>
      <c r="E2238" s="226">
        <v>4672800</v>
      </c>
      <c r="F2238" t="s">
        <v>4425</v>
      </c>
      <c r="G2238" t="str">
        <f>VLOOKUP(A2238,'master barang'!$D$5:$E$3259,2,0)</f>
        <v>Voltmeter</v>
      </c>
    </row>
    <row r="2239" spans="1:7" x14ac:dyDescent="0.3">
      <c r="A2239" s="136" t="s">
        <v>4982</v>
      </c>
      <c r="B2239" t="s">
        <v>13816</v>
      </c>
      <c r="C2239" s="41" t="s">
        <v>13817</v>
      </c>
      <c r="D2239" s="41" t="s">
        <v>6996</v>
      </c>
      <c r="E2239" s="226">
        <v>6270000</v>
      </c>
      <c r="F2239" t="s">
        <v>4425</v>
      </c>
      <c r="G2239" t="str">
        <f>VLOOKUP(A2239,'master barang'!$D$5:$E$3259,2,0)</f>
        <v>Voltmeter</v>
      </c>
    </row>
    <row r="2240" spans="1:7" x14ac:dyDescent="0.3">
      <c r="A2240" s="136" t="s">
        <v>4985</v>
      </c>
      <c r="B2240" t="s">
        <v>13818</v>
      </c>
      <c r="C2240" s="41" t="s">
        <v>13819</v>
      </c>
      <c r="D2240" s="41" t="s">
        <v>6996</v>
      </c>
      <c r="E2240" s="226">
        <v>2950000</v>
      </c>
      <c r="F2240" t="s">
        <v>4425</v>
      </c>
      <c r="G2240" t="str">
        <f>VLOOKUP(A2240,'master barang'!$D$5:$E$3259,2,0)</f>
        <v>Oxigen Meter</v>
      </c>
    </row>
    <row r="2241" spans="1:7" x14ac:dyDescent="0.3">
      <c r="A2241" s="193" t="s">
        <v>4998</v>
      </c>
      <c r="B2241" t="s">
        <v>13820</v>
      </c>
      <c r="C2241" s="41" t="s">
        <v>13821</v>
      </c>
      <c r="D2241" s="41" t="s">
        <v>6996</v>
      </c>
      <c r="E2241" s="226">
        <v>22500000</v>
      </c>
      <c r="F2241" t="s">
        <v>4425</v>
      </c>
      <c r="G2241" t="str">
        <f>VLOOKUP(A2241,'master barang'!$D$5:$E$3259,2,0)</f>
        <v>Potensiostat</v>
      </c>
    </row>
    <row r="2242" spans="1:7" x14ac:dyDescent="0.3">
      <c r="A2242" s="278" t="s">
        <v>5000</v>
      </c>
      <c r="B2242" t="s">
        <v>13822</v>
      </c>
      <c r="C2242" s="41" t="s">
        <v>13823</v>
      </c>
      <c r="D2242" s="41" t="s">
        <v>6996</v>
      </c>
      <c r="E2242" s="226">
        <v>465000</v>
      </c>
      <c r="F2242" t="s">
        <v>4425</v>
      </c>
      <c r="G2242" t="str">
        <f>VLOOKUP(A2242,'master barang'!$D$5:$E$3259,2,0)</f>
        <v>Caliper</v>
      </c>
    </row>
    <row r="2243" spans="1:7" x14ac:dyDescent="0.3">
      <c r="A2243" s="126" t="s">
        <v>5000</v>
      </c>
      <c r="B2243" t="s">
        <v>13824</v>
      </c>
      <c r="C2243" s="41" t="s">
        <v>13825</v>
      </c>
      <c r="D2243" s="41" t="s">
        <v>6996</v>
      </c>
      <c r="E2243" s="226">
        <v>1372000</v>
      </c>
      <c r="F2243" t="s">
        <v>4425</v>
      </c>
      <c r="G2243" t="str">
        <f>VLOOKUP(A2243,'master barang'!$D$5:$E$3259,2,0)</f>
        <v>Caliper</v>
      </c>
    </row>
    <row r="2244" spans="1:7" x14ac:dyDescent="0.3">
      <c r="A2244" s="278" t="s">
        <v>5002</v>
      </c>
      <c r="B2244" t="s">
        <v>13826</v>
      </c>
      <c r="C2244" s="41" t="s">
        <v>13827</v>
      </c>
      <c r="D2244" s="41" t="s">
        <v>8686</v>
      </c>
      <c r="E2244" s="226">
        <v>4026000</v>
      </c>
      <c r="F2244" t="s">
        <v>4425</v>
      </c>
      <c r="G2244" t="str">
        <f>VLOOKUP(A2244,'master barang'!$D$5:$E$3259,2,0)</f>
        <v>Digital Micrometer</v>
      </c>
    </row>
    <row r="2245" spans="1:7" x14ac:dyDescent="0.3">
      <c r="A2245" s="278" t="s">
        <v>5004</v>
      </c>
      <c r="B2245" t="s">
        <v>13828</v>
      </c>
      <c r="C2245" s="41" t="s">
        <v>13829</v>
      </c>
      <c r="D2245" s="41" t="s">
        <v>6996</v>
      </c>
      <c r="E2245" s="226">
        <v>40000000</v>
      </c>
      <c r="F2245" t="s">
        <v>4425</v>
      </c>
      <c r="G2245" t="str">
        <f>VLOOKUP(A2245,'master barang'!$D$5:$E$3259,2,0)</f>
        <v>Magnetic Susceptibility Meter</v>
      </c>
    </row>
    <row r="2246" spans="1:7" x14ac:dyDescent="0.3">
      <c r="A2246" s="136" t="s">
        <v>5205</v>
      </c>
      <c r="B2246" t="s">
        <v>13830</v>
      </c>
      <c r="C2246" s="41" t="s">
        <v>13831</v>
      </c>
      <c r="D2246" s="41" t="s">
        <v>6996</v>
      </c>
      <c r="E2246" s="226">
        <v>11388000</v>
      </c>
      <c r="F2246" t="s">
        <v>4425</v>
      </c>
      <c r="G2246" t="str">
        <f>VLOOKUP(A2246,'master barang'!$D$5:$E$3259,2,0)</f>
        <v>Aerti Oxigen Concentrator</v>
      </c>
    </row>
    <row r="2247" spans="1:7" x14ac:dyDescent="0.3">
      <c r="A2247" s="312" t="s">
        <v>5211</v>
      </c>
      <c r="B2247" t="s">
        <v>13832</v>
      </c>
      <c r="C2247" s="41" t="s">
        <v>13833</v>
      </c>
      <c r="D2247" s="41" t="s">
        <v>6996</v>
      </c>
      <c r="E2247" s="226">
        <v>1275000</v>
      </c>
      <c r="F2247" t="s">
        <v>4425</v>
      </c>
      <c r="G2247" t="str">
        <f>VLOOKUP(A2247,'master barang'!$D$5:$E$3259,2,0)</f>
        <v>Tensimeter</v>
      </c>
    </row>
    <row r="2248" spans="1:7" x14ac:dyDescent="0.3">
      <c r="A2248" s="371" t="s">
        <v>5263</v>
      </c>
      <c r="B2248" s="72" t="s">
        <v>13834</v>
      </c>
      <c r="C2248" s="228" t="s">
        <v>13835</v>
      </c>
      <c r="D2248" s="228" t="s">
        <v>6996</v>
      </c>
      <c r="E2248" s="229">
        <v>298000</v>
      </c>
      <c r="F2248" s="4" t="s">
        <v>4425</v>
      </c>
      <c r="G2248" t="e">
        <f>VLOOKUP(A2248,'master barang'!$D$5:$E$3259,2,0)</f>
        <v>#N/A</v>
      </c>
    </row>
    <row r="2249" spans="1:7" x14ac:dyDescent="0.3">
      <c r="A2249" s="126" t="s">
        <v>5286</v>
      </c>
      <c r="B2249" t="s">
        <v>13836</v>
      </c>
      <c r="C2249" s="41" t="s">
        <v>13837</v>
      </c>
      <c r="D2249" s="41" t="s">
        <v>7107</v>
      </c>
      <c r="E2249" s="226">
        <v>1265000</v>
      </c>
      <c r="F2249" t="s">
        <v>4425</v>
      </c>
      <c r="G2249" t="str">
        <f>VLOOKUP(A2249,'master barang'!$D$5:$E$3259,2,0)</f>
        <v>Harddisk Eksternal</v>
      </c>
    </row>
    <row r="2250" spans="1:7" x14ac:dyDescent="0.3">
      <c r="A2250" s="140" t="s">
        <v>5286</v>
      </c>
      <c r="B2250" t="s">
        <v>13838</v>
      </c>
      <c r="C2250" s="41" t="s">
        <v>13839</v>
      </c>
      <c r="D2250" s="41" t="s">
        <v>6996</v>
      </c>
      <c r="E2250" s="226">
        <v>1614000</v>
      </c>
      <c r="F2250" t="s">
        <v>4425</v>
      </c>
      <c r="G2250" t="str">
        <f>VLOOKUP(A2250,'master barang'!$D$5:$E$3259,2,0)</f>
        <v>Harddisk Eksternal</v>
      </c>
    </row>
    <row r="2251" spans="1:7" x14ac:dyDescent="0.3">
      <c r="A2251" s="140" t="s">
        <v>5286</v>
      </c>
      <c r="B2251" t="s">
        <v>13840</v>
      </c>
      <c r="C2251" s="41" t="s">
        <v>13839</v>
      </c>
      <c r="D2251" s="41" t="s">
        <v>6996</v>
      </c>
      <c r="E2251" s="226">
        <v>1614000</v>
      </c>
      <c r="F2251" t="s">
        <v>4425</v>
      </c>
      <c r="G2251" t="str">
        <f>VLOOKUP(A2251,'master barang'!$D$5:$E$3259,2,0)</f>
        <v>Harddisk Eksternal</v>
      </c>
    </row>
    <row r="2252" spans="1:7" x14ac:dyDescent="0.3">
      <c r="A2252" s="140" t="s">
        <v>5286</v>
      </c>
      <c r="B2252" t="s">
        <v>13841</v>
      </c>
      <c r="C2252" s="41" t="s">
        <v>13842</v>
      </c>
      <c r="D2252" s="41" t="s">
        <v>7107</v>
      </c>
      <c r="E2252" s="226">
        <v>1799000</v>
      </c>
      <c r="F2252" t="s">
        <v>4425</v>
      </c>
      <c r="G2252" t="str">
        <f>VLOOKUP(A2252,'master barang'!$D$5:$E$3259,2,0)</f>
        <v>Harddisk Eksternal</v>
      </c>
    </row>
    <row r="2253" spans="1:7" x14ac:dyDescent="0.3">
      <c r="A2253" s="140" t="s">
        <v>5286</v>
      </c>
      <c r="B2253" t="s">
        <v>13843</v>
      </c>
      <c r="C2253" s="41" t="s">
        <v>13844</v>
      </c>
      <c r="D2253" s="41" t="s">
        <v>7107</v>
      </c>
      <c r="E2253" s="226">
        <v>908500</v>
      </c>
      <c r="F2253" t="s">
        <v>4425</v>
      </c>
      <c r="G2253" t="str">
        <f>VLOOKUP(A2253,'master barang'!$D$5:$E$3259,2,0)</f>
        <v>Harddisk Eksternal</v>
      </c>
    </row>
    <row r="2254" spans="1:7" x14ac:dyDescent="0.3">
      <c r="A2254" s="140" t="s">
        <v>5286</v>
      </c>
      <c r="B2254" t="s">
        <v>13845</v>
      </c>
      <c r="C2254" s="41" t="s">
        <v>13846</v>
      </c>
      <c r="D2254" s="41" t="s">
        <v>7107</v>
      </c>
      <c r="E2254" s="226">
        <v>399000</v>
      </c>
      <c r="F2254" t="s">
        <v>4425</v>
      </c>
      <c r="G2254" t="str">
        <f>VLOOKUP(A2254,'master barang'!$D$5:$E$3259,2,0)</f>
        <v>Harddisk Eksternal</v>
      </c>
    </row>
    <row r="2255" spans="1:7" x14ac:dyDescent="0.3">
      <c r="A2255" s="140" t="s">
        <v>5286</v>
      </c>
      <c r="B2255" t="s">
        <v>13847</v>
      </c>
      <c r="C2255" s="305" t="s">
        <v>13848</v>
      </c>
      <c r="D2255" s="305" t="s">
        <v>7107</v>
      </c>
      <c r="E2255" s="307">
        <v>1540000</v>
      </c>
      <c r="F2255" t="s">
        <v>4425</v>
      </c>
      <c r="G2255" t="str">
        <f>VLOOKUP(A2255,'master barang'!$D$5:$E$3259,2,0)</f>
        <v>Harddisk Eksternal</v>
      </c>
    </row>
    <row r="2256" spans="1:7" x14ac:dyDescent="0.3">
      <c r="A2256" s="140" t="s">
        <v>5286</v>
      </c>
      <c r="B2256" t="s">
        <v>13849</v>
      </c>
      <c r="C2256" s="41" t="s">
        <v>13850</v>
      </c>
      <c r="D2256" s="41" t="s">
        <v>6996</v>
      </c>
      <c r="E2256" s="226">
        <v>2046000</v>
      </c>
      <c r="F2256" t="s">
        <v>4425</v>
      </c>
      <c r="G2256" t="str">
        <f>VLOOKUP(A2256,'master barang'!$D$5:$E$3259,2,0)</f>
        <v>Harddisk Eksternal</v>
      </c>
    </row>
    <row r="2257" spans="1:7" x14ac:dyDescent="0.3">
      <c r="A2257" s="140" t="s">
        <v>5286</v>
      </c>
      <c r="B2257" t="s">
        <v>13851</v>
      </c>
      <c r="C2257" s="41" t="s">
        <v>13852</v>
      </c>
      <c r="D2257" s="41" t="s">
        <v>6996</v>
      </c>
      <c r="E2257" s="226">
        <v>965000</v>
      </c>
      <c r="F2257" t="s">
        <v>4425</v>
      </c>
      <c r="G2257" t="str">
        <f>VLOOKUP(A2257,'master barang'!$D$5:$E$3259,2,0)</f>
        <v>Harddisk Eksternal</v>
      </c>
    </row>
    <row r="2258" spans="1:7" x14ac:dyDescent="0.3">
      <c r="A2258" s="140" t="s">
        <v>5286</v>
      </c>
      <c r="B2258" t="s">
        <v>13853</v>
      </c>
      <c r="C2258" s="314" t="s">
        <v>13854</v>
      </c>
      <c r="D2258" s="314" t="s">
        <v>6996</v>
      </c>
      <c r="E2258" s="273">
        <v>1650000</v>
      </c>
      <c r="F2258" t="s">
        <v>4425</v>
      </c>
      <c r="G2258" t="str">
        <f>VLOOKUP(A2258,'master barang'!$D$5:$E$3259,2,0)</f>
        <v>Harddisk Eksternal</v>
      </c>
    </row>
    <row r="2259" spans="1:7" x14ac:dyDescent="0.3">
      <c r="A2259" s="126" t="s">
        <v>5288</v>
      </c>
      <c r="B2259" t="s">
        <v>13855</v>
      </c>
      <c r="C2259" s="41" t="s">
        <v>13856</v>
      </c>
      <c r="D2259" s="41" t="s">
        <v>6996</v>
      </c>
      <c r="E2259" s="226">
        <v>1000000</v>
      </c>
      <c r="F2259" t="s">
        <v>4425</v>
      </c>
      <c r="G2259" t="str">
        <f>VLOOKUP(A2259,'master barang'!$D$5:$E$3259,2,0)</f>
        <v>SSD Eksternal</v>
      </c>
    </row>
    <row r="2260" spans="1:7" x14ac:dyDescent="0.3">
      <c r="A2260" s="140" t="s">
        <v>5288</v>
      </c>
      <c r="B2260" s="5" t="s">
        <v>13857</v>
      </c>
      <c r="C2260" s="41" t="s">
        <v>13858</v>
      </c>
      <c r="D2260" s="41" t="s">
        <v>7107</v>
      </c>
      <c r="E2260" s="226">
        <v>3174000</v>
      </c>
      <c r="F2260" t="s">
        <v>4425</v>
      </c>
      <c r="G2260" t="str">
        <f>VLOOKUP(A2260,'master barang'!$D$5:$E$3259,2,0)</f>
        <v>SSD Eksternal</v>
      </c>
    </row>
    <row r="2261" spans="1:7" x14ac:dyDescent="0.3">
      <c r="A2261" s="126" t="s">
        <v>5288</v>
      </c>
      <c r="B2261" t="s">
        <v>13859</v>
      </c>
      <c r="C2261" s="41" t="s">
        <v>13860</v>
      </c>
      <c r="D2261" s="230" t="s">
        <v>6996</v>
      </c>
      <c r="E2261" s="226">
        <v>2579000</v>
      </c>
      <c r="F2261" t="s">
        <v>4425</v>
      </c>
      <c r="G2261" t="str">
        <f>VLOOKUP(A2261,'master barang'!$D$5:$E$3259,2,0)</f>
        <v>SSD Eksternal</v>
      </c>
    </row>
    <row r="2262" spans="1:7" x14ac:dyDescent="0.3">
      <c r="A2262" s="126" t="s">
        <v>5288</v>
      </c>
      <c r="B2262" t="s">
        <v>13861</v>
      </c>
      <c r="C2262" s="41" t="s">
        <v>13862</v>
      </c>
      <c r="D2262" s="230" t="s">
        <v>6996</v>
      </c>
      <c r="E2262" s="226">
        <v>5135000</v>
      </c>
      <c r="F2262" t="s">
        <v>4425</v>
      </c>
      <c r="G2262" t="str">
        <f>VLOOKUP(A2262,'master barang'!$D$5:$E$3259,2,0)</f>
        <v>SSD Eksternal</v>
      </c>
    </row>
    <row r="2263" spans="1:7" x14ac:dyDescent="0.3">
      <c r="A2263" s="126" t="s">
        <v>5288</v>
      </c>
      <c r="B2263" t="s">
        <v>13863</v>
      </c>
      <c r="C2263" s="41" t="s">
        <v>13864</v>
      </c>
      <c r="D2263" s="230" t="s">
        <v>6996</v>
      </c>
      <c r="E2263" s="226">
        <v>1430000</v>
      </c>
      <c r="F2263" t="s">
        <v>4425</v>
      </c>
      <c r="G2263" t="str">
        <f>VLOOKUP(A2263,'master barang'!$D$5:$E$3259,2,0)</f>
        <v>SSD Eksternal</v>
      </c>
    </row>
    <row r="2264" spans="1:7" x14ac:dyDescent="0.3">
      <c r="A2264" s="126" t="s">
        <v>5298</v>
      </c>
      <c r="B2264" t="s">
        <v>13865</v>
      </c>
      <c r="C2264" s="230" t="s">
        <v>13866</v>
      </c>
      <c r="D2264" s="230" t="s">
        <v>6996</v>
      </c>
      <c r="E2264" s="231">
        <v>157300000</v>
      </c>
      <c r="F2264" t="s">
        <v>4425</v>
      </c>
      <c r="G2264" t="str">
        <f>VLOOKUP(A2264,'master barang'!$D$5:$E$3259,2,0)</f>
        <v>UPS</v>
      </c>
    </row>
    <row r="2265" spans="1:7" x14ac:dyDescent="0.3">
      <c r="A2265" s="138" t="s">
        <v>5298</v>
      </c>
      <c r="B2265" s="5" t="s">
        <v>13867</v>
      </c>
      <c r="C2265" s="41" t="s">
        <v>13868</v>
      </c>
      <c r="D2265" s="41" t="s">
        <v>6996</v>
      </c>
      <c r="E2265" s="226">
        <v>10000000</v>
      </c>
      <c r="F2265" t="s">
        <v>4425</v>
      </c>
      <c r="G2265" t="str">
        <f>VLOOKUP(A2265,'master barang'!$D$5:$E$3259,2,0)</f>
        <v>UPS</v>
      </c>
    </row>
    <row r="2266" spans="1:7" x14ac:dyDescent="0.3">
      <c r="A2266" s="200" t="s">
        <v>5302</v>
      </c>
      <c r="B2266" t="s">
        <v>13869</v>
      </c>
      <c r="C2266" s="41" t="s">
        <v>13870</v>
      </c>
      <c r="D2266" s="41" t="s">
        <v>6996</v>
      </c>
      <c r="E2266" s="226">
        <v>2520000</v>
      </c>
      <c r="F2266" t="s">
        <v>4425</v>
      </c>
      <c r="G2266" t="str">
        <f>VLOOKUP(A2266,'master barang'!$D$5:$E$3259,2,0)</f>
        <v>Switch Hub</v>
      </c>
    </row>
    <row r="2267" spans="1:7" x14ac:dyDescent="0.3">
      <c r="A2267" s="138" t="s">
        <v>5306</v>
      </c>
      <c r="B2267" t="s">
        <v>13871</v>
      </c>
      <c r="C2267" s="41" t="s">
        <v>13872</v>
      </c>
      <c r="D2267" s="41" t="s">
        <v>6996</v>
      </c>
      <c r="E2267" s="226">
        <v>1800000</v>
      </c>
      <c r="F2267" t="s">
        <v>4425</v>
      </c>
      <c r="G2267" t="str">
        <f>VLOOKUP(A2267,'master barang'!$D$5:$E$3259,2,0)</f>
        <v>Router</v>
      </c>
    </row>
    <row r="2268" spans="1:7" x14ac:dyDescent="0.3">
      <c r="A2268" s="138" t="s">
        <v>5308</v>
      </c>
      <c r="B2268" t="s">
        <v>13873</v>
      </c>
      <c r="C2268" s="41" t="s">
        <v>13874</v>
      </c>
      <c r="D2268" s="41" t="s">
        <v>6996</v>
      </c>
      <c r="E2268" s="226">
        <v>2802000</v>
      </c>
      <c r="F2268" t="s">
        <v>4425</v>
      </c>
      <c r="G2268" t="str">
        <f>VLOOKUP(A2268,'master barang'!$D$5:$E$3259,2,0)</f>
        <v>Access Point</v>
      </c>
    </row>
    <row r="2269" spans="1:7" x14ac:dyDescent="0.3">
      <c r="A2269" s="138" t="s">
        <v>5308</v>
      </c>
      <c r="B2269" t="s">
        <v>13875</v>
      </c>
      <c r="C2269" s="41" t="s">
        <v>13876</v>
      </c>
      <c r="D2269" s="41" t="s">
        <v>6996</v>
      </c>
      <c r="E2269" s="226">
        <v>14302631</v>
      </c>
      <c r="F2269" t="s">
        <v>4425</v>
      </c>
      <c r="G2269" t="str">
        <f>VLOOKUP(A2269,'master barang'!$D$5:$E$3259,2,0)</f>
        <v>Access Point</v>
      </c>
    </row>
    <row r="2270" spans="1:7" x14ac:dyDescent="0.3">
      <c r="A2270" s="138" t="s">
        <v>5310</v>
      </c>
      <c r="B2270" t="s">
        <v>13877</v>
      </c>
      <c r="C2270" s="41" t="s">
        <v>13878</v>
      </c>
      <c r="D2270" s="41" t="s">
        <v>7107</v>
      </c>
      <c r="E2270" s="226">
        <v>9471000</v>
      </c>
      <c r="F2270" t="s">
        <v>4425</v>
      </c>
      <c r="G2270" t="str">
        <f>VLOOKUP(A2270,'master barang'!$D$5:$E$3259,2,0)</f>
        <v>Rak Server</v>
      </c>
    </row>
    <row r="2271" spans="1:7" x14ac:dyDescent="0.3">
      <c r="A2271" s="138" t="s">
        <v>5342</v>
      </c>
      <c r="B2271" t="s">
        <v>13879</v>
      </c>
      <c r="C2271" s="41" t="s">
        <v>13880</v>
      </c>
      <c r="D2271" s="41" t="s">
        <v>6996</v>
      </c>
      <c r="E2271" s="226">
        <v>7500000</v>
      </c>
      <c r="F2271" t="s">
        <v>4425</v>
      </c>
      <c r="G2271" t="str">
        <f>VLOOKUP(A2271,'master barang'!$D$5:$E$3259,2,0)</f>
        <v>Power Supply</v>
      </c>
    </row>
    <row r="2272" spans="1:7" x14ac:dyDescent="0.3">
      <c r="A2272" s="321" t="s">
        <v>5354</v>
      </c>
      <c r="B2272" t="s">
        <v>13881</v>
      </c>
      <c r="C2272" s="41" t="s">
        <v>13882</v>
      </c>
      <c r="D2272" s="41" t="s">
        <v>6996</v>
      </c>
      <c r="E2272" s="292">
        <v>3600000</v>
      </c>
      <c r="F2272" t="s">
        <v>4425</v>
      </c>
      <c r="G2272" t="str">
        <f>VLOOKUP(A2272,'master barang'!$D$5:$E$3259,2,0)</f>
        <v>Mesin Absensi</v>
      </c>
    </row>
    <row r="2273" spans="1:7" x14ac:dyDescent="0.3">
      <c r="A2273" s="137" t="s">
        <v>5354</v>
      </c>
      <c r="B2273" t="s">
        <v>13883</v>
      </c>
      <c r="C2273" s="41" t="s">
        <v>13884</v>
      </c>
      <c r="D2273" s="41" t="s">
        <v>8269</v>
      </c>
      <c r="E2273" s="226">
        <v>6500000</v>
      </c>
      <c r="F2273" t="s">
        <v>4425</v>
      </c>
      <c r="G2273" t="str">
        <f>VLOOKUP(A2273,'master barang'!$D$5:$E$3259,2,0)</f>
        <v>Mesin Absensi</v>
      </c>
    </row>
    <row r="2274" spans="1:7" x14ac:dyDescent="0.3">
      <c r="A2274" s="153" t="s">
        <v>5354</v>
      </c>
      <c r="B2274" t="s">
        <v>13885</v>
      </c>
      <c r="C2274" s="41" t="s">
        <v>13886</v>
      </c>
      <c r="D2274" s="41" t="s">
        <v>6996</v>
      </c>
      <c r="E2274" s="226">
        <v>2620800</v>
      </c>
      <c r="F2274" t="s">
        <v>4425</v>
      </c>
      <c r="G2274" t="str">
        <f>VLOOKUP(A2274,'master barang'!$D$5:$E$3259,2,0)</f>
        <v>Mesin Absensi</v>
      </c>
    </row>
    <row r="2275" spans="1:7" x14ac:dyDescent="0.3">
      <c r="A2275" s="153" t="s">
        <v>5367</v>
      </c>
      <c r="B2275" t="s">
        <v>13887</v>
      </c>
      <c r="C2275" s="41" t="s">
        <v>13888</v>
      </c>
      <c r="D2275" s="41" t="s">
        <v>7107</v>
      </c>
      <c r="E2275" s="226">
        <v>7500000</v>
      </c>
      <c r="F2275" t="s">
        <v>4425</v>
      </c>
      <c r="G2275" t="str">
        <f>VLOOKUP(A2275,'master barang'!$D$5:$E$3259,2,0)</f>
        <v>Mesin Photo Copy</v>
      </c>
    </row>
    <row r="2276" spans="1:7" x14ac:dyDescent="0.3">
      <c r="A2276" s="147" t="s">
        <v>5382</v>
      </c>
      <c r="B2276" t="s">
        <v>13889</v>
      </c>
      <c r="C2276" s="41" t="s">
        <v>13890</v>
      </c>
      <c r="D2276" s="41" t="s">
        <v>6996</v>
      </c>
      <c r="E2276" s="226">
        <v>918500</v>
      </c>
      <c r="F2276" t="s">
        <v>4425</v>
      </c>
      <c r="G2276" t="str">
        <f>VLOOKUP(A2276,'master barang'!$D$5:$E$3259,2,0)</f>
        <v>Mesin Laminating</v>
      </c>
    </row>
    <row r="2277" spans="1:7" x14ac:dyDescent="0.3">
      <c r="A2277" s="147" t="s">
        <v>5382</v>
      </c>
      <c r="B2277" t="s">
        <v>13891</v>
      </c>
      <c r="C2277" s="41" t="s">
        <v>13890</v>
      </c>
      <c r="D2277" s="41" t="s">
        <v>6996</v>
      </c>
      <c r="E2277" s="226">
        <v>1080000</v>
      </c>
      <c r="F2277" t="s">
        <v>4425</v>
      </c>
      <c r="G2277" t="str">
        <f>VLOOKUP(A2277,'master barang'!$D$5:$E$3259,2,0)</f>
        <v>Mesin Laminating</v>
      </c>
    </row>
    <row r="2278" spans="1:7" x14ac:dyDescent="0.3">
      <c r="A2278" s="126" t="s">
        <v>5384</v>
      </c>
      <c r="B2278" t="s">
        <v>13892</v>
      </c>
      <c r="C2278" s="41" t="s">
        <v>13893</v>
      </c>
      <c r="D2278" s="41" t="s">
        <v>6996</v>
      </c>
      <c r="E2278" s="226">
        <v>10800000</v>
      </c>
      <c r="F2278" t="s">
        <v>4425</v>
      </c>
      <c r="G2278" t="str">
        <f>VLOOKUP(A2278,'master barang'!$D$5:$E$3259,2,0)</f>
        <v>Mesin Akses Kontrol Pintu</v>
      </c>
    </row>
    <row r="2279" spans="1:7" x14ac:dyDescent="0.3">
      <c r="A2279" s="126" t="s">
        <v>5390</v>
      </c>
      <c r="B2279" t="s">
        <v>13894</v>
      </c>
      <c r="C2279" s="247" t="s">
        <v>13895</v>
      </c>
      <c r="D2279" s="247" t="s">
        <v>6996</v>
      </c>
      <c r="E2279" s="248">
        <v>2150000</v>
      </c>
      <c r="F2279" t="s">
        <v>4425</v>
      </c>
      <c r="G2279" t="str">
        <f>VLOOKUP(A2279,'master barang'!$D$5:$E$3259,2,0)</f>
        <v>Paket Microphone</v>
      </c>
    </row>
    <row r="2280" spans="1:7" x14ac:dyDescent="0.3">
      <c r="A2280" s="126" t="s">
        <v>5390</v>
      </c>
      <c r="B2280" t="s">
        <v>13896</v>
      </c>
      <c r="C2280" s="41" t="s">
        <v>13897</v>
      </c>
      <c r="D2280" s="41" t="s">
        <v>7107</v>
      </c>
      <c r="E2280" s="226">
        <v>2803873</v>
      </c>
      <c r="F2280" t="s">
        <v>4425</v>
      </c>
      <c r="G2280" t="str">
        <f>VLOOKUP(A2280,'master barang'!$D$5:$E$3259,2,0)</f>
        <v>Paket Microphone</v>
      </c>
    </row>
    <row r="2281" spans="1:7" x14ac:dyDescent="0.3">
      <c r="A2281" s="126" t="s">
        <v>5390</v>
      </c>
      <c r="B2281" t="s">
        <v>13898</v>
      </c>
      <c r="C2281" s="41" t="s">
        <v>13899</v>
      </c>
      <c r="D2281" s="41" t="s">
        <v>8686</v>
      </c>
      <c r="E2281" s="226" t="s">
        <v>13900</v>
      </c>
      <c r="F2281" t="s">
        <v>4425</v>
      </c>
      <c r="G2281" t="str">
        <f>VLOOKUP(A2281,'master barang'!$D$5:$E$3259,2,0)</f>
        <v>Paket Microphone</v>
      </c>
    </row>
    <row r="2282" spans="1:7" x14ac:dyDescent="0.3">
      <c r="A2282" s="126" t="s">
        <v>5390</v>
      </c>
      <c r="B2282" t="s">
        <v>13901</v>
      </c>
      <c r="C2282" s="41" t="s">
        <v>13902</v>
      </c>
      <c r="D2282" s="41" t="s">
        <v>8686</v>
      </c>
      <c r="E2282" s="226" t="s">
        <v>13903</v>
      </c>
      <c r="F2282" t="s">
        <v>4425</v>
      </c>
      <c r="G2282" t="str">
        <f>VLOOKUP(A2282,'master barang'!$D$5:$E$3259,2,0)</f>
        <v>Paket Microphone</v>
      </c>
    </row>
    <row r="2283" spans="1:7" x14ac:dyDescent="0.3">
      <c r="A2283" s="147" t="s">
        <v>5390</v>
      </c>
      <c r="B2283" t="s">
        <v>13904</v>
      </c>
      <c r="C2283" s="41" t="s">
        <v>13905</v>
      </c>
      <c r="D2283" s="41" t="s">
        <v>6996</v>
      </c>
      <c r="E2283" s="226">
        <v>3151500</v>
      </c>
      <c r="F2283" t="s">
        <v>4425</v>
      </c>
      <c r="G2283" t="str">
        <f>VLOOKUP(A2283,'master barang'!$D$5:$E$3259,2,0)</f>
        <v>Paket Microphone</v>
      </c>
    </row>
    <row r="2284" spans="1:7" x14ac:dyDescent="0.3">
      <c r="A2284" s="147" t="s">
        <v>5390</v>
      </c>
      <c r="B2284" t="s">
        <v>13906</v>
      </c>
      <c r="C2284" s="41" t="s">
        <v>13905</v>
      </c>
      <c r="D2284" s="41" t="s">
        <v>6996</v>
      </c>
      <c r="E2284" s="226">
        <v>3151500</v>
      </c>
      <c r="F2284" t="s">
        <v>4425</v>
      </c>
      <c r="G2284" t="str">
        <f>VLOOKUP(A2284,'master barang'!$D$5:$E$3259,2,0)</f>
        <v>Paket Microphone</v>
      </c>
    </row>
    <row r="2285" spans="1:7" x14ac:dyDescent="0.3">
      <c r="A2285" s="147" t="s">
        <v>5390</v>
      </c>
      <c r="B2285" t="s">
        <v>13907</v>
      </c>
      <c r="C2285" s="41" t="s">
        <v>13908</v>
      </c>
      <c r="D2285" s="41" t="s">
        <v>8686</v>
      </c>
      <c r="E2285" s="226">
        <v>3960000</v>
      </c>
      <c r="F2285" t="s">
        <v>4425</v>
      </c>
      <c r="G2285" t="str">
        <f>VLOOKUP(A2285,'master barang'!$D$5:$E$3259,2,0)</f>
        <v>Paket Microphone</v>
      </c>
    </row>
    <row r="2286" spans="1:7" x14ac:dyDescent="0.3">
      <c r="A2286" s="147" t="s">
        <v>5390</v>
      </c>
      <c r="B2286" t="s">
        <v>13909</v>
      </c>
      <c r="C2286" s="41" t="s">
        <v>13910</v>
      </c>
      <c r="D2286" s="41" t="s">
        <v>6996</v>
      </c>
      <c r="E2286" s="226">
        <v>13392000</v>
      </c>
      <c r="F2286" t="s">
        <v>4425</v>
      </c>
      <c r="G2286" t="str">
        <f>VLOOKUP(A2286,'master barang'!$D$5:$E$3259,2,0)</f>
        <v>Paket Microphone</v>
      </c>
    </row>
    <row r="2287" spans="1:7" x14ac:dyDescent="0.3">
      <c r="A2287" s="147" t="s">
        <v>5390</v>
      </c>
      <c r="B2287" t="s">
        <v>13911</v>
      </c>
      <c r="C2287" s="41" t="s">
        <v>13912</v>
      </c>
      <c r="D2287" s="41" t="s">
        <v>6996</v>
      </c>
      <c r="E2287" s="62">
        <v>3240000</v>
      </c>
      <c r="F2287" t="s">
        <v>4425</v>
      </c>
      <c r="G2287" t="str">
        <f>VLOOKUP(A2287,'master barang'!$D$5:$E$3259,2,0)</f>
        <v>Paket Microphone</v>
      </c>
    </row>
    <row r="2288" spans="1:7" x14ac:dyDescent="0.3">
      <c r="A2288" s="147" t="s">
        <v>5390</v>
      </c>
      <c r="B2288" t="s">
        <v>13913</v>
      </c>
      <c r="C2288" s="41" t="s">
        <v>13914</v>
      </c>
      <c r="D2288" s="41" t="s">
        <v>6996</v>
      </c>
      <c r="E2288" s="226">
        <v>6480000</v>
      </c>
      <c r="F2288" t="s">
        <v>4425</v>
      </c>
      <c r="G2288" t="str">
        <f>VLOOKUP(A2288,'master barang'!$D$5:$E$3259,2,0)</f>
        <v>Paket Microphone</v>
      </c>
    </row>
    <row r="2289" spans="1:7" x14ac:dyDescent="0.3">
      <c r="A2289" s="147" t="s">
        <v>5390</v>
      </c>
      <c r="B2289" t="s">
        <v>13915</v>
      </c>
      <c r="C2289" s="41" t="s">
        <v>13916</v>
      </c>
      <c r="D2289" s="41" t="s">
        <v>8686</v>
      </c>
      <c r="E2289" s="226">
        <v>21300000</v>
      </c>
      <c r="F2289" t="s">
        <v>4425</v>
      </c>
      <c r="G2289" t="str">
        <f>VLOOKUP(A2289,'master barang'!$D$5:$E$3259,2,0)</f>
        <v>Paket Microphone</v>
      </c>
    </row>
    <row r="2290" spans="1:7" x14ac:dyDescent="0.3">
      <c r="A2290" s="147" t="s">
        <v>5390</v>
      </c>
      <c r="B2290" t="s">
        <v>13917</v>
      </c>
      <c r="C2290" s="41" t="s">
        <v>13918</v>
      </c>
      <c r="D2290" s="41" t="s">
        <v>6996</v>
      </c>
      <c r="E2290" s="226">
        <v>40548000</v>
      </c>
      <c r="F2290" t="s">
        <v>4425</v>
      </c>
      <c r="G2290" t="str">
        <f>VLOOKUP(A2290,'master barang'!$D$5:$E$3259,2,0)</f>
        <v>Paket Microphone</v>
      </c>
    </row>
    <row r="2291" spans="1:7" x14ac:dyDescent="0.3">
      <c r="A2291" s="147" t="s">
        <v>5390</v>
      </c>
      <c r="B2291" t="s">
        <v>13919</v>
      </c>
      <c r="C2291" s="41" t="s">
        <v>13920</v>
      </c>
      <c r="D2291" s="41" t="s">
        <v>6996</v>
      </c>
      <c r="E2291" s="226">
        <v>2688000</v>
      </c>
      <c r="F2291" t="s">
        <v>4425</v>
      </c>
      <c r="G2291" t="str">
        <f>VLOOKUP(A2291,'master barang'!$D$5:$E$3259,2,0)</f>
        <v>Paket Microphone</v>
      </c>
    </row>
    <row r="2292" spans="1:7" x14ac:dyDescent="0.3">
      <c r="A2292" s="147" t="s">
        <v>5390</v>
      </c>
      <c r="B2292" t="s">
        <v>13921</v>
      </c>
      <c r="C2292" s="41" t="s">
        <v>13922</v>
      </c>
      <c r="D2292" s="41" t="s">
        <v>6996</v>
      </c>
      <c r="E2292" s="226">
        <v>472800</v>
      </c>
      <c r="F2292" t="s">
        <v>4425</v>
      </c>
      <c r="G2292" t="str">
        <f>VLOOKUP(A2292,'master barang'!$D$5:$E$3259,2,0)</f>
        <v>Paket Microphone</v>
      </c>
    </row>
    <row r="2293" spans="1:7" x14ac:dyDescent="0.3">
      <c r="A2293" s="147" t="s">
        <v>5394</v>
      </c>
      <c r="B2293" t="s">
        <v>13923</v>
      </c>
      <c r="C2293" s="41" t="s">
        <v>13924</v>
      </c>
      <c r="D2293" s="41" t="s">
        <v>6996</v>
      </c>
      <c r="E2293" s="226">
        <v>1989750</v>
      </c>
      <c r="F2293" t="s">
        <v>4425</v>
      </c>
      <c r="G2293" t="str">
        <f>VLOOKUP(A2293,'master barang'!$D$5:$E$3259,2,0)</f>
        <v>Handphone</v>
      </c>
    </row>
    <row r="2294" spans="1:7" x14ac:dyDescent="0.3">
      <c r="A2294" s="147" t="s">
        <v>5396</v>
      </c>
      <c r="B2294" t="s">
        <v>13925</v>
      </c>
      <c r="C2294" s="239" t="s">
        <v>13926</v>
      </c>
      <c r="D2294" s="239" t="s">
        <v>8686</v>
      </c>
      <c r="E2294" s="290">
        <v>4800000</v>
      </c>
      <c r="F2294" t="s">
        <v>4425</v>
      </c>
      <c r="G2294" t="str">
        <f>VLOOKUP(A2294,'master barang'!$D$5:$E$3259,2,0)</f>
        <v>Handy Talky</v>
      </c>
    </row>
    <row r="2295" spans="1:7" x14ac:dyDescent="0.3">
      <c r="A2295" s="147" t="s">
        <v>5396</v>
      </c>
      <c r="B2295" t="s">
        <v>13927</v>
      </c>
      <c r="C2295" s="41" t="s">
        <v>13928</v>
      </c>
      <c r="D2295" s="41" t="s">
        <v>6996</v>
      </c>
      <c r="E2295" s="226">
        <v>900000</v>
      </c>
      <c r="F2295" t="s">
        <v>4425</v>
      </c>
      <c r="G2295" t="str">
        <f>VLOOKUP(A2295,'master barang'!$D$5:$E$3259,2,0)</f>
        <v>Handy Talky</v>
      </c>
    </row>
    <row r="2296" spans="1:7" x14ac:dyDescent="0.3">
      <c r="A2296" s="147" t="s">
        <v>5396</v>
      </c>
      <c r="B2296" t="s">
        <v>13929</v>
      </c>
      <c r="C2296" s="41" t="s">
        <v>13930</v>
      </c>
      <c r="D2296" s="41" t="s">
        <v>6996</v>
      </c>
      <c r="E2296" s="226">
        <v>977500</v>
      </c>
      <c r="F2296" t="s">
        <v>4425</v>
      </c>
      <c r="G2296" t="str">
        <f>VLOOKUP(A2296,'master barang'!$D$5:$E$3259,2,0)</f>
        <v>Handy Talky</v>
      </c>
    </row>
    <row r="2297" spans="1:7" x14ac:dyDescent="0.3">
      <c r="A2297" s="126" t="s">
        <v>5396</v>
      </c>
      <c r="B2297" t="s">
        <v>13931</v>
      </c>
      <c r="C2297" s="41" t="s">
        <v>13932</v>
      </c>
      <c r="D2297" s="41" t="s">
        <v>7107</v>
      </c>
      <c r="E2297" s="226">
        <v>2700000</v>
      </c>
      <c r="F2297" t="s">
        <v>4425</v>
      </c>
      <c r="G2297" t="str">
        <f>VLOOKUP(A2297,'master barang'!$D$5:$E$3259,2,0)</f>
        <v>Handy Talky</v>
      </c>
    </row>
    <row r="2298" spans="1:7" x14ac:dyDescent="0.3">
      <c r="A2298" s="126" t="s">
        <v>5375</v>
      </c>
      <c r="B2298" s="5" t="s">
        <v>13933</v>
      </c>
      <c r="C2298" s="41" t="s">
        <v>13934</v>
      </c>
      <c r="D2298" s="41" t="s">
        <v>6996</v>
      </c>
      <c r="E2298" s="226">
        <v>4872000</v>
      </c>
      <c r="F2298" t="s">
        <v>4425</v>
      </c>
      <c r="G2298" t="str">
        <f>VLOOKUP(A2298,'master barang'!$D$5:$E$3259,2,0)</f>
        <v>Mesin Penghancur Kertas</v>
      </c>
    </row>
    <row r="2299" spans="1:7" x14ac:dyDescent="0.3">
      <c r="A2299" s="126" t="s">
        <v>5398</v>
      </c>
      <c r="B2299" t="s">
        <v>13935</v>
      </c>
      <c r="C2299" s="41" t="s">
        <v>13936</v>
      </c>
      <c r="D2299" s="41" t="s">
        <v>6996</v>
      </c>
      <c r="E2299" s="226">
        <v>9550000</v>
      </c>
      <c r="F2299" t="s">
        <v>4425</v>
      </c>
      <c r="G2299" t="str">
        <f>VLOOKUP(A2299,'master barang'!$D$5:$E$3259,2,0)</f>
        <v xml:space="preserve">Tablet </v>
      </c>
    </row>
    <row r="2300" spans="1:7" x14ac:dyDescent="0.3">
      <c r="A2300" s="126" t="s">
        <v>5398</v>
      </c>
      <c r="B2300" t="s">
        <v>13937</v>
      </c>
      <c r="C2300" s="41" t="s">
        <v>13938</v>
      </c>
      <c r="D2300" s="41" t="s">
        <v>6996</v>
      </c>
      <c r="E2300" s="226">
        <v>5255000</v>
      </c>
      <c r="F2300" t="s">
        <v>4425</v>
      </c>
      <c r="G2300" t="str">
        <f>VLOOKUP(A2300,'master barang'!$D$5:$E$3259,2,0)</f>
        <v xml:space="preserve">Tablet </v>
      </c>
    </row>
    <row r="2301" spans="1:7" x14ac:dyDescent="0.3">
      <c r="A2301" s="147" t="s">
        <v>5398</v>
      </c>
      <c r="B2301" t="s">
        <v>13939</v>
      </c>
      <c r="C2301" s="41" t="s">
        <v>13940</v>
      </c>
      <c r="D2301" s="41" t="s">
        <v>6996</v>
      </c>
      <c r="E2301" s="226">
        <v>2000000</v>
      </c>
      <c r="F2301" t="s">
        <v>4425</v>
      </c>
      <c r="G2301" t="str">
        <f>VLOOKUP(A2301,'master barang'!$D$5:$E$3259,2,0)</f>
        <v xml:space="preserve">Tablet </v>
      </c>
    </row>
    <row r="2302" spans="1:7" x14ac:dyDescent="0.3">
      <c r="A2302" s="147" t="s">
        <v>5398</v>
      </c>
      <c r="B2302" t="s">
        <v>13941</v>
      </c>
      <c r="C2302" s="41" t="s">
        <v>13942</v>
      </c>
      <c r="D2302" s="41" t="s">
        <v>6996</v>
      </c>
      <c r="E2302" s="226">
        <v>5625000</v>
      </c>
      <c r="F2302" t="s">
        <v>4425</v>
      </c>
      <c r="G2302" t="str">
        <f>VLOOKUP(A2302,'master barang'!$D$5:$E$3259,2,0)</f>
        <v xml:space="preserve">Tablet </v>
      </c>
    </row>
    <row r="2303" spans="1:7" x14ac:dyDescent="0.3">
      <c r="A2303" s="147" t="s">
        <v>5400</v>
      </c>
      <c r="B2303" t="s">
        <v>13943</v>
      </c>
      <c r="C2303" s="41" t="s">
        <v>13944</v>
      </c>
      <c r="D2303" s="41" t="s">
        <v>6996</v>
      </c>
      <c r="E2303" s="226">
        <v>3800000</v>
      </c>
      <c r="F2303" t="s">
        <v>4425</v>
      </c>
      <c r="G2303" t="str">
        <f>VLOOKUP(A2303,'master barang'!$D$5:$E$3259,2,0)</f>
        <v>Smartphone</v>
      </c>
    </row>
    <row r="2304" spans="1:7" x14ac:dyDescent="0.3">
      <c r="A2304" s="126" t="s">
        <v>5402</v>
      </c>
      <c r="B2304" t="s">
        <v>13945</v>
      </c>
      <c r="C2304" s="41" t="s">
        <v>13946</v>
      </c>
      <c r="D2304" s="41" t="s">
        <v>6996</v>
      </c>
      <c r="E2304" s="226">
        <v>825000</v>
      </c>
      <c r="F2304" t="s">
        <v>4425</v>
      </c>
      <c r="G2304" t="str">
        <f>VLOOKUP(A2304,'master barang'!$D$5:$E$3259,2,0)</f>
        <v>Telepon</v>
      </c>
    </row>
    <row r="2305" spans="1:7" x14ac:dyDescent="0.3">
      <c r="A2305" s="147" t="s">
        <v>5402</v>
      </c>
      <c r="B2305" t="s">
        <v>13947</v>
      </c>
      <c r="C2305" s="41" t="s">
        <v>13948</v>
      </c>
      <c r="D2305" s="41" t="s">
        <v>6996</v>
      </c>
      <c r="E2305" s="226">
        <v>925000</v>
      </c>
      <c r="F2305" t="s">
        <v>4425</v>
      </c>
      <c r="G2305" t="str">
        <f>VLOOKUP(A2305,'master barang'!$D$5:$E$3259,2,0)</f>
        <v>Telepon</v>
      </c>
    </row>
    <row r="2306" spans="1:7" x14ac:dyDescent="0.3">
      <c r="A2306" s="147" t="s">
        <v>5404</v>
      </c>
      <c r="B2306" t="s">
        <v>13949</v>
      </c>
      <c r="C2306" s="41" t="s">
        <v>13950</v>
      </c>
      <c r="D2306" s="41" t="s">
        <v>8686</v>
      </c>
      <c r="E2306" s="226">
        <v>8390000</v>
      </c>
      <c r="F2306" t="s">
        <v>4425</v>
      </c>
      <c r="G2306" t="str">
        <f>VLOOKUP(A2306,'master barang'!$D$5:$E$3259,2,0)</f>
        <v>Radio RIG</v>
      </c>
    </row>
    <row r="2307" spans="1:7" x14ac:dyDescent="0.3">
      <c r="A2307" s="126" t="s">
        <v>5404</v>
      </c>
      <c r="B2307" t="s">
        <v>13951</v>
      </c>
      <c r="C2307" s="41" t="s">
        <v>13952</v>
      </c>
      <c r="D2307" s="41" t="s">
        <v>7107</v>
      </c>
      <c r="E2307" s="226">
        <v>5130000</v>
      </c>
      <c r="F2307" t="s">
        <v>4425</v>
      </c>
      <c r="G2307" t="str">
        <f>VLOOKUP(A2307,'master barang'!$D$5:$E$3259,2,0)</f>
        <v>Radio RIG</v>
      </c>
    </row>
    <row r="2308" spans="1:7" x14ac:dyDescent="0.3">
      <c r="A2308" s="126" t="s">
        <v>5412</v>
      </c>
      <c r="B2308" t="s">
        <v>13953</v>
      </c>
      <c r="C2308" s="41" t="s">
        <v>13954</v>
      </c>
      <c r="D2308" s="41" t="s">
        <v>6996</v>
      </c>
      <c r="E2308" s="280">
        <v>7865000</v>
      </c>
      <c r="F2308" t="s">
        <v>4425</v>
      </c>
      <c r="G2308" t="str">
        <f>VLOOKUP(A2308,'master barang'!$D$5:$E$3259,2,0)</f>
        <v>Speaker Aktif</v>
      </c>
    </row>
    <row r="2309" spans="1:7" x14ac:dyDescent="0.3">
      <c r="A2309" s="126" t="s">
        <v>5412</v>
      </c>
      <c r="B2309" t="s">
        <v>13955</v>
      </c>
      <c r="C2309" s="41" t="s">
        <v>13956</v>
      </c>
      <c r="D2309" s="41" t="s">
        <v>6996</v>
      </c>
      <c r="E2309" s="226">
        <v>3025000.0000000005</v>
      </c>
      <c r="F2309" t="s">
        <v>4425</v>
      </c>
      <c r="G2309" t="str">
        <f>VLOOKUP(A2309,'master barang'!$D$5:$E$3259,2,0)</f>
        <v>Speaker Aktif</v>
      </c>
    </row>
    <row r="2310" spans="1:7" x14ac:dyDescent="0.3">
      <c r="A2310" s="126" t="s">
        <v>5412</v>
      </c>
      <c r="B2310" t="s">
        <v>13957</v>
      </c>
      <c r="C2310" s="41" t="s">
        <v>13958</v>
      </c>
      <c r="D2310" s="41" t="s">
        <v>6996</v>
      </c>
      <c r="E2310" s="226">
        <v>2649790</v>
      </c>
      <c r="F2310" t="s">
        <v>4425</v>
      </c>
      <c r="G2310" t="str">
        <f>VLOOKUP(A2310,'master barang'!$D$5:$E$3259,2,0)</f>
        <v>Speaker Aktif</v>
      </c>
    </row>
    <row r="2311" spans="1:7" x14ac:dyDescent="0.3">
      <c r="A2311" s="147" t="s">
        <v>5412</v>
      </c>
      <c r="B2311" t="s">
        <v>13959</v>
      </c>
      <c r="C2311" s="41" t="s">
        <v>13960</v>
      </c>
      <c r="D2311" s="41" t="s">
        <v>6996</v>
      </c>
      <c r="E2311" s="226">
        <v>1645000</v>
      </c>
      <c r="F2311" t="s">
        <v>4425</v>
      </c>
      <c r="G2311" t="str">
        <f>VLOOKUP(A2311,'master barang'!$D$5:$E$3259,2,0)</f>
        <v>Speaker Aktif</v>
      </c>
    </row>
    <row r="2312" spans="1:7" x14ac:dyDescent="0.3">
      <c r="A2312" s="147" t="s">
        <v>5412</v>
      </c>
      <c r="B2312" t="s">
        <v>13961</v>
      </c>
      <c r="C2312" s="239" t="s">
        <v>13962</v>
      </c>
      <c r="D2312" s="239" t="s">
        <v>6996</v>
      </c>
      <c r="E2312" s="290">
        <v>3000000</v>
      </c>
      <c r="F2312" t="s">
        <v>4425</v>
      </c>
      <c r="G2312" t="str">
        <f>VLOOKUP(A2312,'master barang'!$D$5:$E$3259,2,0)</f>
        <v>Speaker Aktif</v>
      </c>
    </row>
    <row r="2313" spans="1:7" x14ac:dyDescent="0.3">
      <c r="A2313" s="147" t="s">
        <v>5412</v>
      </c>
      <c r="B2313" t="s">
        <v>13963</v>
      </c>
      <c r="C2313" s="41" t="s">
        <v>13964</v>
      </c>
      <c r="D2313" s="41" t="s">
        <v>6996</v>
      </c>
      <c r="E2313" s="226">
        <v>8400000</v>
      </c>
      <c r="F2313" t="s">
        <v>4425</v>
      </c>
      <c r="G2313" t="str">
        <f>VLOOKUP(A2313,'master barang'!$D$5:$E$3259,2,0)</f>
        <v>Speaker Aktif</v>
      </c>
    </row>
    <row r="2314" spans="1:7" x14ac:dyDescent="0.3">
      <c r="A2314" s="147" t="s">
        <v>5412</v>
      </c>
      <c r="B2314" t="s">
        <v>13965</v>
      </c>
      <c r="C2314" s="41" t="s">
        <v>13966</v>
      </c>
      <c r="D2314" s="41" t="s">
        <v>6996</v>
      </c>
      <c r="E2314" s="226">
        <v>429000</v>
      </c>
      <c r="F2314" t="s">
        <v>4425</v>
      </c>
      <c r="G2314" t="str">
        <f>VLOOKUP(A2314,'master barang'!$D$5:$E$3259,2,0)</f>
        <v>Speaker Aktif</v>
      </c>
    </row>
    <row r="2315" spans="1:7" x14ac:dyDescent="0.3">
      <c r="A2315" s="147" t="s">
        <v>5416</v>
      </c>
      <c r="B2315" t="s">
        <v>13967</v>
      </c>
      <c r="C2315" s="41" t="s">
        <v>13968</v>
      </c>
      <c r="D2315" s="41" t="s">
        <v>6996</v>
      </c>
      <c r="E2315" s="226">
        <v>3888000</v>
      </c>
      <c r="F2315" t="s">
        <v>4425</v>
      </c>
      <c r="G2315" t="str">
        <f>VLOOKUP(A2315,'master barang'!$D$5:$E$3259,2,0)</f>
        <v>Audio Mixer</v>
      </c>
    </row>
    <row r="2316" spans="1:7" x14ac:dyDescent="0.3">
      <c r="A2316" s="147" t="s">
        <v>5416</v>
      </c>
      <c r="B2316" t="s">
        <v>13969</v>
      </c>
      <c r="C2316" s="41" t="s">
        <v>13970</v>
      </c>
      <c r="D2316" s="41" t="s">
        <v>6996</v>
      </c>
      <c r="E2316" s="226">
        <v>7438800</v>
      </c>
      <c r="F2316" t="s">
        <v>4425</v>
      </c>
      <c r="G2316" t="str">
        <f>VLOOKUP(A2316,'master barang'!$D$5:$E$3259,2,0)</f>
        <v>Audio Mixer</v>
      </c>
    </row>
    <row r="2317" spans="1:7" x14ac:dyDescent="0.3">
      <c r="A2317" s="147" t="s">
        <v>5416</v>
      </c>
      <c r="B2317" t="s">
        <v>13971</v>
      </c>
      <c r="C2317" s="41" t="s">
        <v>13972</v>
      </c>
      <c r="D2317" s="41" t="s">
        <v>6996</v>
      </c>
      <c r="E2317" s="226">
        <v>1020000</v>
      </c>
      <c r="F2317" t="s">
        <v>4425</v>
      </c>
      <c r="G2317" t="str">
        <f>VLOOKUP(A2317,'master barang'!$D$5:$E$3259,2,0)</f>
        <v>Audio Mixer</v>
      </c>
    </row>
    <row r="2318" spans="1:7" x14ac:dyDescent="0.3">
      <c r="A2318" s="147" t="s">
        <v>5420</v>
      </c>
      <c r="B2318" t="s">
        <v>13973</v>
      </c>
      <c r="C2318" s="41" t="s">
        <v>13974</v>
      </c>
      <c r="D2318" s="41" t="s">
        <v>6996</v>
      </c>
      <c r="E2318" s="226">
        <v>25200000</v>
      </c>
      <c r="F2318" t="s">
        <v>4425</v>
      </c>
      <c r="G2318" t="str">
        <f>VLOOKUP(A2318,'master barang'!$D$5:$E$3259,2,0)</f>
        <v>Amplifier</v>
      </c>
    </row>
    <row r="2319" spans="1:7" x14ac:dyDescent="0.3">
      <c r="A2319" s="147" t="s">
        <v>5420</v>
      </c>
      <c r="B2319" t="s">
        <v>13975</v>
      </c>
      <c r="C2319" s="41" t="s">
        <v>13976</v>
      </c>
      <c r="D2319" s="41" t="s">
        <v>6996</v>
      </c>
      <c r="E2319" s="226">
        <v>3240000</v>
      </c>
      <c r="F2319" t="s">
        <v>4425</v>
      </c>
      <c r="G2319" t="str">
        <f>VLOOKUP(A2319,'master barang'!$D$5:$E$3259,2,0)</f>
        <v>Amplifier</v>
      </c>
    </row>
    <row r="2320" spans="1:7" x14ac:dyDescent="0.3">
      <c r="A2320" s="147" t="s">
        <v>5420</v>
      </c>
      <c r="B2320" t="s">
        <v>13977</v>
      </c>
      <c r="C2320" s="41" t="s">
        <v>13978</v>
      </c>
      <c r="D2320" s="41" t="s">
        <v>6996</v>
      </c>
      <c r="E2320" s="226">
        <v>11760000</v>
      </c>
      <c r="F2320" t="s">
        <v>4425</v>
      </c>
      <c r="G2320" t="str">
        <f>VLOOKUP(A2320,'master barang'!$D$5:$E$3259,2,0)</f>
        <v>Amplifier</v>
      </c>
    </row>
    <row r="2321" spans="1:7" x14ac:dyDescent="0.3">
      <c r="A2321" s="147" t="s">
        <v>5420</v>
      </c>
      <c r="B2321" t="s">
        <v>13979</v>
      </c>
      <c r="C2321" s="41" t="s">
        <v>13781</v>
      </c>
      <c r="D2321" s="41" t="s">
        <v>6996</v>
      </c>
      <c r="E2321" s="226">
        <v>5790000</v>
      </c>
      <c r="F2321" t="s">
        <v>4425</v>
      </c>
      <c r="G2321" t="str">
        <f>VLOOKUP(A2321,'master barang'!$D$5:$E$3259,2,0)</f>
        <v>Amplifier</v>
      </c>
    </row>
    <row r="2322" spans="1:7" x14ac:dyDescent="0.3">
      <c r="A2322" s="147" t="s">
        <v>5424</v>
      </c>
      <c r="B2322" t="s">
        <v>13980</v>
      </c>
      <c r="C2322" s="41" t="s">
        <v>13981</v>
      </c>
      <c r="D2322" s="41" t="s">
        <v>6996</v>
      </c>
      <c r="E2322" s="62">
        <v>20256000</v>
      </c>
      <c r="F2322" t="s">
        <v>4425</v>
      </c>
      <c r="G2322" t="str">
        <f>VLOOKUP(A2322,'master barang'!$D$5:$E$3259,2,0)</f>
        <v>Camcorder</v>
      </c>
    </row>
    <row r="2323" spans="1:7" x14ac:dyDescent="0.3">
      <c r="A2323" s="147" t="s">
        <v>5424</v>
      </c>
      <c r="B2323" t="s">
        <v>13982</v>
      </c>
      <c r="C2323" s="41" t="s">
        <v>13983</v>
      </c>
      <c r="D2323" s="41" t="s">
        <v>6996</v>
      </c>
      <c r="E2323" s="226">
        <v>19195000</v>
      </c>
      <c r="F2323" t="s">
        <v>4425</v>
      </c>
      <c r="G2323" t="str">
        <f>VLOOKUP(A2323,'master barang'!$D$5:$E$3259,2,0)</f>
        <v>Camcorder</v>
      </c>
    </row>
    <row r="2324" spans="1:7" x14ac:dyDescent="0.3">
      <c r="A2324" s="126" t="s">
        <v>5426</v>
      </c>
      <c r="B2324" t="s">
        <v>13984</v>
      </c>
      <c r="C2324" s="247" t="s">
        <v>13985</v>
      </c>
      <c r="D2324" s="247" t="s">
        <v>6996</v>
      </c>
      <c r="E2324" s="248">
        <v>16900000</v>
      </c>
      <c r="F2324" t="s">
        <v>4425</v>
      </c>
      <c r="G2324" t="str">
        <f>VLOOKUP(A2324,'master barang'!$D$5:$E$3259,2,0)</f>
        <v>Paket CCTV</v>
      </c>
    </row>
    <row r="2325" spans="1:7" x14ac:dyDescent="0.3">
      <c r="A2325" s="137" t="s">
        <v>5426</v>
      </c>
      <c r="B2325" t="s">
        <v>13986</v>
      </c>
      <c r="C2325" s="41" t="s">
        <v>13987</v>
      </c>
      <c r="D2325" s="41" t="s">
        <v>6996</v>
      </c>
      <c r="E2325" s="226">
        <v>1650000</v>
      </c>
      <c r="F2325" t="s">
        <v>4425</v>
      </c>
      <c r="G2325" t="str">
        <f>VLOOKUP(A2325,'master barang'!$D$5:$E$3259,2,0)</f>
        <v>Paket CCTV</v>
      </c>
    </row>
    <row r="2326" spans="1:7" x14ac:dyDescent="0.3">
      <c r="A2326" s="147" t="s">
        <v>5426</v>
      </c>
      <c r="B2326" t="s">
        <v>13988</v>
      </c>
      <c r="C2326" s="239" t="s">
        <v>13989</v>
      </c>
      <c r="D2326" s="239" t="s">
        <v>8269</v>
      </c>
      <c r="E2326" s="290">
        <v>12000000</v>
      </c>
      <c r="F2326" t="s">
        <v>4425</v>
      </c>
      <c r="G2326" t="str">
        <f>VLOOKUP(A2326,'master barang'!$D$5:$E$3259,2,0)</f>
        <v>Paket CCTV</v>
      </c>
    </row>
    <row r="2327" spans="1:7" x14ac:dyDescent="0.3">
      <c r="A2327" s="126" t="s">
        <v>5426</v>
      </c>
      <c r="B2327" t="s">
        <v>13990</v>
      </c>
      <c r="C2327" s="41" t="s">
        <v>13991</v>
      </c>
      <c r="D2327" s="41" t="s">
        <v>8686</v>
      </c>
      <c r="E2327" s="226">
        <v>18000000</v>
      </c>
      <c r="F2327" t="s">
        <v>4425</v>
      </c>
      <c r="G2327" t="str">
        <f>VLOOKUP(A2327,'master barang'!$D$5:$E$3259,2,0)</f>
        <v>Paket CCTV</v>
      </c>
    </row>
    <row r="2328" spans="1:7" x14ac:dyDescent="0.3">
      <c r="A2328" s="126" t="s">
        <v>5428</v>
      </c>
      <c r="B2328" t="s">
        <v>13992</v>
      </c>
      <c r="C2328" s="41" t="s">
        <v>13993</v>
      </c>
      <c r="D2328" s="41" t="s">
        <v>6996</v>
      </c>
      <c r="E2328" s="280">
        <v>12650000</v>
      </c>
      <c r="F2328" t="s">
        <v>4425</v>
      </c>
      <c r="G2328" t="str">
        <f>VLOOKUP(A2328,'master barang'!$D$5:$E$3259,2,0)</f>
        <v>Smart TV</v>
      </c>
    </row>
    <row r="2329" spans="1:7" x14ac:dyDescent="0.3">
      <c r="A2329" s="185" t="s">
        <v>5428</v>
      </c>
      <c r="B2329" s="5" t="s">
        <v>13994</v>
      </c>
      <c r="C2329" s="41" t="s">
        <v>13995</v>
      </c>
      <c r="D2329" s="41" t="s">
        <v>6996</v>
      </c>
      <c r="E2329" s="226">
        <v>2499000</v>
      </c>
      <c r="F2329" t="s">
        <v>4425</v>
      </c>
      <c r="G2329" t="str">
        <f>VLOOKUP(A2329,'master barang'!$D$5:$E$3259,2,0)</f>
        <v>Smart TV</v>
      </c>
    </row>
    <row r="2330" spans="1:7" x14ac:dyDescent="0.3">
      <c r="A2330" s="126" t="s">
        <v>5428</v>
      </c>
      <c r="B2330" s="5" t="s">
        <v>13996</v>
      </c>
      <c r="C2330" s="41" t="s">
        <v>13997</v>
      </c>
      <c r="D2330" s="41" t="s">
        <v>6996</v>
      </c>
      <c r="E2330" s="280">
        <v>18590000</v>
      </c>
      <c r="F2330" t="s">
        <v>4425</v>
      </c>
      <c r="G2330" t="str">
        <f>VLOOKUP(A2330,'master barang'!$D$5:$E$3259,2,0)</f>
        <v>Smart TV</v>
      </c>
    </row>
    <row r="2331" spans="1:7" x14ac:dyDescent="0.3">
      <c r="A2331" s="185" t="s">
        <v>5428</v>
      </c>
      <c r="B2331" s="5" t="s">
        <v>13998</v>
      </c>
      <c r="C2331" s="239" t="s">
        <v>13999</v>
      </c>
      <c r="D2331" s="239" t="s">
        <v>6996</v>
      </c>
      <c r="E2331" s="290">
        <v>14550000</v>
      </c>
      <c r="F2331" t="s">
        <v>4425</v>
      </c>
      <c r="G2331" t="str">
        <f>VLOOKUP(A2331,'master barang'!$D$5:$E$3259,2,0)</f>
        <v>Smart TV</v>
      </c>
    </row>
    <row r="2332" spans="1:7" x14ac:dyDescent="0.3">
      <c r="A2332" s="126" t="s">
        <v>5428</v>
      </c>
      <c r="B2332" s="5" t="s">
        <v>14000</v>
      </c>
      <c r="C2332" s="41" t="s">
        <v>14001</v>
      </c>
      <c r="D2332" s="41" t="s">
        <v>6996</v>
      </c>
      <c r="E2332" s="226">
        <v>8525000</v>
      </c>
      <c r="F2332" t="s">
        <v>4425</v>
      </c>
      <c r="G2332" t="str">
        <f>VLOOKUP(A2332,'master barang'!$D$5:$E$3259,2,0)</f>
        <v>Smart TV</v>
      </c>
    </row>
    <row r="2333" spans="1:7" x14ac:dyDescent="0.3">
      <c r="A2333" s="185" t="s">
        <v>5428</v>
      </c>
      <c r="B2333" s="5" t="s">
        <v>14002</v>
      </c>
      <c r="C2333" s="41" t="s">
        <v>14003</v>
      </c>
      <c r="D2333" s="41" t="s">
        <v>6996</v>
      </c>
      <c r="E2333" s="226">
        <v>2702500</v>
      </c>
      <c r="F2333" t="s">
        <v>4425</v>
      </c>
      <c r="G2333" t="str">
        <f>VLOOKUP(A2333,'master barang'!$D$5:$E$3259,2,0)</f>
        <v>Smart TV</v>
      </c>
    </row>
    <row r="2334" spans="1:7" x14ac:dyDescent="0.3">
      <c r="A2334" s="126" t="s">
        <v>5428</v>
      </c>
      <c r="B2334" s="5" t="s">
        <v>14004</v>
      </c>
      <c r="C2334" s="41" t="s">
        <v>14005</v>
      </c>
      <c r="D2334" s="41" t="s">
        <v>6996</v>
      </c>
      <c r="E2334" s="226">
        <v>13199800</v>
      </c>
      <c r="F2334" t="s">
        <v>4425</v>
      </c>
      <c r="G2334" t="str">
        <f>VLOOKUP(A2334,'master barang'!$D$5:$E$3259,2,0)</f>
        <v>Smart TV</v>
      </c>
    </row>
    <row r="2335" spans="1:7" x14ac:dyDescent="0.3">
      <c r="A2335" s="185" t="s">
        <v>5428</v>
      </c>
      <c r="B2335" s="5" t="s">
        <v>14006</v>
      </c>
      <c r="C2335" s="41" t="s">
        <v>14007</v>
      </c>
      <c r="D2335" s="41" t="s">
        <v>6996</v>
      </c>
      <c r="E2335" s="226">
        <v>24999000</v>
      </c>
      <c r="F2335" t="s">
        <v>4425</v>
      </c>
      <c r="G2335" t="str">
        <f>VLOOKUP(A2335,'master barang'!$D$5:$E$3259,2,0)</f>
        <v>Smart TV</v>
      </c>
    </row>
    <row r="2336" spans="1:7" x14ac:dyDescent="0.3">
      <c r="A2336" s="326" t="s">
        <v>5428</v>
      </c>
      <c r="B2336" s="5" t="s">
        <v>14008</v>
      </c>
      <c r="C2336" s="41" t="s">
        <v>14009</v>
      </c>
      <c r="D2336" s="41" t="s">
        <v>6996</v>
      </c>
      <c r="E2336" s="226">
        <v>88419600</v>
      </c>
      <c r="F2336" t="s">
        <v>4425</v>
      </c>
      <c r="G2336" t="str">
        <f>VLOOKUP(A2336,'master barang'!$D$5:$E$3259,2,0)</f>
        <v>Smart TV</v>
      </c>
    </row>
    <row r="2337" spans="1:7" x14ac:dyDescent="0.3">
      <c r="A2337" s="185" t="s">
        <v>5428</v>
      </c>
      <c r="B2337" s="5" t="s">
        <v>14010</v>
      </c>
      <c r="C2337" s="41" t="s">
        <v>14011</v>
      </c>
      <c r="D2337" s="41" t="s">
        <v>6996</v>
      </c>
      <c r="E2337" s="226">
        <v>34501500</v>
      </c>
      <c r="F2337" t="s">
        <v>4425</v>
      </c>
      <c r="G2337" t="str">
        <f>VLOOKUP(A2337,'master barang'!$D$5:$E$3259,2,0)</f>
        <v>Smart TV</v>
      </c>
    </row>
    <row r="2338" spans="1:7" x14ac:dyDescent="0.3">
      <c r="A2338" s="185" t="s">
        <v>5428</v>
      </c>
      <c r="B2338" s="5" t="s">
        <v>14012</v>
      </c>
      <c r="C2338" s="41" t="s">
        <v>14013</v>
      </c>
      <c r="D2338" s="41" t="s">
        <v>6996</v>
      </c>
      <c r="E2338" s="226">
        <v>7999000</v>
      </c>
      <c r="F2338" t="s">
        <v>4425</v>
      </c>
      <c r="G2338" t="str">
        <f>VLOOKUP(A2338,'master barang'!$D$5:$E$3259,2,0)</f>
        <v>Smart TV</v>
      </c>
    </row>
    <row r="2339" spans="1:7" x14ac:dyDescent="0.3">
      <c r="A2339" s="185" t="s">
        <v>5428</v>
      </c>
      <c r="B2339" s="5" t="s">
        <v>14014</v>
      </c>
      <c r="C2339" s="41" t="s">
        <v>14015</v>
      </c>
      <c r="D2339" s="41" t="s">
        <v>6996</v>
      </c>
      <c r="E2339" s="226">
        <v>13750000</v>
      </c>
      <c r="F2339" t="s">
        <v>4425</v>
      </c>
      <c r="G2339" t="str">
        <f>VLOOKUP(A2339,'master barang'!$D$5:$E$3259,2,0)</f>
        <v>Smart TV</v>
      </c>
    </row>
    <row r="2340" spans="1:7" x14ac:dyDescent="0.3">
      <c r="A2340" s="126" t="s">
        <v>5430</v>
      </c>
      <c r="B2340" t="s">
        <v>14016</v>
      </c>
      <c r="C2340" s="41" t="s">
        <v>14017</v>
      </c>
      <c r="D2340" s="41" t="s">
        <v>6996</v>
      </c>
      <c r="E2340" s="226">
        <v>4030000</v>
      </c>
      <c r="F2340" t="s">
        <v>4425</v>
      </c>
      <c r="G2340" t="str">
        <f>VLOOKUP(A2340,'master barang'!$D$5:$E$3259,2,0)</f>
        <v>Display Meeting Room</v>
      </c>
    </row>
    <row r="2341" spans="1:7" x14ac:dyDescent="0.3">
      <c r="A2341" s="147" t="s">
        <v>5432</v>
      </c>
      <c r="B2341" t="s">
        <v>14018</v>
      </c>
      <c r="C2341" s="41" t="s">
        <v>14019</v>
      </c>
      <c r="D2341" s="41" t="s">
        <v>8686</v>
      </c>
      <c r="E2341" s="226">
        <v>15000000</v>
      </c>
      <c r="F2341" t="s">
        <v>4425</v>
      </c>
      <c r="G2341" t="str">
        <f>VLOOKUP(A2341,'master barang'!$D$5:$E$3259,2,0)</f>
        <v>Drone</v>
      </c>
    </row>
    <row r="2342" spans="1:7" x14ac:dyDescent="0.3">
      <c r="A2342" s="147" t="s">
        <v>5432</v>
      </c>
      <c r="B2342" t="s">
        <v>14020</v>
      </c>
      <c r="C2342" s="41" t="s">
        <v>14021</v>
      </c>
      <c r="D2342" s="41" t="s">
        <v>6996</v>
      </c>
      <c r="E2342" s="226">
        <v>51588000</v>
      </c>
      <c r="F2342" t="s">
        <v>4425</v>
      </c>
      <c r="G2342" t="str">
        <f>VLOOKUP(A2342,'master barang'!$D$5:$E$3259,2,0)</f>
        <v>Drone</v>
      </c>
    </row>
    <row r="2343" spans="1:7" x14ac:dyDescent="0.3">
      <c r="A2343" s="201" t="s">
        <v>5432</v>
      </c>
      <c r="B2343" t="s">
        <v>14022</v>
      </c>
      <c r="C2343" s="41" t="s">
        <v>14023</v>
      </c>
      <c r="D2343" s="41" t="s">
        <v>6996</v>
      </c>
      <c r="E2343" s="226">
        <v>18546000</v>
      </c>
      <c r="F2343" t="s">
        <v>4425</v>
      </c>
      <c r="G2343" t="str">
        <f>VLOOKUP(A2343,'master barang'!$D$5:$E$3259,2,0)</f>
        <v>Drone</v>
      </c>
    </row>
    <row r="2344" spans="1:7" x14ac:dyDescent="0.3">
      <c r="A2344" s="147" t="s">
        <v>5434</v>
      </c>
      <c r="B2344" t="s">
        <v>14024</v>
      </c>
      <c r="C2344" s="41" t="s">
        <v>14025</v>
      </c>
      <c r="D2344" s="41" t="s">
        <v>7107</v>
      </c>
      <c r="E2344" s="226">
        <v>3103441.0993201006</v>
      </c>
      <c r="F2344" t="s">
        <v>4425</v>
      </c>
      <c r="G2344" t="str">
        <f>VLOOKUP(A2344,'master barang'!$D$5:$E$3259,2,0)</f>
        <v>Dry Box Cabinet</v>
      </c>
    </row>
    <row r="2345" spans="1:7" x14ac:dyDescent="0.3">
      <c r="A2345" s="126" t="s">
        <v>5434</v>
      </c>
      <c r="B2345" s="5" t="s">
        <v>14026</v>
      </c>
      <c r="C2345" s="41" t="s">
        <v>14027</v>
      </c>
      <c r="D2345" s="41" t="s">
        <v>6996</v>
      </c>
      <c r="E2345" s="226">
        <v>6000000</v>
      </c>
      <c r="F2345" t="s">
        <v>4425</v>
      </c>
      <c r="G2345" t="str">
        <f>VLOOKUP(A2345,'master barang'!$D$5:$E$3259,2,0)</f>
        <v>Dry Box Cabinet</v>
      </c>
    </row>
    <row r="2346" spans="1:7" x14ac:dyDescent="0.3">
      <c r="A2346" s="126" t="s">
        <v>5436</v>
      </c>
      <c r="B2346" t="s">
        <v>14028</v>
      </c>
      <c r="C2346" s="41" t="s">
        <v>14029</v>
      </c>
      <c r="D2346" s="41" t="s">
        <v>6996</v>
      </c>
      <c r="E2346" s="226">
        <v>6300000</v>
      </c>
      <c r="F2346" t="s">
        <v>4425</v>
      </c>
      <c r="G2346" t="str">
        <f>VLOOKUP(A2346,'master barang'!$D$5:$E$3259,2,0)</f>
        <v>Paket Webcam</v>
      </c>
    </row>
    <row r="2347" spans="1:7" x14ac:dyDescent="0.3">
      <c r="A2347" s="126" t="s">
        <v>5436</v>
      </c>
      <c r="B2347" t="s">
        <v>14030</v>
      </c>
      <c r="C2347" s="41" t="s">
        <v>14031</v>
      </c>
      <c r="D2347" s="41" t="s">
        <v>6996</v>
      </c>
      <c r="E2347" s="226">
        <v>1440000</v>
      </c>
      <c r="F2347" t="s">
        <v>4425</v>
      </c>
      <c r="G2347" t="str">
        <f>VLOOKUP(A2347,'master barang'!$D$5:$E$3259,2,0)</f>
        <v>Paket Webcam</v>
      </c>
    </row>
    <row r="2348" spans="1:7" x14ac:dyDescent="0.3">
      <c r="A2348" s="351" t="s">
        <v>5436</v>
      </c>
      <c r="B2348" t="s">
        <v>14032</v>
      </c>
      <c r="C2348" s="41" t="s">
        <v>14033</v>
      </c>
      <c r="D2348" s="41" t="s">
        <v>6996</v>
      </c>
      <c r="E2348" s="229">
        <v>12555000</v>
      </c>
      <c r="F2348" t="s">
        <v>4425</v>
      </c>
      <c r="G2348" t="str">
        <f>VLOOKUP(A2348,'master barang'!$D$5:$E$3259,2,0)</f>
        <v>Paket Webcam</v>
      </c>
    </row>
    <row r="2349" spans="1:7" x14ac:dyDescent="0.3">
      <c r="A2349" s="5" t="s">
        <v>5436</v>
      </c>
      <c r="B2349" t="s">
        <v>14034</v>
      </c>
      <c r="C2349" s="41" t="s">
        <v>14035</v>
      </c>
      <c r="D2349" s="41" t="s">
        <v>7107</v>
      </c>
      <c r="E2349" s="226">
        <v>10999000</v>
      </c>
      <c r="F2349" t="s">
        <v>4425</v>
      </c>
      <c r="G2349" t="str">
        <f>VLOOKUP(A2349,'master barang'!$D$5:$E$3259,2,0)</f>
        <v>Paket Webcam</v>
      </c>
    </row>
    <row r="2350" spans="1:7" x14ac:dyDescent="0.3">
      <c r="A2350" s="5" t="s">
        <v>5436</v>
      </c>
      <c r="B2350" t="s">
        <v>14036</v>
      </c>
      <c r="C2350" s="41" t="s">
        <v>14037</v>
      </c>
      <c r="D2350" s="41" t="s">
        <v>6996</v>
      </c>
      <c r="E2350" s="226">
        <v>10888790</v>
      </c>
      <c r="F2350" t="s">
        <v>4425</v>
      </c>
      <c r="G2350" t="str">
        <f>VLOOKUP(A2350,'master barang'!$D$5:$E$3259,2,0)</f>
        <v>Paket Webcam</v>
      </c>
    </row>
    <row r="2351" spans="1:7" x14ac:dyDescent="0.3">
      <c r="A2351" s="147" t="s">
        <v>5436</v>
      </c>
      <c r="B2351" t="s">
        <v>14038</v>
      </c>
      <c r="C2351" s="41" t="s">
        <v>14039</v>
      </c>
      <c r="D2351" s="41" t="s">
        <v>6996</v>
      </c>
      <c r="E2351" s="226">
        <v>19000000</v>
      </c>
      <c r="F2351" t="s">
        <v>4425</v>
      </c>
      <c r="G2351" t="str">
        <f>VLOOKUP(A2351,'master barang'!$D$5:$E$3259,2,0)</f>
        <v>Paket Webcam</v>
      </c>
    </row>
    <row r="2352" spans="1:7" x14ac:dyDescent="0.3">
      <c r="A2352" s="147" t="s">
        <v>5436</v>
      </c>
      <c r="B2352" t="s">
        <v>14040</v>
      </c>
      <c r="C2352" s="41" t="s">
        <v>14041</v>
      </c>
      <c r="D2352" s="41" t="s">
        <v>6996</v>
      </c>
      <c r="E2352" s="226">
        <v>19200000</v>
      </c>
      <c r="F2352" t="s">
        <v>4425</v>
      </c>
      <c r="G2352" t="str">
        <f>VLOOKUP(A2352,'master barang'!$D$5:$E$3259,2,0)</f>
        <v>Paket Webcam</v>
      </c>
    </row>
    <row r="2353" spans="1:7" x14ac:dyDescent="0.3">
      <c r="A2353" s="147" t="s">
        <v>5436</v>
      </c>
      <c r="B2353" t="s">
        <v>14042</v>
      </c>
      <c r="C2353" s="41" t="s">
        <v>14043</v>
      </c>
      <c r="D2353" s="41" t="s">
        <v>6996</v>
      </c>
      <c r="E2353" s="62">
        <v>10560000</v>
      </c>
      <c r="F2353" t="s">
        <v>4425</v>
      </c>
      <c r="G2353" t="str">
        <f>VLOOKUP(A2353,'master barang'!$D$5:$E$3259,2,0)</f>
        <v>Paket Webcam</v>
      </c>
    </row>
    <row r="2354" spans="1:7" x14ac:dyDescent="0.3">
      <c r="A2354" s="201" t="s">
        <v>5436</v>
      </c>
      <c r="B2354" t="s">
        <v>14044</v>
      </c>
      <c r="C2354" s="41" t="s">
        <v>14045</v>
      </c>
      <c r="D2354" s="41" t="s">
        <v>8686</v>
      </c>
      <c r="E2354" s="226">
        <v>32640000</v>
      </c>
      <c r="F2354" t="s">
        <v>4425</v>
      </c>
      <c r="G2354" t="str">
        <f>VLOOKUP(A2354,'master barang'!$D$5:$E$3259,2,0)</f>
        <v>Paket Webcam</v>
      </c>
    </row>
    <row r="2355" spans="1:7" x14ac:dyDescent="0.3">
      <c r="A2355" s="5" t="s">
        <v>5438</v>
      </c>
      <c r="B2355" t="s">
        <v>14046</v>
      </c>
      <c r="C2355" s="41" t="s">
        <v>14047</v>
      </c>
      <c r="D2355" s="41" t="s">
        <v>6996</v>
      </c>
      <c r="E2355" s="280">
        <v>32960679.399999999</v>
      </c>
      <c r="F2355" t="s">
        <v>4425</v>
      </c>
      <c r="G2355" t="str">
        <f>VLOOKUP(A2355,'master barang'!$D$5:$E$3259,2,0)</f>
        <v>Group Video Conferencing System</v>
      </c>
    </row>
    <row r="2356" spans="1:7" x14ac:dyDescent="0.3">
      <c r="A2356" s="126" t="s">
        <v>5438</v>
      </c>
      <c r="B2356" t="s">
        <v>14048</v>
      </c>
      <c r="C2356" s="41" t="s">
        <v>14049</v>
      </c>
      <c r="D2356" s="41" t="s">
        <v>6996</v>
      </c>
      <c r="E2356" s="229">
        <v>24475000</v>
      </c>
      <c r="F2356" t="s">
        <v>4425</v>
      </c>
      <c r="G2356" t="str">
        <f>VLOOKUP(A2356,'master barang'!$D$5:$E$3259,2,0)</f>
        <v>Group Video Conferencing System</v>
      </c>
    </row>
    <row r="2357" spans="1:7" x14ac:dyDescent="0.3">
      <c r="A2357" s="126" t="s">
        <v>5438</v>
      </c>
      <c r="B2357" s="5" t="s">
        <v>14050</v>
      </c>
      <c r="C2357" s="41" t="s">
        <v>14051</v>
      </c>
      <c r="D2357" s="41" t="s">
        <v>6996</v>
      </c>
      <c r="E2357" s="226">
        <v>32640000</v>
      </c>
      <c r="F2357" t="s">
        <v>4425</v>
      </c>
      <c r="G2357" t="str">
        <f>VLOOKUP(A2357,'master barang'!$D$5:$E$3259,2,0)</f>
        <v>Group Video Conferencing System</v>
      </c>
    </row>
    <row r="2358" spans="1:7" x14ac:dyDescent="0.3">
      <c r="A2358" s="147" t="s">
        <v>5440</v>
      </c>
      <c r="B2358" t="s">
        <v>14052</v>
      </c>
      <c r="C2358" s="41" t="s">
        <v>14053</v>
      </c>
      <c r="D2358" s="41" t="s">
        <v>6996</v>
      </c>
      <c r="E2358" s="226">
        <v>4970400</v>
      </c>
      <c r="F2358" t="s">
        <v>4425</v>
      </c>
      <c r="G2358" t="str">
        <f>VLOOKUP(A2358,'master barang'!$D$5:$E$3259,2,0)</f>
        <v>Handycam</v>
      </c>
    </row>
    <row r="2359" spans="1:7" x14ac:dyDescent="0.3">
      <c r="A2359" s="147" t="s">
        <v>5440</v>
      </c>
      <c r="B2359" t="s">
        <v>14054</v>
      </c>
      <c r="C2359" s="41" t="s">
        <v>14055</v>
      </c>
      <c r="D2359" s="41" t="s">
        <v>6996</v>
      </c>
      <c r="E2359" s="226">
        <v>4798800</v>
      </c>
      <c r="F2359" t="s">
        <v>4425</v>
      </c>
      <c r="G2359" t="str">
        <f>VLOOKUP(A2359,'master barang'!$D$5:$E$3259,2,0)</f>
        <v>Handycam</v>
      </c>
    </row>
    <row r="2360" spans="1:7" x14ac:dyDescent="0.3">
      <c r="A2360" s="126" t="s">
        <v>5450</v>
      </c>
      <c r="B2360" t="s">
        <v>14056</v>
      </c>
      <c r="C2360" s="247" t="s">
        <v>14057</v>
      </c>
      <c r="D2360" s="247" t="s">
        <v>6996</v>
      </c>
      <c r="E2360" s="248">
        <v>7449000</v>
      </c>
      <c r="F2360" t="s">
        <v>4425</v>
      </c>
      <c r="G2360" t="str">
        <f>VLOOKUP(A2360,'master barang'!$D$5:$E$3259,2,0)</f>
        <v>Wireless Video Transmission System</v>
      </c>
    </row>
    <row r="2361" spans="1:7" x14ac:dyDescent="0.3">
      <c r="A2361" s="185" t="s">
        <v>5450</v>
      </c>
      <c r="B2361" t="s">
        <v>14058</v>
      </c>
      <c r="C2361" s="41" t="s">
        <v>14059</v>
      </c>
      <c r="D2361" s="41" t="s">
        <v>6996</v>
      </c>
      <c r="E2361" s="226">
        <v>7722000</v>
      </c>
      <c r="F2361" t="s">
        <v>4425</v>
      </c>
      <c r="G2361" t="str">
        <f>VLOOKUP(A2361,'master barang'!$D$5:$E$3259,2,0)</f>
        <v>Wireless Video Transmission System</v>
      </c>
    </row>
    <row r="2362" spans="1:7" x14ac:dyDescent="0.3">
      <c r="A2362" s="185" t="s">
        <v>5450</v>
      </c>
      <c r="B2362" t="s">
        <v>14060</v>
      </c>
      <c r="C2362" s="41" t="s">
        <v>14061</v>
      </c>
      <c r="D2362" s="41" t="s">
        <v>6996</v>
      </c>
      <c r="E2362" s="226">
        <v>5208500</v>
      </c>
      <c r="F2362" t="s">
        <v>4425</v>
      </c>
      <c r="G2362" t="str">
        <f>VLOOKUP(A2362,'master barang'!$D$5:$E$3259,2,0)</f>
        <v>Wireless Video Transmission System</v>
      </c>
    </row>
    <row r="2363" spans="1:7" x14ac:dyDescent="0.3">
      <c r="A2363" s="126" t="s">
        <v>5481</v>
      </c>
      <c r="B2363" t="s">
        <v>14062</v>
      </c>
      <c r="C2363" s="41" t="s">
        <v>14063</v>
      </c>
      <c r="D2363" s="41" t="s">
        <v>6996</v>
      </c>
      <c r="E2363" s="226">
        <v>2510750</v>
      </c>
      <c r="F2363" t="s">
        <v>4425</v>
      </c>
      <c r="G2363" t="str">
        <f>VLOOKUP(A2363,'master barang'!$D$5:$E$3259,2,0)</f>
        <v>Projektor</v>
      </c>
    </row>
    <row r="2364" spans="1:7" x14ac:dyDescent="0.3">
      <c r="A2364" s="126" t="s">
        <v>5481</v>
      </c>
      <c r="B2364" t="s">
        <v>14064</v>
      </c>
      <c r="C2364" s="41" t="s">
        <v>14065</v>
      </c>
      <c r="D2364" s="41" t="s">
        <v>6996</v>
      </c>
      <c r="E2364" s="226">
        <v>5800000</v>
      </c>
      <c r="F2364" t="s">
        <v>4425</v>
      </c>
      <c r="G2364" t="str">
        <f>VLOOKUP(A2364,'master barang'!$D$5:$E$3259,2,0)</f>
        <v>Projektor</v>
      </c>
    </row>
    <row r="2365" spans="1:7" x14ac:dyDescent="0.3">
      <c r="A2365" s="147" t="s">
        <v>5481</v>
      </c>
      <c r="B2365" t="s">
        <v>14066</v>
      </c>
      <c r="C2365" s="41" t="s">
        <v>14067</v>
      </c>
      <c r="D2365" s="41" t="s">
        <v>6996</v>
      </c>
      <c r="E2365" s="226">
        <v>18000000</v>
      </c>
      <c r="F2365" t="s">
        <v>4425</v>
      </c>
      <c r="G2365" t="str">
        <f>VLOOKUP(A2365,'master barang'!$D$5:$E$3259,2,0)</f>
        <v>Projektor</v>
      </c>
    </row>
    <row r="2366" spans="1:7" x14ac:dyDescent="0.3">
      <c r="A2366" s="147" t="s">
        <v>5481</v>
      </c>
      <c r="B2366" t="s">
        <v>14068</v>
      </c>
      <c r="C2366" s="239" t="s">
        <v>14069</v>
      </c>
      <c r="D2366" s="239" t="s">
        <v>6996</v>
      </c>
      <c r="E2366" s="290">
        <v>5500000</v>
      </c>
      <c r="F2366" t="s">
        <v>4425</v>
      </c>
      <c r="G2366" t="str">
        <f>VLOOKUP(A2366,'master barang'!$D$5:$E$3259,2,0)</f>
        <v>Projektor</v>
      </c>
    </row>
    <row r="2367" spans="1:7" x14ac:dyDescent="0.3">
      <c r="A2367" s="147" t="s">
        <v>5481</v>
      </c>
      <c r="B2367" t="s">
        <v>14070</v>
      </c>
      <c r="C2367" s="41" t="s">
        <v>14071</v>
      </c>
      <c r="D2367" s="41" t="s">
        <v>6996</v>
      </c>
      <c r="E2367" s="226">
        <v>17500000</v>
      </c>
      <c r="F2367" t="s">
        <v>4425</v>
      </c>
      <c r="G2367" t="str">
        <f>VLOOKUP(A2367,'master barang'!$D$5:$E$3259,2,0)</f>
        <v>Projektor</v>
      </c>
    </row>
    <row r="2368" spans="1:7" x14ac:dyDescent="0.3">
      <c r="A2368" s="147" t="s">
        <v>5481</v>
      </c>
      <c r="B2368" t="s">
        <v>14072</v>
      </c>
      <c r="C2368" s="41" t="s">
        <v>14073</v>
      </c>
      <c r="D2368" s="41" t="s">
        <v>6996</v>
      </c>
      <c r="E2368" s="226">
        <v>5157000</v>
      </c>
      <c r="F2368" t="s">
        <v>4425</v>
      </c>
      <c r="G2368" t="str">
        <f>VLOOKUP(A2368,'master barang'!$D$5:$E$3259,2,0)</f>
        <v>Projektor</v>
      </c>
    </row>
    <row r="2369" spans="1:7" x14ac:dyDescent="0.3">
      <c r="A2369" s="147" t="s">
        <v>5481</v>
      </c>
      <c r="B2369" t="s">
        <v>14074</v>
      </c>
      <c r="C2369" s="41" t="s">
        <v>14075</v>
      </c>
      <c r="D2369" s="41" t="s">
        <v>6996</v>
      </c>
      <c r="E2369" s="226">
        <v>12700000</v>
      </c>
      <c r="F2369" t="s">
        <v>4425</v>
      </c>
      <c r="G2369" t="str">
        <f>VLOOKUP(A2369,'master barang'!$D$5:$E$3259,2,0)</f>
        <v>Projektor</v>
      </c>
    </row>
    <row r="2370" spans="1:7" x14ac:dyDescent="0.3">
      <c r="A2370" s="147" t="s">
        <v>5481</v>
      </c>
      <c r="B2370" t="s">
        <v>14076</v>
      </c>
      <c r="C2370" s="41" t="s">
        <v>14077</v>
      </c>
      <c r="D2370" s="41" t="s">
        <v>6996</v>
      </c>
      <c r="E2370" s="226">
        <v>5370000</v>
      </c>
      <c r="F2370" t="s">
        <v>4425</v>
      </c>
      <c r="G2370" t="str">
        <f>VLOOKUP(A2370,'master barang'!$D$5:$E$3259,2,0)</f>
        <v>Projektor</v>
      </c>
    </row>
    <row r="2371" spans="1:7" x14ac:dyDescent="0.3">
      <c r="A2371" s="147" t="s">
        <v>5481</v>
      </c>
      <c r="B2371" t="s">
        <v>14078</v>
      </c>
      <c r="C2371" s="41" t="s">
        <v>14079</v>
      </c>
      <c r="D2371" s="41" t="s">
        <v>6996</v>
      </c>
      <c r="E2371" s="226">
        <v>14498000</v>
      </c>
      <c r="F2371" t="s">
        <v>4425</v>
      </c>
      <c r="G2371" t="str">
        <f>VLOOKUP(A2371,'master barang'!$D$5:$E$3259,2,0)</f>
        <v>Projektor</v>
      </c>
    </row>
    <row r="2372" spans="1:7" x14ac:dyDescent="0.3">
      <c r="A2372" s="147" t="s">
        <v>5481</v>
      </c>
      <c r="B2372" t="s">
        <v>14080</v>
      </c>
      <c r="C2372" s="41" t="s">
        <v>14081</v>
      </c>
      <c r="D2372" s="41" t="s">
        <v>6996</v>
      </c>
      <c r="E2372" s="409">
        <v>8299500</v>
      </c>
      <c r="F2372" t="s">
        <v>4425</v>
      </c>
      <c r="G2372" t="str">
        <f>VLOOKUP(A2372,'master barang'!$D$5:$E$3259,2,0)</f>
        <v>Projektor</v>
      </c>
    </row>
    <row r="2373" spans="1:7" x14ac:dyDescent="0.3">
      <c r="A2373" s="201" t="s">
        <v>5485</v>
      </c>
      <c r="B2373" t="s">
        <v>14082</v>
      </c>
      <c r="C2373" s="41" t="s">
        <v>14083</v>
      </c>
      <c r="D2373" s="41" t="s">
        <v>6996</v>
      </c>
      <c r="E2373" s="226">
        <v>70051600</v>
      </c>
      <c r="F2373" t="s">
        <v>4425</v>
      </c>
      <c r="G2373" t="str">
        <f>VLOOKUP(A2373,'master barang'!$D$5:$E$3259,2,0)</f>
        <v>Smart Projektor</v>
      </c>
    </row>
    <row r="2374" spans="1:7" x14ac:dyDescent="0.3">
      <c r="A2374" s="328" t="s">
        <v>5487</v>
      </c>
      <c r="B2374" t="s">
        <v>14084</v>
      </c>
      <c r="C2374" s="41" t="s">
        <v>14085</v>
      </c>
      <c r="D2374" s="41" t="s">
        <v>6996</v>
      </c>
      <c r="E2374" s="226">
        <v>13680000</v>
      </c>
      <c r="F2374" t="s">
        <v>4425</v>
      </c>
      <c r="G2374" t="str">
        <f>VLOOKUP(A2374,'master barang'!$D$5:$E$3259,2,0)</f>
        <v>Layar Projektor</v>
      </c>
    </row>
    <row r="2375" spans="1:7" x14ac:dyDescent="0.3">
      <c r="A2375" s="328" t="s">
        <v>5487</v>
      </c>
      <c r="B2375" t="s">
        <v>14086</v>
      </c>
      <c r="C2375" s="41" t="s">
        <v>14087</v>
      </c>
      <c r="D2375" s="41" t="s">
        <v>6996</v>
      </c>
      <c r="E2375" s="226">
        <v>4030000</v>
      </c>
      <c r="F2375" t="s">
        <v>4425</v>
      </c>
      <c r="G2375" t="str">
        <f>VLOOKUP(A2375,'master barang'!$D$5:$E$3259,2,0)</f>
        <v>Layar Projektor</v>
      </c>
    </row>
    <row r="2376" spans="1:7" x14ac:dyDescent="0.3">
      <c r="A2376" s="126" t="s">
        <v>5495</v>
      </c>
      <c r="B2376" t="s">
        <v>14088</v>
      </c>
      <c r="C2376" s="41" t="s">
        <v>14089</v>
      </c>
      <c r="D2376" s="41" t="s">
        <v>6996</v>
      </c>
      <c r="E2376" s="226">
        <v>5300000</v>
      </c>
      <c r="F2376" t="s">
        <v>4425</v>
      </c>
      <c r="G2376" t="str">
        <f>VLOOKUP(A2376,'master barang'!$D$5:$E$3259,2,0)</f>
        <v>Digital Camera</v>
      </c>
    </row>
    <row r="2377" spans="1:7" x14ac:dyDescent="0.3">
      <c r="A2377" s="147" t="s">
        <v>5495</v>
      </c>
      <c r="B2377" t="s">
        <v>14090</v>
      </c>
      <c r="C2377" s="41" t="s">
        <v>14091</v>
      </c>
      <c r="D2377" s="41" t="s">
        <v>6996</v>
      </c>
      <c r="E2377" s="226">
        <v>16380000</v>
      </c>
      <c r="F2377" t="s">
        <v>4425</v>
      </c>
      <c r="G2377" t="str">
        <f>VLOOKUP(A2377,'master barang'!$D$5:$E$3259,2,0)</f>
        <v>Digital Camera</v>
      </c>
    </row>
    <row r="2378" spans="1:7" x14ac:dyDescent="0.3">
      <c r="A2378" s="147" t="s">
        <v>5495</v>
      </c>
      <c r="B2378" t="s">
        <v>14092</v>
      </c>
      <c r="C2378" s="41" t="s">
        <v>14093</v>
      </c>
      <c r="D2378" s="41" t="s">
        <v>6996</v>
      </c>
      <c r="E2378" s="226">
        <v>25198800</v>
      </c>
      <c r="F2378" t="s">
        <v>4425</v>
      </c>
      <c r="G2378" t="str">
        <f>VLOOKUP(A2378,'master barang'!$D$5:$E$3259,2,0)</f>
        <v>Digital Camera</v>
      </c>
    </row>
    <row r="2379" spans="1:7" x14ac:dyDescent="0.3">
      <c r="A2379" s="147" t="s">
        <v>5495</v>
      </c>
      <c r="B2379" t="s">
        <v>14094</v>
      </c>
      <c r="C2379" s="41" t="s">
        <v>14095</v>
      </c>
      <c r="D2379" s="41" t="s">
        <v>6996</v>
      </c>
      <c r="E2379" s="226">
        <v>7000000</v>
      </c>
      <c r="F2379" t="s">
        <v>4425</v>
      </c>
      <c r="G2379" t="str">
        <f>VLOOKUP(A2379,'master barang'!$D$5:$E$3259,2,0)</f>
        <v>Digital Camera</v>
      </c>
    </row>
    <row r="2380" spans="1:7" x14ac:dyDescent="0.3">
      <c r="A2380" s="147" t="s">
        <v>5495</v>
      </c>
      <c r="B2380" t="s">
        <v>14096</v>
      </c>
      <c r="C2380" s="41" t="s">
        <v>14097</v>
      </c>
      <c r="D2380" s="41" t="s">
        <v>6996</v>
      </c>
      <c r="E2380" s="226">
        <v>83990000</v>
      </c>
      <c r="F2380" t="s">
        <v>4425</v>
      </c>
      <c r="G2380" t="str">
        <f>VLOOKUP(A2380,'master barang'!$D$5:$E$3259,2,0)</f>
        <v>Digital Camera</v>
      </c>
    </row>
    <row r="2381" spans="1:7" x14ac:dyDescent="0.3">
      <c r="A2381" s="126" t="s">
        <v>5497</v>
      </c>
      <c r="B2381" t="s">
        <v>14098</v>
      </c>
      <c r="C2381" s="330" t="s">
        <v>14099</v>
      </c>
      <c r="D2381" s="330" t="s">
        <v>6996</v>
      </c>
      <c r="E2381" s="331">
        <v>7000000</v>
      </c>
      <c r="F2381" t="s">
        <v>4425</v>
      </c>
      <c r="G2381" t="str">
        <f>VLOOKUP(A2381,'master barang'!$D$5:$E$3259,2,0)</f>
        <v>Kamera Mirorless</v>
      </c>
    </row>
    <row r="2382" spans="1:7" x14ac:dyDescent="0.3">
      <c r="A2382" s="126" t="s">
        <v>5497</v>
      </c>
      <c r="B2382" t="s">
        <v>14100</v>
      </c>
      <c r="C2382" s="41" t="s">
        <v>14101</v>
      </c>
      <c r="D2382" s="41" t="s">
        <v>6996</v>
      </c>
      <c r="E2382" s="226">
        <v>7699230.0000000009</v>
      </c>
      <c r="F2382" t="s">
        <v>4425</v>
      </c>
      <c r="G2382" t="str">
        <f>VLOOKUP(A2382,'master barang'!$D$5:$E$3259,2,0)</f>
        <v>Kamera Mirorless</v>
      </c>
    </row>
    <row r="2383" spans="1:7" x14ac:dyDescent="0.3">
      <c r="A2383" s="126" t="s">
        <v>5515</v>
      </c>
      <c r="B2383" t="s">
        <v>14102</v>
      </c>
      <c r="C2383" s="41" t="s">
        <v>14103</v>
      </c>
      <c r="D2383" s="41" t="s">
        <v>6996</v>
      </c>
      <c r="E2383" s="226">
        <v>800000</v>
      </c>
      <c r="F2383" t="s">
        <v>4425</v>
      </c>
      <c r="G2383" t="str">
        <f>VLOOKUP(A2383,'master barang'!$D$5:$E$3259,2,0)</f>
        <v>Video Tripod</v>
      </c>
    </row>
    <row r="2384" spans="1:7" x14ac:dyDescent="0.3">
      <c r="A2384" s="194" t="s">
        <v>5515</v>
      </c>
      <c r="B2384" t="s">
        <v>14104</v>
      </c>
      <c r="C2384" s="41" t="s">
        <v>14105</v>
      </c>
      <c r="D2384" s="41" t="s">
        <v>6996</v>
      </c>
      <c r="E2384" s="226">
        <v>1690000</v>
      </c>
      <c r="F2384" t="s">
        <v>4425</v>
      </c>
      <c r="G2384" t="str">
        <f>VLOOKUP(A2384,'master barang'!$D$5:$E$3259,2,0)</f>
        <v>Video Tripod</v>
      </c>
    </row>
    <row r="2385" spans="1:7" x14ac:dyDescent="0.3">
      <c r="A2385" s="194" t="s">
        <v>5515</v>
      </c>
      <c r="B2385" t="s">
        <v>14106</v>
      </c>
      <c r="C2385" s="41" t="s">
        <v>14107</v>
      </c>
      <c r="D2385" s="41" t="s">
        <v>6996</v>
      </c>
      <c r="E2385" s="226">
        <v>4480000</v>
      </c>
      <c r="F2385" t="s">
        <v>4425</v>
      </c>
      <c r="G2385" t="str">
        <f>VLOOKUP(A2385,'master barang'!$D$5:$E$3259,2,0)</f>
        <v>Video Tripod</v>
      </c>
    </row>
    <row r="2386" spans="1:7" x14ac:dyDescent="0.3">
      <c r="A2386" s="194" t="s">
        <v>5515</v>
      </c>
      <c r="B2386" t="s">
        <v>14108</v>
      </c>
      <c r="C2386" s="41" t="s">
        <v>14109</v>
      </c>
      <c r="D2386" s="41" t="s">
        <v>6996</v>
      </c>
      <c r="E2386" s="226">
        <v>2388000</v>
      </c>
      <c r="F2386" t="s">
        <v>4425</v>
      </c>
      <c r="G2386" t="str">
        <f>VLOOKUP(A2386,'master barang'!$D$5:$E$3259,2,0)</f>
        <v>Video Tripod</v>
      </c>
    </row>
    <row r="2387" spans="1:7" x14ac:dyDescent="0.3">
      <c r="A2387" s="194" t="s">
        <v>5515</v>
      </c>
      <c r="B2387" t="s">
        <v>14110</v>
      </c>
      <c r="C2387" s="41" t="s">
        <v>14109</v>
      </c>
      <c r="D2387" s="41" t="s">
        <v>6996</v>
      </c>
      <c r="E2387" s="226">
        <v>2388000</v>
      </c>
      <c r="F2387" t="s">
        <v>4425</v>
      </c>
      <c r="G2387" t="str">
        <f>VLOOKUP(A2387,'master barang'!$D$5:$E$3259,2,0)</f>
        <v>Video Tripod</v>
      </c>
    </row>
    <row r="2388" spans="1:7" x14ac:dyDescent="0.3">
      <c r="A2388" s="194" t="s">
        <v>5515</v>
      </c>
      <c r="B2388" t="s">
        <v>14111</v>
      </c>
      <c r="C2388" s="41" t="s">
        <v>14112</v>
      </c>
      <c r="D2388" s="41" t="s">
        <v>6996</v>
      </c>
      <c r="E2388" s="226">
        <v>2220000</v>
      </c>
      <c r="F2388" t="s">
        <v>4425</v>
      </c>
      <c r="G2388" t="str">
        <f>VLOOKUP(A2388,'master barang'!$D$5:$E$3259,2,0)</f>
        <v>Video Tripod</v>
      </c>
    </row>
    <row r="2389" spans="1:7" x14ac:dyDescent="0.3">
      <c r="A2389" s="194" t="s">
        <v>5515</v>
      </c>
      <c r="B2389" t="s">
        <v>14113</v>
      </c>
      <c r="C2389" s="41" t="s">
        <v>14114</v>
      </c>
      <c r="D2389" s="41" t="s">
        <v>6996</v>
      </c>
      <c r="E2389" s="226">
        <v>402000</v>
      </c>
      <c r="F2389" t="s">
        <v>4425</v>
      </c>
      <c r="G2389" t="str">
        <f>VLOOKUP(A2389,'master barang'!$D$5:$E$3259,2,0)</f>
        <v>Video Tripod</v>
      </c>
    </row>
    <row r="2390" spans="1:7" x14ac:dyDescent="0.3">
      <c r="A2390" s="126" t="s">
        <v>5599</v>
      </c>
      <c r="B2390" t="s">
        <v>14115</v>
      </c>
      <c r="C2390" s="41" t="s">
        <v>14116</v>
      </c>
      <c r="D2390" s="41" t="s">
        <v>6996</v>
      </c>
      <c r="E2390" s="226">
        <v>1800000</v>
      </c>
      <c r="F2390" t="s">
        <v>4425</v>
      </c>
      <c r="G2390" t="str">
        <f>VLOOKUP(A2390,'master barang'!$D$5:$E$3259,2,0)</f>
        <v>Mesin Pompa air</v>
      </c>
    </row>
    <row r="2391" spans="1:7" x14ac:dyDescent="0.3">
      <c r="A2391" s="126" t="s">
        <v>5599</v>
      </c>
      <c r="B2391" t="s">
        <v>14117</v>
      </c>
      <c r="C2391" s="41" t="s">
        <v>14118</v>
      </c>
      <c r="D2391" s="41" t="s">
        <v>6996</v>
      </c>
      <c r="E2391" s="226">
        <v>5021500</v>
      </c>
      <c r="F2391" t="s">
        <v>4425</v>
      </c>
      <c r="G2391" t="str">
        <f>VLOOKUP(A2391,'master barang'!$D$5:$E$3259,2,0)</f>
        <v>Mesin Pompa air</v>
      </c>
    </row>
    <row r="2392" spans="1:7" x14ac:dyDescent="0.3">
      <c r="A2392" s="153" t="s">
        <v>5599</v>
      </c>
      <c r="B2392" t="s">
        <v>14119</v>
      </c>
      <c r="C2392" s="41" t="s">
        <v>14120</v>
      </c>
      <c r="D2392" s="41" t="s">
        <v>6996</v>
      </c>
      <c r="E2392" s="226">
        <v>1956460</v>
      </c>
      <c r="F2392" t="s">
        <v>4425</v>
      </c>
      <c r="G2392" t="str">
        <f>VLOOKUP(A2392,'master barang'!$D$5:$E$3259,2,0)</f>
        <v>Mesin Pompa air</v>
      </c>
    </row>
    <row r="2393" spans="1:7" x14ac:dyDescent="0.3">
      <c r="A2393" s="126" t="s">
        <v>5603</v>
      </c>
      <c r="B2393" t="s">
        <v>14121</v>
      </c>
      <c r="C2393" s="41" t="s">
        <v>14122</v>
      </c>
      <c r="D2393" s="41" t="s">
        <v>6996</v>
      </c>
      <c r="E2393" s="226">
        <v>4840000</v>
      </c>
      <c r="F2393" t="s">
        <v>4425</v>
      </c>
      <c r="G2393" t="str">
        <f>VLOOKUP(A2393,'master barang'!$D$5:$E$3259,2,0)</f>
        <v>Pompa Celup</v>
      </c>
    </row>
    <row r="2394" spans="1:7" x14ac:dyDescent="0.3">
      <c r="A2394" s="147" t="s">
        <v>5629</v>
      </c>
      <c r="B2394" t="s">
        <v>14123</v>
      </c>
      <c r="C2394" s="41" t="s">
        <v>14124</v>
      </c>
      <c r="D2394" s="41" t="s">
        <v>6996</v>
      </c>
      <c r="E2394" s="226">
        <v>1407600</v>
      </c>
      <c r="F2394" t="s">
        <v>4425</v>
      </c>
      <c r="G2394" t="str">
        <f>VLOOKUP(A2394,'master barang'!$D$5:$E$3259,2,0)</f>
        <v>Jet Cleaner</v>
      </c>
    </row>
    <row r="2395" spans="1:7" x14ac:dyDescent="0.3">
      <c r="A2395" s="147" t="s">
        <v>5635</v>
      </c>
      <c r="B2395" t="s">
        <v>14125</v>
      </c>
      <c r="C2395" s="41" t="s">
        <v>14126</v>
      </c>
      <c r="D2395" s="41" t="s">
        <v>6996</v>
      </c>
      <c r="E2395" s="226">
        <v>2796000</v>
      </c>
      <c r="F2395" t="s">
        <v>4425</v>
      </c>
      <c r="G2395" t="str">
        <f>VLOOKUP(A2395,'master barang'!$D$5:$E$3259,2,0)</f>
        <v>Kompressor Angin</v>
      </c>
    </row>
    <row r="2396" spans="1:7" x14ac:dyDescent="0.3">
      <c r="A2396" s="147" t="s">
        <v>5639</v>
      </c>
      <c r="B2396" s="3" t="s">
        <v>14127</v>
      </c>
      <c r="C2396" s="41" t="s">
        <v>14128</v>
      </c>
      <c r="D2396" s="41" t="s">
        <v>6996</v>
      </c>
      <c r="E2396" s="226">
        <v>1068925</v>
      </c>
      <c r="F2396" t="s">
        <v>4425</v>
      </c>
      <c r="G2396" t="str">
        <f>VLOOKUP(A2396,'master barang'!$D$5:$E$3259,2,0)</f>
        <v>Mesin Pemotong Besi</v>
      </c>
    </row>
    <row r="2397" spans="1:7" x14ac:dyDescent="0.3">
      <c r="A2397" s="147" t="s">
        <v>5639</v>
      </c>
      <c r="B2397" s="3" t="s">
        <v>14129</v>
      </c>
      <c r="C2397" s="41" t="s">
        <v>14130</v>
      </c>
      <c r="D2397" s="41" t="s">
        <v>6996</v>
      </c>
      <c r="E2397" s="226">
        <v>5499000</v>
      </c>
      <c r="F2397" t="s">
        <v>4425</v>
      </c>
      <c r="G2397" t="str">
        <f>VLOOKUP(A2397,'master barang'!$D$5:$E$3259,2,0)</f>
        <v>Mesin Pemotong Besi</v>
      </c>
    </row>
    <row r="2398" spans="1:7" x14ac:dyDescent="0.3">
      <c r="A2398" s="333" t="s">
        <v>5641</v>
      </c>
      <c r="B2398" t="s">
        <v>14131</v>
      </c>
      <c r="C2398" s="330" t="s">
        <v>14132</v>
      </c>
      <c r="D2398" s="330" t="s">
        <v>6996</v>
      </c>
      <c r="E2398" s="331">
        <v>492000</v>
      </c>
      <c r="F2398" t="s">
        <v>4425</v>
      </c>
      <c r="G2398" t="str">
        <f>VLOOKUP(A2398,'master barang'!$D$5:$E$3259,2,0)</f>
        <v>Alat Penyemprot Disinfektan</v>
      </c>
    </row>
    <row r="2399" spans="1:7" x14ac:dyDescent="0.3">
      <c r="A2399" s="333" t="s">
        <v>5641</v>
      </c>
      <c r="B2399" t="s">
        <v>14133</v>
      </c>
      <c r="C2399" s="330" t="s">
        <v>14134</v>
      </c>
      <c r="D2399" s="330" t="s">
        <v>7107</v>
      </c>
      <c r="E2399" s="331">
        <v>840000</v>
      </c>
      <c r="F2399" t="s">
        <v>4425</v>
      </c>
      <c r="G2399" t="str">
        <f>VLOOKUP(A2399,'master barang'!$D$5:$E$3259,2,0)</f>
        <v>Alat Penyemprot Disinfektan</v>
      </c>
    </row>
    <row r="2400" spans="1:7" x14ac:dyDescent="0.3">
      <c r="A2400" s="333" t="s">
        <v>5641</v>
      </c>
      <c r="B2400" t="s">
        <v>14135</v>
      </c>
      <c r="C2400" s="41" t="s">
        <v>14136</v>
      </c>
      <c r="D2400" s="41" t="s">
        <v>7107</v>
      </c>
      <c r="E2400" s="226">
        <v>1500000</v>
      </c>
      <c r="F2400" t="s">
        <v>4425</v>
      </c>
      <c r="G2400" t="str">
        <f>VLOOKUP(A2400,'master barang'!$D$5:$E$3259,2,0)</f>
        <v>Alat Penyemprot Disinfektan</v>
      </c>
    </row>
    <row r="2401" spans="1:7" x14ac:dyDescent="0.3">
      <c r="A2401" s="147" t="s">
        <v>5641</v>
      </c>
      <c r="B2401" t="s">
        <v>14137</v>
      </c>
      <c r="C2401" s="41" t="s">
        <v>14138</v>
      </c>
      <c r="D2401" s="41" t="s">
        <v>7107</v>
      </c>
      <c r="E2401" s="310">
        <v>42250000</v>
      </c>
      <c r="F2401" t="s">
        <v>4425</v>
      </c>
      <c r="G2401" t="str">
        <f>VLOOKUP(A2401,'master barang'!$D$5:$E$3259,2,0)</f>
        <v>Alat Penyemprot Disinfektan</v>
      </c>
    </row>
    <row r="2402" spans="1:7" x14ac:dyDescent="0.3">
      <c r="A2402" s="126" t="s">
        <v>5660</v>
      </c>
      <c r="B2402" s="5" t="s">
        <v>14139</v>
      </c>
      <c r="C2402" s="41" t="s">
        <v>14140</v>
      </c>
      <c r="D2402" s="41" t="s">
        <v>6996</v>
      </c>
      <c r="E2402" s="226">
        <v>3781440</v>
      </c>
      <c r="F2402" t="s">
        <v>4425</v>
      </c>
      <c r="G2402" t="str">
        <f>VLOOKUP(A2402,'master barang'!$D$5:$E$3259,2,0)</f>
        <v>Mesin Pemotong Rumput</v>
      </c>
    </row>
    <row r="2403" spans="1:7" x14ac:dyDescent="0.3">
      <c r="A2403" s="126" t="s">
        <v>5692</v>
      </c>
      <c r="B2403" t="s">
        <v>14141</v>
      </c>
      <c r="C2403" s="41" t="s">
        <v>14142</v>
      </c>
      <c r="D2403" s="41" t="s">
        <v>6996</v>
      </c>
      <c r="E2403" s="226">
        <v>15620000</v>
      </c>
      <c r="F2403" t="s">
        <v>4425</v>
      </c>
      <c r="G2403" t="str">
        <f>VLOOKUP(A2403,'master barang'!$D$5:$E$3259,2,0)</f>
        <v>PC Administrasi</v>
      </c>
    </row>
    <row r="2404" spans="1:7" x14ac:dyDescent="0.3">
      <c r="A2404" s="153" t="s">
        <v>5692</v>
      </c>
      <c r="B2404" t="s">
        <v>14143</v>
      </c>
      <c r="C2404" s="239" t="s">
        <v>14144</v>
      </c>
      <c r="D2404" s="239" t="s">
        <v>6996</v>
      </c>
      <c r="E2404" s="290">
        <v>16599000</v>
      </c>
      <c r="F2404" t="s">
        <v>4425</v>
      </c>
      <c r="G2404" t="str">
        <f>VLOOKUP(A2404,'master barang'!$D$5:$E$3259,2,0)</f>
        <v>PC Administrasi</v>
      </c>
    </row>
    <row r="2405" spans="1:7" x14ac:dyDescent="0.3">
      <c r="A2405" s="153" t="s">
        <v>5692</v>
      </c>
      <c r="B2405" s="302" t="s">
        <v>14145</v>
      </c>
      <c r="C2405" s="41" t="s">
        <v>14146</v>
      </c>
      <c r="D2405" s="41" t="s">
        <v>7107</v>
      </c>
      <c r="E2405" s="226">
        <v>5124687.5</v>
      </c>
      <c r="F2405" t="s">
        <v>4425</v>
      </c>
      <c r="G2405" t="str">
        <f>VLOOKUP(A2405,'master barang'!$D$5:$E$3259,2,0)</f>
        <v>PC Administrasi</v>
      </c>
    </row>
    <row r="2406" spans="1:7" x14ac:dyDescent="0.3">
      <c r="A2406" s="153" t="s">
        <v>5692</v>
      </c>
      <c r="B2406" t="s">
        <v>14147</v>
      </c>
      <c r="C2406" s="41" t="s">
        <v>14148</v>
      </c>
      <c r="D2406" s="41" t="s">
        <v>6996</v>
      </c>
      <c r="E2406" s="226">
        <v>8373750</v>
      </c>
      <c r="F2406" t="s">
        <v>4425</v>
      </c>
      <c r="G2406" t="str">
        <f>VLOOKUP(A2406,'master barang'!$D$5:$E$3259,2,0)</f>
        <v>PC Administrasi</v>
      </c>
    </row>
    <row r="2407" spans="1:7" x14ac:dyDescent="0.3">
      <c r="A2407" s="321" t="s">
        <v>5694</v>
      </c>
      <c r="B2407" t="s">
        <v>14149</v>
      </c>
      <c r="C2407" s="298" t="s">
        <v>14150</v>
      </c>
      <c r="D2407" s="298" t="s">
        <v>7107</v>
      </c>
      <c r="E2407" s="300">
        <v>17712000</v>
      </c>
      <c r="F2407" t="s">
        <v>4425</v>
      </c>
      <c r="G2407" t="str">
        <f>VLOOKUP(A2407,'master barang'!$D$5:$E$3259,2,0)</f>
        <v>PC Teknisi</v>
      </c>
    </row>
    <row r="2408" spans="1:7" x14ac:dyDescent="0.3">
      <c r="A2408" s="126" t="s">
        <v>5694</v>
      </c>
      <c r="B2408" t="s">
        <v>14151</v>
      </c>
      <c r="C2408" s="41" t="s">
        <v>14152</v>
      </c>
      <c r="D2408" s="41" t="s">
        <v>6996</v>
      </c>
      <c r="E2408" s="280">
        <v>8218441</v>
      </c>
      <c r="F2408" t="s">
        <v>4425</v>
      </c>
      <c r="G2408" t="str">
        <f>VLOOKUP(A2408,'master barang'!$D$5:$E$3259,2,0)</f>
        <v>PC Teknisi</v>
      </c>
    </row>
    <row r="2409" spans="1:7" x14ac:dyDescent="0.3">
      <c r="A2409" s="126" t="s">
        <v>5694</v>
      </c>
      <c r="B2409" t="s">
        <v>14153</v>
      </c>
      <c r="C2409" s="247" t="s">
        <v>14154</v>
      </c>
      <c r="D2409" s="247" t="s">
        <v>6996</v>
      </c>
      <c r="E2409" s="248">
        <v>13699000</v>
      </c>
      <c r="F2409" t="s">
        <v>4425</v>
      </c>
      <c r="G2409" t="str">
        <f>VLOOKUP(A2409,'master barang'!$D$5:$E$3259,2,0)</f>
        <v>PC Teknisi</v>
      </c>
    </row>
    <row r="2410" spans="1:7" x14ac:dyDescent="0.3">
      <c r="A2410" s="126" t="s">
        <v>5694</v>
      </c>
      <c r="B2410" t="s">
        <v>14155</v>
      </c>
      <c r="C2410" s="41" t="s">
        <v>14156</v>
      </c>
      <c r="D2410" s="41" t="s">
        <v>6996</v>
      </c>
      <c r="E2410" s="226">
        <v>15999500</v>
      </c>
      <c r="F2410" t="s">
        <v>4425</v>
      </c>
      <c r="G2410" t="str">
        <f>VLOOKUP(A2410,'master barang'!$D$5:$E$3259,2,0)</f>
        <v>PC Teknisi</v>
      </c>
    </row>
    <row r="2411" spans="1:7" x14ac:dyDescent="0.3">
      <c r="A2411" s="126" t="s">
        <v>5694</v>
      </c>
      <c r="B2411" t="s">
        <v>14157</v>
      </c>
      <c r="C2411" s="41" t="s">
        <v>14158</v>
      </c>
      <c r="D2411" s="41" t="s">
        <v>6996</v>
      </c>
      <c r="E2411" s="226">
        <v>15620000</v>
      </c>
      <c r="F2411" t="s">
        <v>4425</v>
      </c>
      <c r="G2411" t="str">
        <f>VLOOKUP(A2411,'master barang'!$D$5:$E$3259,2,0)</f>
        <v>PC Teknisi</v>
      </c>
    </row>
    <row r="2412" spans="1:7" x14ac:dyDescent="0.3">
      <c r="A2412" s="153" t="s">
        <v>5694</v>
      </c>
      <c r="B2412" t="s">
        <v>14159</v>
      </c>
      <c r="C2412" s="41" t="s">
        <v>14160</v>
      </c>
      <c r="D2412" s="41" t="s">
        <v>6996</v>
      </c>
      <c r="E2412" s="226">
        <v>11747250</v>
      </c>
      <c r="F2412" t="s">
        <v>4425</v>
      </c>
      <c r="G2412" t="str">
        <f>VLOOKUP(A2412,'master barang'!$D$5:$E$3259,2,0)</f>
        <v>PC Teknisi</v>
      </c>
    </row>
    <row r="2413" spans="1:7" x14ac:dyDescent="0.3">
      <c r="A2413" s="153" t="s">
        <v>5694</v>
      </c>
      <c r="B2413" t="s">
        <v>14161</v>
      </c>
      <c r="C2413" s="41" t="s">
        <v>14162</v>
      </c>
      <c r="D2413" s="41" t="s">
        <v>6996</v>
      </c>
      <c r="E2413" s="226">
        <v>12925500</v>
      </c>
      <c r="F2413" t="s">
        <v>4425</v>
      </c>
      <c r="G2413" t="str">
        <f>VLOOKUP(A2413,'master barang'!$D$5:$E$3259,2,0)</f>
        <v>PC Teknisi</v>
      </c>
    </row>
    <row r="2414" spans="1:7" x14ac:dyDescent="0.3">
      <c r="A2414" s="202" t="s">
        <v>5694</v>
      </c>
      <c r="B2414" t="s">
        <v>14163</v>
      </c>
      <c r="C2414" s="41" t="s">
        <v>14164</v>
      </c>
      <c r="D2414" s="41" t="s">
        <v>6996</v>
      </c>
      <c r="E2414" s="226">
        <v>11999000</v>
      </c>
      <c r="F2414" t="s">
        <v>4425</v>
      </c>
      <c r="G2414" t="str">
        <f>VLOOKUP(A2414,'master barang'!$D$5:$E$3259,2,0)</f>
        <v>PC Teknisi</v>
      </c>
    </row>
    <row r="2415" spans="1:7" x14ac:dyDescent="0.3">
      <c r="A2415" s="202" t="s">
        <v>5694</v>
      </c>
      <c r="B2415" t="s">
        <v>14165</v>
      </c>
      <c r="C2415" s="41" t="s">
        <v>14166</v>
      </c>
      <c r="D2415" s="41" t="s">
        <v>6996</v>
      </c>
      <c r="E2415" s="226">
        <v>14729655</v>
      </c>
      <c r="F2415" t="s">
        <v>4425</v>
      </c>
      <c r="G2415" t="str">
        <f>VLOOKUP(A2415,'master barang'!$D$5:$E$3259,2,0)</f>
        <v>PC Teknisi</v>
      </c>
    </row>
    <row r="2416" spans="1:7" x14ac:dyDescent="0.3">
      <c r="A2416" s="153" t="s">
        <v>5696</v>
      </c>
      <c r="B2416" s="3" t="s">
        <v>14167</v>
      </c>
      <c r="C2416" s="41" t="s">
        <v>14168</v>
      </c>
      <c r="D2416" s="41" t="s">
        <v>6996</v>
      </c>
      <c r="E2416" s="226">
        <v>57189480</v>
      </c>
      <c r="F2416" t="s">
        <v>4425</v>
      </c>
      <c r="G2416" t="str">
        <f>VLOOKUP(A2416,'master barang'!$D$5:$E$3259,2,0)</f>
        <v>PC Pengembang Aplikasi</v>
      </c>
    </row>
    <row r="2417" spans="1:7" x14ac:dyDescent="0.3">
      <c r="A2417" s="126" t="s">
        <v>5698</v>
      </c>
      <c r="B2417" t="s">
        <v>14169</v>
      </c>
      <c r="C2417" s="41" t="s">
        <v>14170</v>
      </c>
      <c r="D2417" s="41" t="s">
        <v>6996</v>
      </c>
      <c r="E2417" s="226">
        <v>27500000</v>
      </c>
      <c r="F2417" t="s">
        <v>4425</v>
      </c>
      <c r="G2417" t="str">
        <f>VLOOKUP(A2417,'master barang'!$D$5:$E$3259,2,0)</f>
        <v>PC Multimedia</v>
      </c>
    </row>
    <row r="2418" spans="1:7" x14ac:dyDescent="0.3">
      <c r="A2418" s="333" t="s">
        <v>5698</v>
      </c>
      <c r="B2418" t="s">
        <v>14171</v>
      </c>
      <c r="C2418" s="330" t="s">
        <v>14172</v>
      </c>
      <c r="D2418" s="330" t="s">
        <v>6996</v>
      </c>
      <c r="E2418" s="331">
        <v>35999000</v>
      </c>
      <c r="F2418" t="s">
        <v>4425</v>
      </c>
      <c r="G2418" t="str">
        <f>VLOOKUP(A2418,'master barang'!$D$5:$E$3259,2,0)</f>
        <v>PC Multimedia</v>
      </c>
    </row>
    <row r="2419" spans="1:7" x14ac:dyDescent="0.3">
      <c r="A2419" s="126" t="s">
        <v>5698</v>
      </c>
      <c r="B2419" t="s">
        <v>14173</v>
      </c>
      <c r="C2419" s="41" t="s">
        <v>14174</v>
      </c>
      <c r="D2419" s="41" t="s">
        <v>6996</v>
      </c>
      <c r="E2419" s="226">
        <v>14280000</v>
      </c>
      <c r="F2419" t="s">
        <v>4425</v>
      </c>
      <c r="G2419" t="str">
        <f>VLOOKUP(A2419,'master barang'!$D$5:$E$3259,2,0)</f>
        <v>PC Multimedia</v>
      </c>
    </row>
    <row r="2420" spans="1:7" x14ac:dyDescent="0.3">
      <c r="A2420" s="126" t="s">
        <v>5698</v>
      </c>
      <c r="B2420" t="s">
        <v>14175</v>
      </c>
      <c r="C2420" s="41" t="s">
        <v>14176</v>
      </c>
      <c r="D2420" s="41" t="s">
        <v>6996</v>
      </c>
      <c r="E2420" s="226">
        <v>11132000</v>
      </c>
      <c r="F2420" t="s">
        <v>4425</v>
      </c>
      <c r="G2420" t="str">
        <f>VLOOKUP(A2420,'master barang'!$D$5:$E$3259,2,0)</f>
        <v>PC Multimedia</v>
      </c>
    </row>
    <row r="2421" spans="1:7" x14ac:dyDescent="0.3">
      <c r="A2421" s="153" t="s">
        <v>5698</v>
      </c>
      <c r="B2421" t="s">
        <v>14177</v>
      </c>
      <c r="C2421" s="41" t="s">
        <v>14178</v>
      </c>
      <c r="D2421" s="41" t="s">
        <v>6996</v>
      </c>
      <c r="E2421" s="226">
        <v>20000000</v>
      </c>
      <c r="F2421" t="s">
        <v>4425</v>
      </c>
      <c r="G2421" t="str">
        <f>VLOOKUP(A2421,'master barang'!$D$5:$E$3259,2,0)</f>
        <v>PC Multimedia</v>
      </c>
    </row>
    <row r="2422" spans="1:7" x14ac:dyDescent="0.3">
      <c r="A2422" s="153" t="s">
        <v>5698</v>
      </c>
      <c r="B2422" t="s">
        <v>14179</v>
      </c>
      <c r="C2422" s="41" t="s">
        <v>14178</v>
      </c>
      <c r="D2422" s="41" t="s">
        <v>6996</v>
      </c>
      <c r="E2422" s="226">
        <v>20000000</v>
      </c>
      <c r="F2422" t="s">
        <v>4425</v>
      </c>
      <c r="G2422" t="str">
        <f>VLOOKUP(A2422,'master barang'!$D$5:$E$3259,2,0)</f>
        <v>PC Multimedia</v>
      </c>
    </row>
    <row r="2423" spans="1:7" x14ac:dyDescent="0.3">
      <c r="A2423" s="153" t="s">
        <v>5698</v>
      </c>
      <c r="B2423" t="s">
        <v>14180</v>
      </c>
      <c r="C2423" s="239" t="s">
        <v>14181</v>
      </c>
      <c r="D2423" s="239" t="s">
        <v>6996</v>
      </c>
      <c r="E2423" s="290">
        <v>21399000</v>
      </c>
      <c r="F2423" t="s">
        <v>4425</v>
      </c>
      <c r="G2423" t="str">
        <f>VLOOKUP(A2423,'master barang'!$D$5:$E$3259,2,0)</f>
        <v>PC Multimedia</v>
      </c>
    </row>
    <row r="2424" spans="1:7" x14ac:dyDescent="0.3">
      <c r="A2424" s="153" t="s">
        <v>5698</v>
      </c>
      <c r="B2424" t="s">
        <v>14182</v>
      </c>
      <c r="C2424" s="41" t="s">
        <v>14183</v>
      </c>
      <c r="D2424" s="41" t="s">
        <v>6996</v>
      </c>
      <c r="E2424" s="226">
        <v>14400000</v>
      </c>
      <c r="F2424" t="s">
        <v>4425</v>
      </c>
      <c r="G2424" t="str">
        <f>VLOOKUP(A2424,'master barang'!$D$5:$E$3259,2,0)</f>
        <v>PC Multimedia</v>
      </c>
    </row>
    <row r="2425" spans="1:7" x14ac:dyDescent="0.3">
      <c r="A2425" s="153" t="s">
        <v>5698</v>
      </c>
      <c r="B2425" t="s">
        <v>14184</v>
      </c>
      <c r="C2425" s="41" t="s">
        <v>14185</v>
      </c>
      <c r="D2425" s="41" t="s">
        <v>6996</v>
      </c>
      <c r="E2425" s="226">
        <v>21600000</v>
      </c>
      <c r="F2425" t="s">
        <v>4425</v>
      </c>
      <c r="G2425" t="str">
        <f>VLOOKUP(A2425,'master barang'!$D$5:$E$3259,2,0)</f>
        <v>PC Multimedia</v>
      </c>
    </row>
    <row r="2426" spans="1:7" x14ac:dyDescent="0.3">
      <c r="A2426" s="153" t="s">
        <v>5698</v>
      </c>
      <c r="B2426" t="s">
        <v>14186</v>
      </c>
      <c r="C2426" s="41" t="s">
        <v>14187</v>
      </c>
      <c r="D2426" s="41" t="s">
        <v>6996</v>
      </c>
      <c r="E2426" s="62">
        <v>19209600</v>
      </c>
      <c r="F2426" t="s">
        <v>4425</v>
      </c>
      <c r="G2426" t="str">
        <f>VLOOKUP(A2426,'master barang'!$D$5:$E$3259,2,0)</f>
        <v>PC Multimedia</v>
      </c>
    </row>
    <row r="2427" spans="1:7" x14ac:dyDescent="0.3">
      <c r="A2427" s="153" t="s">
        <v>5698</v>
      </c>
      <c r="B2427" t="s">
        <v>14188</v>
      </c>
      <c r="C2427" s="41" t="s">
        <v>14189</v>
      </c>
      <c r="D2427" s="41" t="s">
        <v>6996</v>
      </c>
      <c r="E2427" s="226">
        <v>16260000</v>
      </c>
      <c r="F2427" t="s">
        <v>4425</v>
      </c>
      <c r="G2427" t="str">
        <f>VLOOKUP(A2427,'master barang'!$D$5:$E$3259,2,0)</f>
        <v>PC Multimedia</v>
      </c>
    </row>
    <row r="2428" spans="1:7" x14ac:dyDescent="0.3">
      <c r="A2428" s="153" t="s">
        <v>5698</v>
      </c>
      <c r="B2428" t="s">
        <v>14190</v>
      </c>
      <c r="C2428" s="41" t="s">
        <v>14191</v>
      </c>
      <c r="D2428" s="41" t="s">
        <v>6996</v>
      </c>
      <c r="E2428" s="226">
        <v>46750000</v>
      </c>
      <c r="F2428" t="s">
        <v>4425</v>
      </c>
      <c r="G2428" t="str">
        <f>VLOOKUP(A2428,'master barang'!$D$5:$E$3259,2,0)</f>
        <v>PC Multimedia</v>
      </c>
    </row>
    <row r="2429" spans="1:7" x14ac:dyDescent="0.3">
      <c r="A2429" s="153" t="s">
        <v>5698</v>
      </c>
      <c r="B2429" t="s">
        <v>14192</v>
      </c>
      <c r="C2429" s="41" t="s">
        <v>14193</v>
      </c>
      <c r="D2429" s="41" t="s">
        <v>6996</v>
      </c>
      <c r="E2429" s="226">
        <v>15778800</v>
      </c>
      <c r="F2429" t="s">
        <v>4425</v>
      </c>
      <c r="G2429" t="str">
        <f>VLOOKUP(A2429,'master barang'!$D$5:$E$3259,2,0)</f>
        <v>PC Multimedia</v>
      </c>
    </row>
    <row r="2430" spans="1:7" x14ac:dyDescent="0.3">
      <c r="A2430" s="153" t="s">
        <v>5698</v>
      </c>
      <c r="B2430" t="s">
        <v>14194</v>
      </c>
      <c r="C2430" s="41" t="s">
        <v>14195</v>
      </c>
      <c r="D2430" s="41" t="s">
        <v>6996</v>
      </c>
      <c r="E2430" s="226">
        <v>26998800</v>
      </c>
      <c r="F2430" t="s">
        <v>4425</v>
      </c>
      <c r="G2430" t="str">
        <f>VLOOKUP(A2430,'master barang'!$D$5:$E$3259,2,0)</f>
        <v>PC Multimedia</v>
      </c>
    </row>
    <row r="2431" spans="1:7" x14ac:dyDescent="0.3">
      <c r="A2431" s="153" t="s">
        <v>5698</v>
      </c>
      <c r="B2431" t="s">
        <v>14196</v>
      </c>
      <c r="C2431" s="41" t="s">
        <v>14197</v>
      </c>
      <c r="D2431" s="41" t="s">
        <v>6996</v>
      </c>
      <c r="E2431" s="226">
        <v>22950000</v>
      </c>
      <c r="F2431" t="s">
        <v>4425</v>
      </c>
      <c r="G2431" t="str">
        <f>VLOOKUP(A2431,'master barang'!$D$5:$E$3259,2,0)</f>
        <v>PC Multimedia</v>
      </c>
    </row>
    <row r="2432" spans="1:7" x14ac:dyDescent="0.3">
      <c r="A2432" s="126" t="s">
        <v>5703</v>
      </c>
      <c r="B2432" t="s">
        <v>14198</v>
      </c>
      <c r="C2432" s="41" t="s">
        <v>14199</v>
      </c>
      <c r="D2432" s="41" t="s">
        <v>6996</v>
      </c>
      <c r="E2432" s="226">
        <v>15994999</v>
      </c>
      <c r="F2432" t="s">
        <v>4425</v>
      </c>
      <c r="G2432" t="str">
        <f>VLOOKUP(A2432,'master barang'!$D$5:$E$3259,2,0)</f>
        <v>Laptop Administrasi/Sekretariat</v>
      </c>
    </row>
    <row r="2433" spans="1:7" x14ac:dyDescent="0.3">
      <c r="A2433" s="126" t="s">
        <v>5703</v>
      </c>
      <c r="B2433" t="s">
        <v>14200</v>
      </c>
      <c r="C2433" s="41" t="s">
        <v>14201</v>
      </c>
      <c r="D2433" s="41" t="s">
        <v>6996</v>
      </c>
      <c r="E2433" s="226">
        <v>12499000</v>
      </c>
      <c r="F2433" t="s">
        <v>4425</v>
      </c>
      <c r="G2433" t="str">
        <f>VLOOKUP(A2433,'master barang'!$D$5:$E$3259,2,0)</f>
        <v>Laptop Administrasi/Sekretariat</v>
      </c>
    </row>
    <row r="2434" spans="1:7" x14ac:dyDescent="0.3">
      <c r="A2434" s="126" t="s">
        <v>5703</v>
      </c>
      <c r="B2434" t="s">
        <v>14202</v>
      </c>
      <c r="C2434" s="41" t="s">
        <v>14203</v>
      </c>
      <c r="D2434" s="41" t="s">
        <v>6996</v>
      </c>
      <c r="E2434" s="226">
        <v>15999000</v>
      </c>
      <c r="F2434" t="s">
        <v>4425</v>
      </c>
      <c r="G2434" t="str">
        <f>VLOOKUP(A2434,'master barang'!$D$5:$E$3259,2,0)</f>
        <v>Laptop Administrasi/Sekretariat</v>
      </c>
    </row>
    <row r="2435" spans="1:7" x14ac:dyDescent="0.3">
      <c r="A2435" s="126" t="s">
        <v>5703</v>
      </c>
      <c r="B2435" t="s">
        <v>14204</v>
      </c>
      <c r="C2435" s="41" t="s">
        <v>14205</v>
      </c>
      <c r="D2435" s="41" t="s">
        <v>6996</v>
      </c>
      <c r="E2435" s="226">
        <v>11990000</v>
      </c>
      <c r="F2435" t="s">
        <v>4425</v>
      </c>
      <c r="G2435" t="str">
        <f>VLOOKUP(A2435,'master barang'!$D$5:$E$3259,2,0)</f>
        <v>Laptop Administrasi/Sekretariat</v>
      </c>
    </row>
    <row r="2436" spans="1:7" x14ac:dyDescent="0.3">
      <c r="A2436" s="126" t="s">
        <v>5703</v>
      </c>
      <c r="B2436" t="s">
        <v>14206</v>
      </c>
      <c r="C2436" s="41" t="s">
        <v>11439</v>
      </c>
      <c r="D2436" s="41" t="s">
        <v>6996</v>
      </c>
      <c r="E2436" s="226">
        <v>15830100</v>
      </c>
      <c r="F2436" t="s">
        <v>4425</v>
      </c>
      <c r="G2436" t="str">
        <f>VLOOKUP(A2436,'master barang'!$D$5:$E$3259,2,0)</f>
        <v>Laptop Administrasi/Sekretariat</v>
      </c>
    </row>
    <row r="2437" spans="1:7" x14ac:dyDescent="0.3">
      <c r="A2437" s="153" t="s">
        <v>5703</v>
      </c>
      <c r="B2437" s="302" t="s">
        <v>14207</v>
      </c>
      <c r="C2437" s="41" t="s">
        <v>14208</v>
      </c>
      <c r="D2437" s="41" t="s">
        <v>6996</v>
      </c>
      <c r="E2437" s="226">
        <v>10711100</v>
      </c>
      <c r="F2437" t="s">
        <v>4425</v>
      </c>
      <c r="G2437" t="str">
        <f>VLOOKUP(A2437,'master barang'!$D$5:$E$3259,2,0)</f>
        <v>Laptop Administrasi/Sekretariat</v>
      </c>
    </row>
    <row r="2438" spans="1:7" x14ac:dyDescent="0.3">
      <c r="A2438" s="153" t="s">
        <v>5703</v>
      </c>
      <c r="B2438" t="s">
        <v>14209</v>
      </c>
      <c r="C2438" s="41" t="s">
        <v>14208</v>
      </c>
      <c r="D2438" s="41" t="s">
        <v>6996</v>
      </c>
      <c r="E2438" s="226">
        <v>10711100</v>
      </c>
      <c r="F2438" t="s">
        <v>4425</v>
      </c>
      <c r="G2438" t="str">
        <f>VLOOKUP(A2438,'master barang'!$D$5:$E$3259,2,0)</f>
        <v>Laptop Administrasi/Sekretariat</v>
      </c>
    </row>
    <row r="2439" spans="1:7" x14ac:dyDescent="0.3">
      <c r="A2439" s="126" t="s">
        <v>5703</v>
      </c>
      <c r="B2439" s="5" t="s">
        <v>14210</v>
      </c>
      <c r="C2439" s="41" t="s">
        <v>14211</v>
      </c>
      <c r="D2439" s="41" t="s">
        <v>6996</v>
      </c>
      <c r="E2439" s="226">
        <v>14400000</v>
      </c>
      <c r="F2439" t="s">
        <v>4425</v>
      </c>
      <c r="G2439" t="str">
        <f>VLOOKUP(A2439,'master barang'!$D$5:$E$3259,2,0)</f>
        <v>Laptop Administrasi/Sekretariat</v>
      </c>
    </row>
    <row r="2440" spans="1:7" x14ac:dyDescent="0.3">
      <c r="A2440" s="321" t="s">
        <v>5705</v>
      </c>
      <c r="B2440" t="s">
        <v>14212</v>
      </c>
      <c r="C2440" s="298" t="s">
        <v>14213</v>
      </c>
      <c r="D2440" s="298" t="s">
        <v>7107</v>
      </c>
      <c r="E2440" s="300">
        <v>15838800</v>
      </c>
      <c r="F2440" t="s">
        <v>4425</v>
      </c>
      <c r="G2440" t="str">
        <f>VLOOKUP(A2440,'master barang'!$D$5:$E$3259,2,0)</f>
        <v>Laptop Teknisi</v>
      </c>
    </row>
    <row r="2441" spans="1:7" x14ac:dyDescent="0.3">
      <c r="A2441" s="126" t="s">
        <v>5705</v>
      </c>
      <c r="B2441" t="s">
        <v>14214</v>
      </c>
      <c r="C2441" s="41" t="s">
        <v>14215</v>
      </c>
      <c r="D2441" s="41" t="s">
        <v>6996</v>
      </c>
      <c r="E2441" s="226">
        <v>15300000</v>
      </c>
      <c r="F2441" t="s">
        <v>4425</v>
      </c>
      <c r="G2441" t="str">
        <f>VLOOKUP(A2441,'master barang'!$D$5:$E$3259,2,0)</f>
        <v>Laptop Teknisi</v>
      </c>
    </row>
    <row r="2442" spans="1:7" x14ac:dyDescent="0.3">
      <c r="A2442" s="126" t="s">
        <v>5705</v>
      </c>
      <c r="B2442" t="s">
        <v>14216</v>
      </c>
      <c r="C2442" s="41" t="s">
        <v>14217</v>
      </c>
      <c r="D2442" s="41" t="s">
        <v>6996</v>
      </c>
      <c r="E2442" s="226">
        <v>15300000</v>
      </c>
      <c r="F2442" t="s">
        <v>4425</v>
      </c>
      <c r="G2442" t="str">
        <f>VLOOKUP(A2442,'master barang'!$D$5:$E$3259,2,0)</f>
        <v>Laptop Teknisi</v>
      </c>
    </row>
    <row r="2443" spans="1:7" x14ac:dyDescent="0.3">
      <c r="A2443" s="126" t="s">
        <v>5705</v>
      </c>
      <c r="B2443" t="s">
        <v>14218</v>
      </c>
      <c r="C2443" s="41" t="s">
        <v>14219</v>
      </c>
      <c r="D2443" s="41" t="s">
        <v>6996</v>
      </c>
      <c r="E2443" s="226">
        <v>15799000</v>
      </c>
      <c r="F2443" t="s">
        <v>4425</v>
      </c>
      <c r="G2443" t="str">
        <f>VLOOKUP(A2443,'master barang'!$D$5:$E$3259,2,0)</f>
        <v>Laptop Teknisi</v>
      </c>
    </row>
    <row r="2444" spans="1:7" x14ac:dyDescent="0.3">
      <c r="A2444" s="126" t="s">
        <v>5705</v>
      </c>
      <c r="B2444" t="s">
        <v>14220</v>
      </c>
      <c r="C2444" s="41" t="s">
        <v>14221</v>
      </c>
      <c r="D2444" s="41" t="s">
        <v>6996</v>
      </c>
      <c r="E2444" s="226">
        <v>15878500.000000002</v>
      </c>
      <c r="F2444" t="s">
        <v>4425</v>
      </c>
      <c r="G2444" t="str">
        <f>VLOOKUP(A2444,'master barang'!$D$5:$E$3259,2,0)</f>
        <v>Laptop Teknisi</v>
      </c>
    </row>
    <row r="2445" spans="1:7" x14ac:dyDescent="0.3">
      <c r="A2445" s="153" t="s">
        <v>5705</v>
      </c>
      <c r="B2445" t="s">
        <v>14222</v>
      </c>
      <c r="C2445" s="41" t="s">
        <v>14223</v>
      </c>
      <c r="D2445" s="41" t="s">
        <v>6996</v>
      </c>
      <c r="E2445" s="226">
        <v>12370000</v>
      </c>
      <c r="F2445" t="s">
        <v>4425</v>
      </c>
      <c r="G2445" t="str">
        <f>VLOOKUP(A2445,'master barang'!$D$5:$E$3259,2,0)</f>
        <v>Laptop Teknisi</v>
      </c>
    </row>
    <row r="2446" spans="1:7" x14ac:dyDescent="0.3">
      <c r="A2446" s="153" t="s">
        <v>5705</v>
      </c>
      <c r="B2446" t="s">
        <v>14224</v>
      </c>
      <c r="C2446" s="41" t="s">
        <v>14225</v>
      </c>
      <c r="D2446" s="41" t="s">
        <v>6996</v>
      </c>
      <c r="E2446" s="226">
        <v>29688978</v>
      </c>
      <c r="F2446" t="s">
        <v>4425</v>
      </c>
      <c r="G2446" t="str">
        <f>VLOOKUP(A2446,'master barang'!$D$5:$E$3259,2,0)</f>
        <v>Laptop Teknisi</v>
      </c>
    </row>
    <row r="2447" spans="1:7" x14ac:dyDescent="0.3">
      <c r="A2447" s="126" t="s">
        <v>5709</v>
      </c>
      <c r="B2447" t="s">
        <v>14226</v>
      </c>
      <c r="C2447" s="41" t="s">
        <v>14227</v>
      </c>
      <c r="D2447" s="41" t="s">
        <v>6996</v>
      </c>
      <c r="E2447" s="226">
        <v>15950000</v>
      </c>
      <c r="F2447" t="s">
        <v>4425</v>
      </c>
      <c r="G2447" t="str">
        <f>VLOOKUP(A2447,'master barang'!$D$5:$E$3259,2,0)</f>
        <v>Laptop Multimedia</v>
      </c>
    </row>
    <row r="2448" spans="1:7" x14ac:dyDescent="0.3">
      <c r="A2448" s="126" t="s">
        <v>5709</v>
      </c>
      <c r="B2448" t="s">
        <v>14228</v>
      </c>
      <c r="C2448" s="247" t="s">
        <v>14229</v>
      </c>
      <c r="D2448" s="247" t="s">
        <v>6996</v>
      </c>
      <c r="E2448" s="248">
        <v>20499000</v>
      </c>
      <c r="F2448" t="s">
        <v>4425</v>
      </c>
      <c r="G2448" t="str">
        <f>VLOOKUP(A2448,'master barang'!$D$5:$E$3259,2,0)</f>
        <v>Laptop Multimedia</v>
      </c>
    </row>
    <row r="2449" spans="1:7" x14ac:dyDescent="0.3">
      <c r="A2449" s="126" t="s">
        <v>5709</v>
      </c>
      <c r="B2449" t="s">
        <v>14230</v>
      </c>
      <c r="C2449" s="247" t="s">
        <v>14231</v>
      </c>
      <c r="D2449" s="247" t="s">
        <v>6996</v>
      </c>
      <c r="E2449" s="248">
        <v>21799000</v>
      </c>
      <c r="F2449" t="s">
        <v>4425</v>
      </c>
      <c r="G2449" t="str">
        <f>VLOOKUP(A2449,'master barang'!$D$5:$E$3259,2,0)</f>
        <v>Laptop Multimedia</v>
      </c>
    </row>
    <row r="2450" spans="1:7" x14ac:dyDescent="0.3">
      <c r="A2450" s="126" t="s">
        <v>5709</v>
      </c>
      <c r="B2450" t="s">
        <v>14232</v>
      </c>
      <c r="C2450" s="41" t="s">
        <v>14233</v>
      </c>
      <c r="D2450" s="41" t="s">
        <v>6996</v>
      </c>
      <c r="E2450" s="226">
        <v>28061000</v>
      </c>
      <c r="F2450" t="s">
        <v>4425</v>
      </c>
      <c r="G2450" t="str">
        <f>VLOOKUP(A2450,'master barang'!$D$5:$E$3259,2,0)</f>
        <v>Laptop Multimedia</v>
      </c>
    </row>
    <row r="2451" spans="1:7" x14ac:dyDescent="0.3">
      <c r="A2451" s="126" t="s">
        <v>5709</v>
      </c>
      <c r="B2451" t="s">
        <v>14234</v>
      </c>
      <c r="C2451" s="230" t="s">
        <v>14235</v>
      </c>
      <c r="D2451" s="230" t="s">
        <v>6996</v>
      </c>
      <c r="E2451" s="231">
        <v>16799000</v>
      </c>
      <c r="F2451" t="s">
        <v>4425</v>
      </c>
      <c r="G2451" t="str">
        <f>VLOOKUP(A2451,'master barang'!$D$5:$E$3259,2,0)</f>
        <v>Laptop Multimedia</v>
      </c>
    </row>
    <row r="2452" spans="1:7" x14ac:dyDescent="0.3">
      <c r="A2452" s="126" t="s">
        <v>5709</v>
      </c>
      <c r="B2452" t="s">
        <v>14236</v>
      </c>
      <c r="C2452" s="41" t="s">
        <v>14237</v>
      </c>
      <c r="D2452" s="41" t="s">
        <v>6996</v>
      </c>
      <c r="E2452" s="226" t="s">
        <v>14238</v>
      </c>
      <c r="F2452" t="s">
        <v>4425</v>
      </c>
      <c r="G2452" t="str">
        <f>VLOOKUP(A2452,'master barang'!$D$5:$E$3259,2,0)</f>
        <v>Laptop Multimedia</v>
      </c>
    </row>
    <row r="2453" spans="1:7" x14ac:dyDescent="0.3">
      <c r="A2453" s="126" t="s">
        <v>5709</v>
      </c>
      <c r="B2453" t="s">
        <v>14239</v>
      </c>
      <c r="C2453" s="41" t="s">
        <v>14240</v>
      </c>
      <c r="D2453" s="41" t="s">
        <v>6996</v>
      </c>
      <c r="E2453" s="226">
        <v>31850000</v>
      </c>
      <c r="F2453" t="s">
        <v>4425</v>
      </c>
      <c r="G2453" t="str">
        <f>VLOOKUP(A2453,'master barang'!$D$5:$E$3259,2,0)</f>
        <v>Laptop Multimedia</v>
      </c>
    </row>
    <row r="2454" spans="1:7" x14ac:dyDescent="0.3">
      <c r="A2454" s="153" t="s">
        <v>5709</v>
      </c>
      <c r="B2454" t="s">
        <v>14241</v>
      </c>
      <c r="C2454" s="239" t="s">
        <v>14242</v>
      </c>
      <c r="D2454" s="239" t="s">
        <v>6996</v>
      </c>
      <c r="E2454" s="290">
        <v>24530000</v>
      </c>
      <c r="F2454" t="s">
        <v>4425</v>
      </c>
      <c r="G2454" t="str">
        <f>VLOOKUP(A2454,'master barang'!$D$5:$E$3259,2,0)</f>
        <v>Laptop Multimedia</v>
      </c>
    </row>
    <row r="2455" spans="1:7" x14ac:dyDescent="0.3">
      <c r="A2455" s="153" t="s">
        <v>5709</v>
      </c>
      <c r="B2455" t="s">
        <v>14243</v>
      </c>
      <c r="C2455" s="41" t="s">
        <v>14244</v>
      </c>
      <c r="D2455" s="41" t="s">
        <v>6996</v>
      </c>
      <c r="E2455" s="62">
        <v>22387200</v>
      </c>
      <c r="F2455" t="s">
        <v>4425</v>
      </c>
      <c r="G2455" t="str">
        <f>VLOOKUP(A2455,'master barang'!$D$5:$E$3259,2,0)</f>
        <v>Laptop Multimedia</v>
      </c>
    </row>
    <row r="2456" spans="1:7" x14ac:dyDescent="0.3">
      <c r="A2456" s="153" t="s">
        <v>5709</v>
      </c>
      <c r="B2456" t="s">
        <v>14245</v>
      </c>
      <c r="C2456" s="41" t="s">
        <v>14246</v>
      </c>
      <c r="D2456" s="41" t="s">
        <v>6996</v>
      </c>
      <c r="E2456" s="62">
        <v>25836000</v>
      </c>
      <c r="F2456" t="s">
        <v>4425</v>
      </c>
      <c r="G2456" t="str">
        <f>VLOOKUP(A2456,'master barang'!$D$5:$E$3259,2,0)</f>
        <v>Laptop Multimedia</v>
      </c>
    </row>
    <row r="2457" spans="1:7" x14ac:dyDescent="0.3">
      <c r="A2457" s="153" t="s">
        <v>5709</v>
      </c>
      <c r="B2457" t="s">
        <v>14247</v>
      </c>
      <c r="C2457" s="41" t="s">
        <v>14248</v>
      </c>
      <c r="D2457" s="41" t="s">
        <v>6996</v>
      </c>
      <c r="E2457" s="226">
        <v>42000000</v>
      </c>
      <c r="F2457" t="s">
        <v>4425</v>
      </c>
      <c r="G2457" t="str">
        <f>VLOOKUP(A2457,'master barang'!$D$5:$E$3259,2,0)</f>
        <v>Laptop Multimedia</v>
      </c>
    </row>
    <row r="2458" spans="1:7" x14ac:dyDescent="0.3">
      <c r="A2458" s="153" t="s">
        <v>5709</v>
      </c>
      <c r="B2458" t="s">
        <v>14249</v>
      </c>
      <c r="C2458" s="41" t="s">
        <v>14250</v>
      </c>
      <c r="D2458" s="41" t="s">
        <v>6996</v>
      </c>
      <c r="E2458" s="226">
        <v>13265000</v>
      </c>
      <c r="F2458" t="s">
        <v>4425</v>
      </c>
      <c r="G2458" t="str">
        <f>VLOOKUP(A2458,'master barang'!$D$5:$E$3259,2,0)</f>
        <v>Laptop Multimedia</v>
      </c>
    </row>
    <row r="2459" spans="1:7" x14ac:dyDescent="0.3">
      <c r="A2459" s="153" t="s">
        <v>5709</v>
      </c>
      <c r="B2459" t="s">
        <v>14251</v>
      </c>
      <c r="C2459" s="41" t="s">
        <v>14252</v>
      </c>
      <c r="D2459" s="41" t="s">
        <v>6996</v>
      </c>
      <c r="E2459" s="226">
        <v>19602000</v>
      </c>
      <c r="F2459" t="s">
        <v>4425</v>
      </c>
      <c r="G2459" t="str">
        <f>VLOOKUP(A2459,'master barang'!$D$5:$E$3259,2,0)</f>
        <v>Laptop Multimedia</v>
      </c>
    </row>
    <row r="2460" spans="1:7" x14ac:dyDescent="0.3">
      <c r="A2460" s="153" t="s">
        <v>5709</v>
      </c>
      <c r="B2460" t="s">
        <v>14253</v>
      </c>
      <c r="C2460" s="41" t="s">
        <v>14254</v>
      </c>
      <c r="D2460" s="41" t="s">
        <v>6996</v>
      </c>
      <c r="E2460" s="226">
        <v>16000000</v>
      </c>
      <c r="F2460" t="s">
        <v>4425</v>
      </c>
      <c r="G2460" t="str">
        <f>VLOOKUP(A2460,'master barang'!$D$5:$E$3259,2,0)</f>
        <v>Laptop Multimedia</v>
      </c>
    </row>
    <row r="2461" spans="1:7" x14ac:dyDescent="0.3">
      <c r="A2461" s="153" t="s">
        <v>5709</v>
      </c>
      <c r="B2461" t="s">
        <v>14255</v>
      </c>
      <c r="C2461" s="41" t="s">
        <v>14256</v>
      </c>
      <c r="D2461" s="41" t="s">
        <v>6996</v>
      </c>
      <c r="E2461" s="226">
        <v>21999000</v>
      </c>
      <c r="F2461" t="s">
        <v>4425</v>
      </c>
      <c r="G2461" t="str">
        <f>VLOOKUP(A2461,'master barang'!$D$5:$E$3259,2,0)</f>
        <v>Laptop Multimedia</v>
      </c>
    </row>
    <row r="2462" spans="1:7" x14ac:dyDescent="0.3">
      <c r="A2462" s="153" t="s">
        <v>5709</v>
      </c>
      <c r="B2462" t="s">
        <v>14257</v>
      </c>
      <c r="C2462" s="41" t="s">
        <v>14258</v>
      </c>
      <c r="D2462" s="41" t="s">
        <v>6996</v>
      </c>
      <c r="E2462" s="226">
        <v>14999000</v>
      </c>
      <c r="F2462" t="s">
        <v>4425</v>
      </c>
      <c r="G2462" t="str">
        <f>VLOOKUP(A2462,'master barang'!$D$5:$E$3259,2,0)</f>
        <v>Laptop Multimedia</v>
      </c>
    </row>
    <row r="2463" spans="1:7" x14ac:dyDescent="0.3">
      <c r="A2463" s="153" t="s">
        <v>5709</v>
      </c>
      <c r="B2463" s="5" t="s">
        <v>14259</v>
      </c>
      <c r="C2463" s="41" t="s">
        <v>14260</v>
      </c>
      <c r="D2463" s="41" t="s">
        <v>6996</v>
      </c>
      <c r="E2463" s="226">
        <v>20680000</v>
      </c>
      <c r="F2463" t="s">
        <v>4425</v>
      </c>
      <c r="G2463" t="str">
        <f>VLOOKUP(A2463,'master barang'!$D$5:$E$3259,2,0)</f>
        <v>Laptop Multimedia</v>
      </c>
    </row>
    <row r="2464" spans="1:7" x14ac:dyDescent="0.3">
      <c r="A2464" s="153" t="s">
        <v>5709</v>
      </c>
      <c r="B2464" t="s">
        <v>14261</v>
      </c>
      <c r="C2464" s="41" t="s">
        <v>14262</v>
      </c>
      <c r="D2464" s="41" t="s">
        <v>6996</v>
      </c>
      <c r="E2464" s="226">
        <v>36660000</v>
      </c>
      <c r="F2464" t="s">
        <v>4425</v>
      </c>
      <c r="G2464" t="str">
        <f>VLOOKUP(A2464,'master barang'!$D$5:$E$3259,2,0)</f>
        <v>Laptop Multimedia</v>
      </c>
    </row>
    <row r="2465" spans="1:7" x14ac:dyDescent="0.3">
      <c r="A2465" s="153" t="s">
        <v>5709</v>
      </c>
      <c r="B2465" t="s">
        <v>14263</v>
      </c>
      <c r="C2465" s="41" t="s">
        <v>14264</v>
      </c>
      <c r="D2465" s="41" t="s">
        <v>6996</v>
      </c>
      <c r="E2465" s="226">
        <v>19108320</v>
      </c>
      <c r="F2465" t="s">
        <v>4425</v>
      </c>
      <c r="G2465" t="str">
        <f>VLOOKUP(A2465,'master barang'!$D$5:$E$3259,2,0)</f>
        <v>Laptop Multimedia</v>
      </c>
    </row>
    <row r="2466" spans="1:7" x14ac:dyDescent="0.3">
      <c r="A2466" s="153" t="s">
        <v>5709</v>
      </c>
      <c r="B2466" t="s">
        <v>14265</v>
      </c>
      <c r="C2466" s="41" t="s">
        <v>14266</v>
      </c>
      <c r="D2466" s="41" t="s">
        <v>6996</v>
      </c>
      <c r="E2466" s="226">
        <v>28776000</v>
      </c>
      <c r="F2466" t="s">
        <v>4425</v>
      </c>
      <c r="G2466" t="str">
        <f>VLOOKUP(A2466,'master barang'!$D$5:$E$3259,2,0)</f>
        <v>Laptop Multimedia</v>
      </c>
    </row>
    <row r="2467" spans="1:7" x14ac:dyDescent="0.3">
      <c r="A2467" s="126" t="s">
        <v>5741</v>
      </c>
      <c r="B2467" t="s">
        <v>14267</v>
      </c>
      <c r="C2467" s="41" t="s">
        <v>14268</v>
      </c>
      <c r="D2467" s="41" t="s">
        <v>6996</v>
      </c>
      <c r="E2467" s="226">
        <v>4988000</v>
      </c>
      <c r="F2467" t="s">
        <v>4425</v>
      </c>
      <c r="G2467" t="str">
        <f>VLOOKUP(A2467,'master barang'!$D$5:$E$3259,2,0)</f>
        <v>Printer All In One</v>
      </c>
    </row>
    <row r="2468" spans="1:7" x14ac:dyDescent="0.3">
      <c r="A2468" s="126" t="s">
        <v>5741</v>
      </c>
      <c r="B2468" t="s">
        <v>14269</v>
      </c>
      <c r="C2468" s="41" t="s">
        <v>14270</v>
      </c>
      <c r="D2468" s="41" t="s">
        <v>6996</v>
      </c>
      <c r="E2468" s="226">
        <v>3562000</v>
      </c>
      <c r="F2468" t="s">
        <v>4425</v>
      </c>
      <c r="G2468" t="str">
        <f>VLOOKUP(A2468,'master barang'!$D$5:$E$3259,2,0)</f>
        <v>Printer All In One</v>
      </c>
    </row>
    <row r="2469" spans="1:7" x14ac:dyDescent="0.3">
      <c r="A2469" s="147" t="s">
        <v>5741</v>
      </c>
      <c r="B2469" t="s">
        <v>14271</v>
      </c>
      <c r="C2469" s="41" t="s">
        <v>14272</v>
      </c>
      <c r="D2469" s="41" t="s">
        <v>7107</v>
      </c>
      <c r="E2469" s="226">
        <v>2550000</v>
      </c>
      <c r="F2469" t="s">
        <v>4425</v>
      </c>
      <c r="G2469" t="str">
        <f>VLOOKUP(A2469,'master barang'!$D$5:$E$3259,2,0)</f>
        <v>Printer All In One</v>
      </c>
    </row>
    <row r="2470" spans="1:7" x14ac:dyDescent="0.3">
      <c r="A2470" s="147" t="s">
        <v>5741</v>
      </c>
      <c r="B2470" t="s">
        <v>14273</v>
      </c>
      <c r="C2470" s="239" t="s">
        <v>14274</v>
      </c>
      <c r="D2470" s="239" t="s">
        <v>6996</v>
      </c>
      <c r="E2470" s="290">
        <v>3600000</v>
      </c>
      <c r="F2470" t="s">
        <v>4425</v>
      </c>
      <c r="G2470" t="str">
        <f>VLOOKUP(A2470,'master barang'!$D$5:$E$3259,2,0)</f>
        <v>Printer All In One</v>
      </c>
    </row>
    <row r="2471" spans="1:7" x14ac:dyDescent="0.3">
      <c r="A2471" s="147" t="s">
        <v>5741</v>
      </c>
      <c r="B2471" t="s">
        <v>14275</v>
      </c>
      <c r="C2471" s="41" t="s">
        <v>14276</v>
      </c>
      <c r="D2471" s="41" t="s">
        <v>7107</v>
      </c>
      <c r="E2471" s="226">
        <v>945000</v>
      </c>
      <c r="F2471" t="s">
        <v>4425</v>
      </c>
      <c r="G2471" t="str">
        <f>VLOOKUP(A2471,'master barang'!$D$5:$E$3259,2,0)</f>
        <v>Printer All In One</v>
      </c>
    </row>
    <row r="2472" spans="1:7" x14ac:dyDescent="0.3">
      <c r="A2472" s="126" t="s">
        <v>5743</v>
      </c>
      <c r="B2472" s="5" t="s">
        <v>14277</v>
      </c>
      <c r="C2472" s="41" t="s">
        <v>14278</v>
      </c>
      <c r="D2472" s="41" t="s">
        <v>6996</v>
      </c>
      <c r="E2472" s="226">
        <v>30000000</v>
      </c>
      <c r="F2472" t="s">
        <v>4425</v>
      </c>
      <c r="G2472" t="str">
        <f>VLOOKUP(A2472,'master barang'!$D$5:$E$3259,2,0)</f>
        <v>3D Printer</v>
      </c>
    </row>
    <row r="2473" spans="1:7" x14ac:dyDescent="0.3">
      <c r="A2473" s="126" t="s">
        <v>5745</v>
      </c>
      <c r="B2473" t="s">
        <v>14279</v>
      </c>
      <c r="C2473" s="247" t="s">
        <v>14280</v>
      </c>
      <c r="D2473" s="247" t="s">
        <v>6996</v>
      </c>
      <c r="E2473" s="248">
        <v>3500000</v>
      </c>
      <c r="F2473" t="s">
        <v>4425</v>
      </c>
      <c r="G2473" t="str">
        <f>VLOOKUP(A2473,'master barang'!$D$5:$E$3259,2,0)</f>
        <v>Printer Laser</v>
      </c>
    </row>
    <row r="2474" spans="1:7" x14ac:dyDescent="0.3">
      <c r="A2474" s="126" t="s">
        <v>5745</v>
      </c>
      <c r="B2474" t="s">
        <v>14281</v>
      </c>
      <c r="C2474" s="41" t="s">
        <v>14282</v>
      </c>
      <c r="D2474" s="41" t="s">
        <v>6996</v>
      </c>
      <c r="E2474" s="226">
        <v>29450000</v>
      </c>
      <c r="F2474" t="s">
        <v>4425</v>
      </c>
      <c r="G2474" t="str">
        <f>VLOOKUP(A2474,'master barang'!$D$5:$E$3259,2,0)</f>
        <v>Printer Laser</v>
      </c>
    </row>
    <row r="2475" spans="1:7" x14ac:dyDescent="0.3">
      <c r="A2475" s="126" t="s">
        <v>5745</v>
      </c>
      <c r="B2475" t="s">
        <v>14283</v>
      </c>
      <c r="C2475" s="41" t="s">
        <v>14284</v>
      </c>
      <c r="D2475" s="41" t="s">
        <v>6996</v>
      </c>
      <c r="E2475" s="226">
        <v>38790000</v>
      </c>
      <c r="F2475" t="s">
        <v>4425</v>
      </c>
      <c r="G2475" t="str">
        <f>VLOOKUP(A2475,'master barang'!$D$5:$E$3259,2,0)</f>
        <v>Printer Laser</v>
      </c>
    </row>
    <row r="2476" spans="1:7" x14ac:dyDescent="0.3">
      <c r="A2476" s="126" t="s">
        <v>5745</v>
      </c>
      <c r="B2476" t="s">
        <v>14285</v>
      </c>
      <c r="C2476" s="41" t="s">
        <v>14286</v>
      </c>
      <c r="D2476" s="41" t="s">
        <v>7107</v>
      </c>
      <c r="E2476" s="226">
        <v>10810000</v>
      </c>
      <c r="F2476" t="s">
        <v>4425</v>
      </c>
      <c r="G2476" t="str">
        <f>VLOOKUP(A2476,'master barang'!$D$5:$E$3259,2,0)</f>
        <v>Printer Laser</v>
      </c>
    </row>
    <row r="2477" spans="1:7" x14ac:dyDescent="0.3">
      <c r="A2477" s="147" t="s">
        <v>5745</v>
      </c>
      <c r="B2477" s="422" t="s">
        <v>14287</v>
      </c>
      <c r="C2477" s="423" t="s">
        <v>14288</v>
      </c>
      <c r="D2477" s="41" t="s">
        <v>6996</v>
      </c>
      <c r="E2477" s="226">
        <v>2347494</v>
      </c>
      <c r="F2477" t="s">
        <v>4425</v>
      </c>
      <c r="G2477" t="str">
        <f>VLOOKUP(A2477,'master barang'!$D$5:$E$3259,2,0)</f>
        <v>Printer Laser</v>
      </c>
    </row>
    <row r="2478" spans="1:7" x14ac:dyDescent="0.3">
      <c r="A2478" s="147" t="s">
        <v>5745</v>
      </c>
      <c r="B2478" t="s">
        <v>14289</v>
      </c>
      <c r="C2478" s="239" t="s">
        <v>14290</v>
      </c>
      <c r="D2478" s="239" t="s">
        <v>6996</v>
      </c>
      <c r="E2478" s="290">
        <v>2500000</v>
      </c>
      <c r="F2478" t="s">
        <v>4425</v>
      </c>
      <c r="G2478" t="str">
        <f>VLOOKUP(A2478,'master barang'!$D$5:$E$3259,2,0)</f>
        <v>Printer Laser</v>
      </c>
    </row>
    <row r="2479" spans="1:7" x14ac:dyDescent="0.3">
      <c r="A2479" s="147" t="s">
        <v>5745</v>
      </c>
      <c r="B2479" t="s">
        <v>14291</v>
      </c>
      <c r="C2479" s="41" t="s">
        <v>14292</v>
      </c>
      <c r="D2479" s="41" t="s">
        <v>7107</v>
      </c>
      <c r="E2479" s="226">
        <v>28800000</v>
      </c>
      <c r="F2479" t="s">
        <v>4425</v>
      </c>
      <c r="G2479" t="str">
        <f>VLOOKUP(A2479,'master barang'!$D$5:$E$3259,2,0)</f>
        <v>Printer Laser</v>
      </c>
    </row>
    <row r="2480" spans="1:7" x14ac:dyDescent="0.3">
      <c r="A2480" s="126" t="s">
        <v>5751</v>
      </c>
      <c r="B2480" t="s">
        <v>14293</v>
      </c>
      <c r="C2480" s="41" t="s">
        <v>14294</v>
      </c>
      <c r="D2480" s="41" t="s">
        <v>6996</v>
      </c>
      <c r="E2480" s="409">
        <v>5357000</v>
      </c>
      <c r="F2480" t="s">
        <v>4425</v>
      </c>
      <c r="G2480" t="str">
        <f>VLOOKUP(A2480,'master barang'!$D$5:$E$3259,2,0)</f>
        <v>Printer Inkjet</v>
      </c>
    </row>
    <row r="2481" spans="1:7" x14ac:dyDescent="0.3">
      <c r="A2481" s="147" t="s">
        <v>5751</v>
      </c>
      <c r="B2481" t="s">
        <v>14295</v>
      </c>
      <c r="C2481" s="41" t="s">
        <v>14296</v>
      </c>
      <c r="D2481" s="41" t="s">
        <v>6996</v>
      </c>
      <c r="E2481" s="226">
        <v>998000</v>
      </c>
      <c r="F2481" t="s">
        <v>4425</v>
      </c>
      <c r="G2481" t="str">
        <f>VLOOKUP(A2481,'master barang'!$D$5:$E$3259,2,0)</f>
        <v>Printer Inkjet</v>
      </c>
    </row>
    <row r="2482" spans="1:7" x14ac:dyDescent="0.3">
      <c r="A2482" s="319" t="s">
        <v>5753</v>
      </c>
      <c r="B2482" s="5" t="s">
        <v>14297</v>
      </c>
      <c r="C2482" s="41" t="s">
        <v>14298</v>
      </c>
      <c r="D2482" s="41" t="s">
        <v>7107</v>
      </c>
      <c r="E2482" s="226">
        <v>2633500</v>
      </c>
      <c r="F2482" t="s">
        <v>4425</v>
      </c>
      <c r="G2482" t="str">
        <f>VLOOKUP(A2482,'master barang'!$D$5:$E$3259,2,0)</f>
        <v>Printer Thermal</v>
      </c>
    </row>
    <row r="2483" spans="1:7" x14ac:dyDescent="0.3">
      <c r="A2483" s="126" t="s">
        <v>5753</v>
      </c>
      <c r="B2483" s="5" t="s">
        <v>14299</v>
      </c>
      <c r="C2483" s="41" t="s">
        <v>14300</v>
      </c>
      <c r="D2483" s="41" t="s">
        <v>6996</v>
      </c>
      <c r="E2483" s="226">
        <v>1500000</v>
      </c>
      <c r="F2483" t="s">
        <v>4425</v>
      </c>
      <c r="G2483" t="str">
        <f>VLOOKUP(A2483,'master barang'!$D$5:$E$3259,2,0)</f>
        <v>Printer Thermal</v>
      </c>
    </row>
    <row r="2484" spans="1:7" x14ac:dyDescent="0.3">
      <c r="A2484" s="319" t="s">
        <v>5753</v>
      </c>
      <c r="B2484" s="5" t="s">
        <v>14301</v>
      </c>
      <c r="C2484" s="41" t="s">
        <v>14298</v>
      </c>
      <c r="D2484" s="41" t="s">
        <v>7107</v>
      </c>
      <c r="E2484" s="226">
        <v>2633501</v>
      </c>
      <c r="F2484" t="s">
        <v>4425</v>
      </c>
      <c r="G2484" t="str">
        <f>VLOOKUP(A2484,'master barang'!$D$5:$E$3259,2,0)</f>
        <v>Printer Thermal</v>
      </c>
    </row>
    <row r="2485" spans="1:7" x14ac:dyDescent="0.3">
      <c r="A2485" s="126" t="s">
        <v>5761</v>
      </c>
      <c r="B2485" t="s">
        <v>14302</v>
      </c>
      <c r="C2485" s="41" t="s">
        <v>14303</v>
      </c>
      <c r="D2485" s="41" t="s">
        <v>6996</v>
      </c>
      <c r="E2485" s="226">
        <v>8085000</v>
      </c>
      <c r="F2485" t="s">
        <v>4425</v>
      </c>
      <c r="G2485" t="str">
        <f>VLOOKUP(A2485,'master barang'!$D$5:$E$3259,2,0)</f>
        <v>Scanner</v>
      </c>
    </row>
    <row r="2486" spans="1:7" x14ac:dyDescent="0.3">
      <c r="A2486" s="126" t="s">
        <v>5761</v>
      </c>
      <c r="B2486" t="s">
        <v>14304</v>
      </c>
      <c r="C2486" s="41" t="s">
        <v>14305</v>
      </c>
      <c r="D2486" s="41" t="s">
        <v>7107</v>
      </c>
      <c r="E2486" s="226">
        <v>11199000</v>
      </c>
      <c r="F2486" t="s">
        <v>4425</v>
      </c>
      <c r="G2486" t="str">
        <f>VLOOKUP(A2486,'master barang'!$D$5:$E$3259,2,0)</f>
        <v>Scanner</v>
      </c>
    </row>
    <row r="2487" spans="1:7" x14ac:dyDescent="0.3">
      <c r="A2487" s="147" t="s">
        <v>5761</v>
      </c>
      <c r="B2487" t="s">
        <v>14306</v>
      </c>
      <c r="C2487" s="41" t="s">
        <v>14307</v>
      </c>
      <c r="D2487" s="41" t="s">
        <v>6996</v>
      </c>
      <c r="E2487" s="226">
        <v>7920000</v>
      </c>
      <c r="F2487" t="s">
        <v>4425</v>
      </c>
      <c r="G2487" t="str">
        <f>VLOOKUP(A2487,'master barang'!$D$5:$E$3259,2,0)</f>
        <v>Scanner</v>
      </c>
    </row>
    <row r="2488" spans="1:7" x14ac:dyDescent="0.3">
      <c r="A2488" s="147" t="s">
        <v>5764</v>
      </c>
      <c r="B2488" t="s">
        <v>14308</v>
      </c>
      <c r="C2488" s="41" t="s">
        <v>14309</v>
      </c>
      <c r="D2488" s="41" t="s">
        <v>6996</v>
      </c>
      <c r="E2488" s="226">
        <v>1148000</v>
      </c>
      <c r="F2488" t="s">
        <v>4425</v>
      </c>
      <c r="G2488" t="str">
        <f>VLOOKUP(A2488,'master barang'!$D$5:$E$3259,2,0)</f>
        <v xml:space="preserve">Scanner Barcode </v>
      </c>
    </row>
    <row r="2489" spans="1:7" x14ac:dyDescent="0.3">
      <c r="A2489" s="126" t="s">
        <v>5772</v>
      </c>
      <c r="B2489" t="s">
        <v>14310</v>
      </c>
      <c r="C2489" s="41" t="s">
        <v>14311</v>
      </c>
      <c r="D2489" s="41" t="s">
        <v>7107</v>
      </c>
      <c r="E2489" s="226">
        <v>4031250</v>
      </c>
      <c r="F2489" t="s">
        <v>4425</v>
      </c>
      <c r="G2489" t="str">
        <f>VLOOKUP(A2489,'master barang'!$D$5:$E$3259,2,0)</f>
        <v>Monitor LED</v>
      </c>
    </row>
    <row r="2490" spans="1:7" x14ac:dyDescent="0.3">
      <c r="A2490" s="126" t="s">
        <v>5772</v>
      </c>
      <c r="B2490" t="s">
        <v>14312</v>
      </c>
      <c r="C2490" s="41" t="s">
        <v>14313</v>
      </c>
      <c r="D2490" s="41" t="s">
        <v>6996</v>
      </c>
      <c r="E2490" s="226">
        <v>2500000</v>
      </c>
      <c r="F2490" t="s">
        <v>4425</v>
      </c>
      <c r="G2490" t="str">
        <f>VLOOKUP(A2490,'master barang'!$D$5:$E$3259,2,0)</f>
        <v>Monitor LED</v>
      </c>
    </row>
    <row r="2491" spans="1:7" x14ac:dyDescent="0.3">
      <c r="A2491" s="126" t="s">
        <v>5772</v>
      </c>
      <c r="B2491" t="s">
        <v>14314</v>
      </c>
      <c r="C2491" s="41" t="s">
        <v>14315</v>
      </c>
      <c r="D2491" s="41" t="s">
        <v>6996</v>
      </c>
      <c r="E2491" s="226">
        <v>4116000</v>
      </c>
      <c r="F2491" t="s">
        <v>4425</v>
      </c>
      <c r="G2491" t="str">
        <f>VLOOKUP(A2491,'master barang'!$D$5:$E$3259,2,0)</f>
        <v>Monitor LED</v>
      </c>
    </row>
    <row r="2492" spans="1:7" x14ac:dyDescent="0.3">
      <c r="A2492" s="126" t="s">
        <v>5772</v>
      </c>
      <c r="B2492" t="s">
        <v>14316</v>
      </c>
      <c r="C2492" s="41" t="s">
        <v>14317</v>
      </c>
      <c r="D2492" s="41" t="s">
        <v>6996</v>
      </c>
      <c r="E2492" s="226">
        <v>8198000</v>
      </c>
      <c r="F2492" t="s">
        <v>4425</v>
      </c>
      <c r="G2492" t="str">
        <f>VLOOKUP(A2492,'master barang'!$D$5:$E$3259,2,0)</f>
        <v>Monitor LED</v>
      </c>
    </row>
    <row r="2493" spans="1:7" x14ac:dyDescent="0.3">
      <c r="A2493" s="126" t="s">
        <v>5772</v>
      </c>
      <c r="B2493" t="s">
        <v>14318</v>
      </c>
      <c r="C2493" s="41" t="s">
        <v>14319</v>
      </c>
      <c r="D2493" s="41" t="s">
        <v>6996</v>
      </c>
      <c r="E2493" s="226">
        <v>3284000</v>
      </c>
      <c r="F2493" t="s">
        <v>4425</v>
      </c>
      <c r="G2493" t="str">
        <f>VLOOKUP(A2493,'master barang'!$D$5:$E$3259,2,0)</f>
        <v>Monitor LED</v>
      </c>
    </row>
    <row r="2494" spans="1:7" x14ac:dyDescent="0.3">
      <c r="A2494" s="147" t="s">
        <v>5772</v>
      </c>
      <c r="B2494" t="s">
        <v>14320</v>
      </c>
      <c r="C2494" s="41" t="s">
        <v>14321</v>
      </c>
      <c r="D2494" s="41" t="s">
        <v>6996</v>
      </c>
      <c r="E2494" s="226">
        <v>3555360</v>
      </c>
      <c r="F2494" t="s">
        <v>4425</v>
      </c>
      <c r="G2494" t="str">
        <f>VLOOKUP(A2494,'master barang'!$D$5:$E$3259,2,0)</f>
        <v>Monitor LED</v>
      </c>
    </row>
    <row r="2495" spans="1:7" x14ac:dyDescent="0.3">
      <c r="A2495" s="147" t="s">
        <v>5772</v>
      </c>
      <c r="B2495" t="s">
        <v>14322</v>
      </c>
      <c r="C2495" s="41" t="s">
        <v>14323</v>
      </c>
      <c r="D2495" s="41" t="s">
        <v>6996</v>
      </c>
      <c r="E2495" s="226">
        <v>3596400</v>
      </c>
      <c r="F2495" t="s">
        <v>4425</v>
      </c>
      <c r="G2495" t="str">
        <f>VLOOKUP(A2495,'master barang'!$D$5:$E$3259,2,0)</f>
        <v>Monitor LED</v>
      </c>
    </row>
    <row r="2496" spans="1:7" x14ac:dyDescent="0.3">
      <c r="A2496" s="147" t="s">
        <v>5772</v>
      </c>
      <c r="B2496" t="s">
        <v>14324</v>
      </c>
      <c r="C2496" s="41" t="s">
        <v>14325</v>
      </c>
      <c r="D2496" s="41" t="s">
        <v>6996</v>
      </c>
      <c r="E2496" s="226">
        <v>4559400</v>
      </c>
      <c r="F2496" t="s">
        <v>4425</v>
      </c>
      <c r="G2496" t="str">
        <f>VLOOKUP(A2496,'master barang'!$D$5:$E$3259,2,0)</f>
        <v>Monitor LED</v>
      </c>
    </row>
    <row r="2497" spans="1:7" x14ac:dyDescent="0.3">
      <c r="A2497" s="147" t="s">
        <v>5772</v>
      </c>
      <c r="B2497" t="s">
        <v>14326</v>
      </c>
      <c r="C2497" s="41" t="s">
        <v>14327</v>
      </c>
      <c r="D2497" s="41" t="s">
        <v>6996</v>
      </c>
      <c r="E2497" s="226">
        <v>2310000</v>
      </c>
      <c r="F2497" t="s">
        <v>4425</v>
      </c>
      <c r="G2497" t="str">
        <f>VLOOKUP(A2497,'master barang'!$D$5:$E$3259,2,0)</f>
        <v>Monitor LED</v>
      </c>
    </row>
    <row r="2498" spans="1:7" x14ac:dyDescent="0.3">
      <c r="A2498" s="147" t="s">
        <v>5772</v>
      </c>
      <c r="B2498" t="s">
        <v>14328</v>
      </c>
      <c r="C2498" s="41" t="s">
        <v>14329</v>
      </c>
      <c r="D2498" s="41" t="s">
        <v>6996</v>
      </c>
      <c r="E2498" s="226">
        <v>11375000</v>
      </c>
      <c r="F2498" t="s">
        <v>4425</v>
      </c>
      <c r="G2498" t="str">
        <f>VLOOKUP(A2498,'master barang'!$D$5:$E$3259,2,0)</f>
        <v>Monitor LED</v>
      </c>
    </row>
    <row r="2499" spans="1:7" x14ac:dyDescent="0.3">
      <c r="A2499" s="147" t="s">
        <v>5774</v>
      </c>
      <c r="B2499" t="s">
        <v>14330</v>
      </c>
      <c r="C2499" s="41" t="s">
        <v>14331</v>
      </c>
      <c r="D2499" s="41" t="s">
        <v>6996</v>
      </c>
      <c r="E2499" s="226">
        <v>6238800</v>
      </c>
      <c r="F2499" t="s">
        <v>4425</v>
      </c>
      <c r="G2499" t="str">
        <f>VLOOKUP(A2499,'master barang'!$D$5:$E$3259,2,0)</f>
        <v>Smart Monitor</v>
      </c>
    </row>
    <row r="2500" spans="1:7" x14ac:dyDescent="0.3">
      <c r="A2500" s="147" t="s">
        <v>5774</v>
      </c>
      <c r="B2500" t="s">
        <v>14332</v>
      </c>
      <c r="C2500" s="41" t="s">
        <v>14333</v>
      </c>
      <c r="D2500" s="41" t="s">
        <v>6996</v>
      </c>
      <c r="E2500" s="226">
        <v>60000000</v>
      </c>
      <c r="F2500" t="s">
        <v>4425</v>
      </c>
      <c r="G2500" t="str">
        <f>VLOOKUP(A2500,'master barang'!$D$5:$E$3259,2,0)</f>
        <v>Smart Monitor</v>
      </c>
    </row>
    <row r="2501" spans="1:7" x14ac:dyDescent="0.3">
      <c r="A2501" s="147" t="s">
        <v>5774</v>
      </c>
      <c r="B2501" t="s">
        <v>14334</v>
      </c>
      <c r="C2501" s="41" t="s">
        <v>14335</v>
      </c>
      <c r="D2501" s="41" t="s">
        <v>6996</v>
      </c>
      <c r="E2501" s="226">
        <v>60000000</v>
      </c>
      <c r="F2501" t="s">
        <v>4425</v>
      </c>
      <c r="G2501" t="str">
        <f>VLOOKUP(A2501,'master barang'!$D$5:$E$3259,2,0)</f>
        <v>Smart Monitor</v>
      </c>
    </row>
    <row r="2502" spans="1:7" x14ac:dyDescent="0.3">
      <c r="A2502" s="147" t="s">
        <v>5774</v>
      </c>
      <c r="B2502" t="s">
        <v>14336</v>
      </c>
      <c r="C2502" s="41" t="s">
        <v>14337</v>
      </c>
      <c r="D2502" s="41" t="s">
        <v>6996</v>
      </c>
      <c r="E2502" s="226">
        <v>133000000</v>
      </c>
      <c r="F2502" t="s">
        <v>4425</v>
      </c>
      <c r="G2502" t="str">
        <f>VLOOKUP(A2502,'master barang'!$D$5:$E$3259,2,0)</f>
        <v>Smart Monitor</v>
      </c>
    </row>
    <row r="2503" spans="1:7" x14ac:dyDescent="0.3">
      <c r="A2503" s="126" t="s">
        <v>5780</v>
      </c>
      <c r="B2503" t="s">
        <v>14338</v>
      </c>
      <c r="C2503" s="41" t="s">
        <v>14339</v>
      </c>
      <c r="D2503" s="41" t="s">
        <v>6996</v>
      </c>
      <c r="E2503" s="284">
        <v>1100000</v>
      </c>
      <c r="F2503" t="s">
        <v>4425</v>
      </c>
      <c r="G2503" t="str">
        <f>VLOOKUP(A2503,'master barang'!$D$5:$E$3259,2,0)</f>
        <v>Kompor Gas</v>
      </c>
    </row>
    <row r="2504" spans="1:7" x14ac:dyDescent="0.3">
      <c r="A2504" s="153" t="s">
        <v>5780</v>
      </c>
      <c r="B2504" t="s">
        <v>14340</v>
      </c>
      <c r="C2504" s="41" t="s">
        <v>14341</v>
      </c>
      <c r="D2504" s="41" t="s">
        <v>7107</v>
      </c>
      <c r="E2504" s="62">
        <v>236400</v>
      </c>
      <c r="F2504" t="s">
        <v>4425</v>
      </c>
      <c r="G2504" t="str">
        <f>VLOOKUP(A2504,'master barang'!$D$5:$E$3259,2,0)</f>
        <v>Kompor Gas</v>
      </c>
    </row>
    <row r="2505" spans="1:7" x14ac:dyDescent="0.3">
      <c r="A2505" s="153" t="s">
        <v>5782</v>
      </c>
      <c r="B2505" t="s">
        <v>14342</v>
      </c>
      <c r="C2505" s="41" t="s">
        <v>14343</v>
      </c>
      <c r="D2505" s="41" t="s">
        <v>6996</v>
      </c>
      <c r="E2505" s="226">
        <v>1713750</v>
      </c>
      <c r="F2505" t="s">
        <v>4425</v>
      </c>
      <c r="G2505" t="str">
        <f>VLOOKUP(A2505,'master barang'!$D$5:$E$3259,2,0)</f>
        <v>Kompor Listrik</v>
      </c>
    </row>
    <row r="2506" spans="1:7" x14ac:dyDescent="0.3">
      <c r="A2506" s="153" t="s">
        <v>5782</v>
      </c>
      <c r="B2506" t="s">
        <v>14344</v>
      </c>
      <c r="C2506" s="41" t="s">
        <v>14345</v>
      </c>
      <c r="D2506" s="41" t="s">
        <v>7107</v>
      </c>
      <c r="E2506" s="226">
        <v>320000</v>
      </c>
      <c r="F2506" t="s">
        <v>4425</v>
      </c>
      <c r="G2506" t="str">
        <f>VLOOKUP(A2506,'master barang'!$D$5:$E$3259,2,0)</f>
        <v>Kompor Listrik</v>
      </c>
    </row>
    <row r="2507" spans="1:7" x14ac:dyDescent="0.3">
      <c r="A2507" s="5" t="s">
        <v>5788</v>
      </c>
      <c r="B2507" t="s">
        <v>14346</v>
      </c>
      <c r="C2507" s="41" t="s">
        <v>14347</v>
      </c>
      <c r="D2507" s="41" t="s">
        <v>6996</v>
      </c>
      <c r="E2507" s="226">
        <v>3135000</v>
      </c>
      <c r="F2507" t="s">
        <v>4425</v>
      </c>
      <c r="G2507" t="str">
        <f>VLOOKUP(A2507,'master barang'!$D$5:$E$3259,2,0)</f>
        <v>Microwave</v>
      </c>
    </row>
    <row r="2508" spans="1:7" x14ac:dyDescent="0.3">
      <c r="A2508" s="202" t="s">
        <v>5788</v>
      </c>
      <c r="B2508" s="5" t="s">
        <v>14348</v>
      </c>
      <c r="C2508" s="41" t="s">
        <v>14349</v>
      </c>
      <c r="D2508" s="41" t="s">
        <v>6996</v>
      </c>
      <c r="E2508" s="226">
        <v>2130000</v>
      </c>
      <c r="F2508" t="s">
        <v>4425</v>
      </c>
      <c r="G2508" t="str">
        <f>VLOOKUP(A2508,'master barang'!$D$5:$E$3259,2,0)</f>
        <v>Microwave</v>
      </c>
    </row>
    <row r="2509" spans="1:7" x14ac:dyDescent="0.3">
      <c r="A2509" s="126" t="s">
        <v>5790</v>
      </c>
      <c r="B2509" t="s">
        <v>14350</v>
      </c>
      <c r="C2509" s="41" t="s">
        <v>14351</v>
      </c>
      <c r="D2509" s="41" t="s">
        <v>6996</v>
      </c>
      <c r="E2509" s="226">
        <v>439800</v>
      </c>
      <c r="F2509" t="s">
        <v>4425</v>
      </c>
      <c r="G2509" t="str">
        <f>VLOOKUP(A2509,'master barang'!$D$5:$E$3259,2,0)</f>
        <v>Teko Listrik</v>
      </c>
    </row>
    <row r="2510" spans="1:7" x14ac:dyDescent="0.3">
      <c r="A2510" s="202" t="s">
        <v>5792</v>
      </c>
      <c r="B2510" t="s">
        <v>14352</v>
      </c>
      <c r="C2510" s="41" t="s">
        <v>14353</v>
      </c>
      <c r="D2510" s="41" t="s">
        <v>6996</v>
      </c>
      <c r="E2510" s="226">
        <v>3500000</v>
      </c>
      <c r="F2510" t="s">
        <v>4425</v>
      </c>
      <c r="G2510" t="str">
        <f>VLOOKUP(A2510,'master barang'!$D$5:$E$3259,2,0)</f>
        <v>Autoclave</v>
      </c>
    </row>
    <row r="2511" spans="1:7" x14ac:dyDescent="0.3">
      <c r="A2511" s="153" t="s">
        <v>5792</v>
      </c>
      <c r="B2511" t="s">
        <v>14354</v>
      </c>
      <c r="C2511" s="41" t="s">
        <v>14353</v>
      </c>
      <c r="D2511" s="41" t="s">
        <v>6996</v>
      </c>
      <c r="E2511" s="226">
        <v>8197200</v>
      </c>
      <c r="F2511" t="s">
        <v>4425</v>
      </c>
      <c r="G2511" t="str">
        <f>VLOOKUP(A2511,'master barang'!$D$5:$E$3259,2,0)</f>
        <v>Autoclave</v>
      </c>
    </row>
    <row r="2512" spans="1:7" x14ac:dyDescent="0.3">
      <c r="A2512" s="126" t="s">
        <v>5804</v>
      </c>
      <c r="B2512" t="s">
        <v>14355</v>
      </c>
      <c r="C2512" s="41" t="s">
        <v>14356</v>
      </c>
      <c r="D2512" s="41" t="s">
        <v>6996</v>
      </c>
      <c r="E2512" s="226">
        <v>1678800</v>
      </c>
      <c r="F2512" t="s">
        <v>4425</v>
      </c>
      <c r="G2512" t="str">
        <f>VLOOKUP(A2512,'master barang'!$D$5:$E$3259,2,0)</f>
        <v>Lemari Es</v>
      </c>
    </row>
    <row r="2513" spans="1:7" x14ac:dyDescent="0.3">
      <c r="A2513" s="126" t="s">
        <v>5804</v>
      </c>
      <c r="B2513" t="s">
        <v>14357</v>
      </c>
      <c r="C2513" s="41" t="s">
        <v>14358</v>
      </c>
      <c r="D2513" s="41" t="s">
        <v>6996</v>
      </c>
      <c r="E2513" s="226">
        <v>4395600</v>
      </c>
      <c r="F2513" t="s">
        <v>4425</v>
      </c>
      <c r="G2513" t="str">
        <f>VLOOKUP(A2513,'master barang'!$D$5:$E$3259,2,0)</f>
        <v>Lemari Es</v>
      </c>
    </row>
    <row r="2514" spans="1:7" x14ac:dyDescent="0.3">
      <c r="A2514" s="153" t="s">
        <v>5804</v>
      </c>
      <c r="B2514" t="s">
        <v>14359</v>
      </c>
      <c r="C2514" s="41" t="s">
        <v>14360</v>
      </c>
      <c r="D2514" s="41" t="s">
        <v>6996</v>
      </c>
      <c r="E2514" s="226">
        <v>2000000</v>
      </c>
      <c r="F2514" t="s">
        <v>4425</v>
      </c>
      <c r="G2514" t="str">
        <f>VLOOKUP(A2514,'master barang'!$D$5:$E$3259,2,0)</f>
        <v>Lemari Es</v>
      </c>
    </row>
    <row r="2515" spans="1:7" x14ac:dyDescent="0.3">
      <c r="A2515" s="153" t="s">
        <v>5804</v>
      </c>
      <c r="B2515" t="s">
        <v>14361</v>
      </c>
      <c r="C2515" s="41" t="s">
        <v>14362</v>
      </c>
      <c r="D2515" s="41" t="s">
        <v>6996</v>
      </c>
      <c r="E2515" s="226">
        <v>2158800</v>
      </c>
      <c r="F2515" t="s">
        <v>4425</v>
      </c>
      <c r="G2515" t="str">
        <f>VLOOKUP(A2515,'master barang'!$D$5:$E$3259,2,0)</f>
        <v>Lemari Es</v>
      </c>
    </row>
    <row r="2516" spans="1:7" x14ac:dyDescent="0.3">
      <c r="A2516" s="126" t="s">
        <v>5812</v>
      </c>
      <c r="B2516" t="s">
        <v>14363</v>
      </c>
      <c r="C2516" s="41" t="s">
        <v>14364</v>
      </c>
      <c r="D2516" s="41" t="s">
        <v>6996</v>
      </c>
      <c r="E2516" s="226">
        <v>5002140</v>
      </c>
      <c r="F2516" t="s">
        <v>4425</v>
      </c>
      <c r="G2516" t="str">
        <f>VLOOKUP(A2516,'master barang'!$D$5:$E$3259,2,0)</f>
        <v>Air purifier</v>
      </c>
    </row>
    <row r="2517" spans="1:7" x14ac:dyDescent="0.3">
      <c r="A2517" s="153" t="s">
        <v>5812</v>
      </c>
      <c r="B2517" s="302" t="s">
        <v>14365</v>
      </c>
      <c r="C2517" s="239" t="s">
        <v>14366</v>
      </c>
      <c r="D2517" s="239" t="s">
        <v>7107</v>
      </c>
      <c r="E2517" s="284">
        <v>11199000</v>
      </c>
      <c r="F2517" t="s">
        <v>4425</v>
      </c>
      <c r="G2517" t="str">
        <f>VLOOKUP(A2517,'master barang'!$D$5:$E$3259,2,0)</f>
        <v>Air purifier</v>
      </c>
    </row>
    <row r="2518" spans="1:7" x14ac:dyDescent="0.3">
      <c r="A2518" s="153" t="s">
        <v>5812</v>
      </c>
      <c r="B2518" t="s">
        <v>14367</v>
      </c>
      <c r="C2518" s="41" t="s">
        <v>14368</v>
      </c>
      <c r="D2518" s="41" t="s">
        <v>6996</v>
      </c>
      <c r="E2518" s="226">
        <v>3690000</v>
      </c>
      <c r="F2518" t="s">
        <v>4425</v>
      </c>
      <c r="G2518" t="str">
        <f>VLOOKUP(A2518,'master barang'!$D$5:$E$3259,2,0)</f>
        <v>Air purifier</v>
      </c>
    </row>
    <row r="2519" spans="1:7" x14ac:dyDescent="0.3">
      <c r="A2519" s="153" t="s">
        <v>5812</v>
      </c>
      <c r="B2519" t="s">
        <v>14369</v>
      </c>
      <c r="C2519" s="41" t="s">
        <v>14370</v>
      </c>
      <c r="D2519" s="41" t="s">
        <v>6996</v>
      </c>
      <c r="E2519" s="226">
        <v>3000000</v>
      </c>
      <c r="F2519" t="s">
        <v>4425</v>
      </c>
      <c r="G2519" t="str">
        <f>VLOOKUP(A2519,'master barang'!$D$5:$E$3259,2,0)</f>
        <v>Air purifier</v>
      </c>
    </row>
    <row r="2520" spans="1:7" x14ac:dyDescent="0.3">
      <c r="A2520" s="153" t="s">
        <v>5812</v>
      </c>
      <c r="B2520" t="s">
        <v>14371</v>
      </c>
      <c r="C2520" s="41" t="s">
        <v>14372</v>
      </c>
      <c r="D2520" s="41" t="s">
        <v>6996</v>
      </c>
      <c r="E2520" s="226">
        <v>2800000</v>
      </c>
      <c r="F2520" t="s">
        <v>4425</v>
      </c>
      <c r="G2520" t="str">
        <f>VLOOKUP(A2520,'master barang'!$D$5:$E$3259,2,0)</f>
        <v>Air purifier</v>
      </c>
    </row>
    <row r="2521" spans="1:7" x14ac:dyDescent="0.3">
      <c r="A2521" s="321" t="s">
        <v>5818</v>
      </c>
      <c r="B2521" t="s">
        <v>14373</v>
      </c>
      <c r="C2521" s="298" t="s">
        <v>14374</v>
      </c>
      <c r="D2521" s="298" t="s">
        <v>7107</v>
      </c>
      <c r="E2521" s="300">
        <v>11550000</v>
      </c>
      <c r="F2521" t="s">
        <v>4425</v>
      </c>
      <c r="G2521" t="str">
        <f>VLOOKUP(A2521,'master barang'!$D$5:$E$3259,2,0)</f>
        <v>AC</v>
      </c>
    </row>
    <row r="2522" spans="1:7" x14ac:dyDescent="0.3">
      <c r="A2522" s="126" t="s">
        <v>5818</v>
      </c>
      <c r="B2522" t="s">
        <v>14375</v>
      </c>
      <c r="C2522" s="247" t="s">
        <v>14376</v>
      </c>
      <c r="D2522" s="247" t="s">
        <v>7107</v>
      </c>
      <c r="E2522" s="248">
        <v>7466000</v>
      </c>
      <c r="F2522" t="s">
        <v>4425</v>
      </c>
      <c r="G2522" t="str">
        <f>VLOOKUP(A2522,'master barang'!$D$5:$E$3259,2,0)</f>
        <v>AC</v>
      </c>
    </row>
    <row r="2523" spans="1:7" x14ac:dyDescent="0.3">
      <c r="A2523" s="153" t="s">
        <v>5818</v>
      </c>
      <c r="B2523" t="s">
        <v>14377</v>
      </c>
      <c r="C2523" s="41" t="s">
        <v>14378</v>
      </c>
      <c r="D2523" s="41" t="s">
        <v>6996</v>
      </c>
      <c r="E2523" s="226">
        <v>7387500</v>
      </c>
      <c r="F2523" t="s">
        <v>4425</v>
      </c>
      <c r="G2523" t="str">
        <f>VLOOKUP(A2523,'master barang'!$D$5:$E$3259,2,0)</f>
        <v>AC</v>
      </c>
    </row>
    <row r="2524" spans="1:7" x14ac:dyDescent="0.3">
      <c r="A2524" s="153" t="s">
        <v>5818</v>
      </c>
      <c r="B2524" t="s">
        <v>14379</v>
      </c>
      <c r="C2524" s="41" t="s">
        <v>14380</v>
      </c>
      <c r="D2524" s="41" t="s">
        <v>6996</v>
      </c>
      <c r="E2524" s="226">
        <v>6850000</v>
      </c>
      <c r="F2524" t="s">
        <v>4425</v>
      </c>
      <c r="G2524" t="str">
        <f>VLOOKUP(A2524,'master barang'!$D$5:$E$3259,2,0)</f>
        <v>AC</v>
      </c>
    </row>
    <row r="2525" spans="1:7" x14ac:dyDescent="0.3">
      <c r="A2525" s="153" t="s">
        <v>5818</v>
      </c>
      <c r="B2525" t="s">
        <v>14381</v>
      </c>
      <c r="C2525" s="239" t="s">
        <v>14382</v>
      </c>
      <c r="D2525" s="239" t="s">
        <v>6996</v>
      </c>
      <c r="E2525" s="290">
        <v>4988412</v>
      </c>
      <c r="F2525" t="s">
        <v>4425</v>
      </c>
      <c r="G2525" t="str">
        <f>VLOOKUP(A2525,'master barang'!$D$5:$E$3259,2,0)</f>
        <v>AC</v>
      </c>
    </row>
    <row r="2526" spans="1:7" x14ac:dyDescent="0.3">
      <c r="A2526" s="153" t="s">
        <v>5818</v>
      </c>
      <c r="B2526" t="s">
        <v>14383</v>
      </c>
      <c r="C2526" s="239" t="s">
        <v>14384</v>
      </c>
      <c r="D2526" s="239" t="s">
        <v>6996</v>
      </c>
      <c r="E2526" s="290">
        <v>9844500</v>
      </c>
      <c r="F2526" t="s">
        <v>4425</v>
      </c>
      <c r="G2526" t="str">
        <f>VLOOKUP(A2526,'master barang'!$D$5:$E$3259,2,0)</f>
        <v>AC</v>
      </c>
    </row>
    <row r="2527" spans="1:7" x14ac:dyDescent="0.3">
      <c r="A2527" s="153" t="s">
        <v>5818</v>
      </c>
      <c r="B2527" t="s">
        <v>14385</v>
      </c>
      <c r="C2527" s="41" t="s">
        <v>14386</v>
      </c>
      <c r="D2527" s="41" t="s">
        <v>6996</v>
      </c>
      <c r="E2527" s="226">
        <v>4988412</v>
      </c>
      <c r="F2527" t="s">
        <v>4425</v>
      </c>
      <c r="G2527" t="str">
        <f>VLOOKUP(A2527,'master barang'!$D$5:$E$3259,2,0)</f>
        <v>AC</v>
      </c>
    </row>
    <row r="2528" spans="1:7" x14ac:dyDescent="0.3">
      <c r="A2528" s="153" t="s">
        <v>5818</v>
      </c>
      <c r="B2528" t="s">
        <v>14387</v>
      </c>
      <c r="C2528" s="41" t="s">
        <v>14388</v>
      </c>
      <c r="D2528" s="41" t="s">
        <v>6996</v>
      </c>
      <c r="E2528" s="226">
        <v>8731000</v>
      </c>
      <c r="F2528" t="s">
        <v>4425</v>
      </c>
      <c r="G2528" t="str">
        <f>VLOOKUP(A2528,'master barang'!$D$5:$E$3259,2,0)</f>
        <v>AC</v>
      </c>
    </row>
    <row r="2529" spans="1:7" x14ac:dyDescent="0.3">
      <c r="A2529" s="126" t="s">
        <v>5818</v>
      </c>
      <c r="B2529" s="5" t="s">
        <v>14389</v>
      </c>
      <c r="C2529" s="41" t="s">
        <v>14390</v>
      </c>
      <c r="D2529" s="41" t="s">
        <v>6996</v>
      </c>
      <c r="E2529" s="226">
        <v>5500000</v>
      </c>
      <c r="F2529" t="s">
        <v>4425</v>
      </c>
      <c r="G2529" t="str">
        <f>VLOOKUP(A2529,'master barang'!$D$5:$E$3259,2,0)</f>
        <v>AC</v>
      </c>
    </row>
    <row r="2530" spans="1:7" x14ac:dyDescent="0.3">
      <c r="A2530" s="153" t="s">
        <v>5824</v>
      </c>
      <c r="B2530" t="s">
        <v>14391</v>
      </c>
      <c r="C2530" s="41" t="s">
        <v>14392</v>
      </c>
      <c r="D2530" s="41" t="s">
        <v>6996</v>
      </c>
      <c r="E2530" s="226">
        <v>38400000</v>
      </c>
      <c r="F2530" t="s">
        <v>4425</v>
      </c>
      <c r="G2530" t="str">
        <f>VLOOKUP(A2530,'master barang'!$D$5:$E$3259,2,0)</f>
        <v>AC Cassete</v>
      </c>
    </row>
    <row r="2531" spans="1:7" x14ac:dyDescent="0.3">
      <c r="A2531" s="153" t="s">
        <v>5824</v>
      </c>
      <c r="B2531" t="s">
        <v>14393</v>
      </c>
      <c r="C2531" s="41" t="s">
        <v>14394</v>
      </c>
      <c r="D2531" s="41" t="s">
        <v>6996</v>
      </c>
      <c r="E2531" s="226">
        <v>44331850</v>
      </c>
      <c r="F2531" t="s">
        <v>4425</v>
      </c>
      <c r="G2531" t="str">
        <f>VLOOKUP(A2531,'master barang'!$D$5:$E$3259,2,0)</f>
        <v>AC Cassete</v>
      </c>
    </row>
    <row r="2532" spans="1:7" x14ac:dyDescent="0.3">
      <c r="A2532" s="153" t="s">
        <v>5826</v>
      </c>
      <c r="B2532" t="s">
        <v>14395</v>
      </c>
      <c r="C2532" s="41" t="s">
        <v>14396</v>
      </c>
      <c r="D2532" s="41" t="s">
        <v>6996</v>
      </c>
      <c r="E2532" s="226">
        <v>819600</v>
      </c>
      <c r="F2532" t="s">
        <v>4425</v>
      </c>
      <c r="G2532" t="str">
        <f>VLOOKUP(A2532,'master barang'!$D$5:$E$3259,2,0)</f>
        <v>Kipas Angin</v>
      </c>
    </row>
    <row r="2533" spans="1:7" x14ac:dyDescent="0.3">
      <c r="A2533" s="153" t="s">
        <v>5828</v>
      </c>
      <c r="B2533" t="s">
        <v>14397</v>
      </c>
      <c r="C2533" s="41" t="s">
        <v>14398</v>
      </c>
      <c r="D2533" s="41" t="s">
        <v>6996</v>
      </c>
      <c r="E2533" s="226">
        <v>30000000</v>
      </c>
      <c r="F2533" t="s">
        <v>4425</v>
      </c>
      <c r="G2533" t="str">
        <f>VLOOKUP(A2533,'master barang'!$D$5:$E$3259,2,0)</f>
        <v>AC Floorstanding</v>
      </c>
    </row>
    <row r="2534" spans="1:7" x14ac:dyDescent="0.3">
      <c r="A2534" s="153" t="s">
        <v>5828</v>
      </c>
      <c r="B2534" t="s">
        <v>14399</v>
      </c>
      <c r="C2534" s="41" t="s">
        <v>14400</v>
      </c>
      <c r="D2534" s="41" t="s">
        <v>6996</v>
      </c>
      <c r="E2534" s="226">
        <v>16200000</v>
      </c>
      <c r="F2534" t="s">
        <v>4425</v>
      </c>
      <c r="G2534" t="str">
        <f>VLOOKUP(A2534,'master barang'!$D$5:$E$3259,2,0)</f>
        <v>AC Floorstanding</v>
      </c>
    </row>
    <row r="2535" spans="1:7" x14ac:dyDescent="0.3">
      <c r="A2535" s="126" t="s">
        <v>5838</v>
      </c>
      <c r="B2535" t="s">
        <v>14401</v>
      </c>
      <c r="C2535" s="247" t="s">
        <v>14402</v>
      </c>
      <c r="D2535" s="247" t="s">
        <v>7107</v>
      </c>
      <c r="E2535" s="248">
        <v>3033000</v>
      </c>
      <c r="F2535" t="s">
        <v>4425</v>
      </c>
      <c r="G2535" t="str">
        <f>VLOOKUP(A2535,'master barang'!$D$5:$E$3259,2,0)</f>
        <v>Vacuum Cleaner</v>
      </c>
    </row>
    <row r="2536" spans="1:7" x14ac:dyDescent="0.3">
      <c r="A2536" s="126" t="s">
        <v>5838</v>
      </c>
      <c r="B2536" t="s">
        <v>14403</v>
      </c>
      <c r="C2536" s="41" t="s">
        <v>14404</v>
      </c>
      <c r="D2536" s="41" t="s">
        <v>6996</v>
      </c>
      <c r="E2536" s="226">
        <v>3033000</v>
      </c>
      <c r="F2536" t="s">
        <v>4425</v>
      </c>
      <c r="G2536" t="str">
        <f>VLOOKUP(A2536,'master barang'!$D$5:$E$3259,2,0)</f>
        <v>Vacuum Cleaner</v>
      </c>
    </row>
    <row r="2537" spans="1:7" x14ac:dyDescent="0.3">
      <c r="A2537" s="153" t="s">
        <v>5838</v>
      </c>
      <c r="B2537" t="s">
        <v>14405</v>
      </c>
      <c r="C2537" s="41" t="s">
        <v>14406</v>
      </c>
      <c r="D2537" s="41" t="s">
        <v>6996</v>
      </c>
      <c r="E2537" s="226">
        <v>3740000</v>
      </c>
      <c r="F2537" t="s">
        <v>4425</v>
      </c>
      <c r="G2537" t="str">
        <f>VLOOKUP(A2537,'master barang'!$D$5:$E$3259,2,0)</f>
        <v>Vacuum Cleaner</v>
      </c>
    </row>
    <row r="2538" spans="1:7" x14ac:dyDescent="0.3">
      <c r="A2538" s="153" t="s">
        <v>5838</v>
      </c>
      <c r="B2538" t="s">
        <v>14407</v>
      </c>
      <c r="C2538" s="41" t="s">
        <v>14408</v>
      </c>
      <c r="D2538" s="41" t="s">
        <v>6996</v>
      </c>
      <c r="E2538" s="226">
        <v>3381000</v>
      </c>
      <c r="F2538" t="s">
        <v>4425</v>
      </c>
      <c r="G2538" t="str">
        <f>VLOOKUP(A2538,'master barang'!$D$5:$E$3259,2,0)</f>
        <v>Vacuum Cleaner</v>
      </c>
    </row>
    <row r="2539" spans="1:7" x14ac:dyDescent="0.3">
      <c r="A2539" s="126" t="s">
        <v>5844</v>
      </c>
      <c r="B2539" t="s">
        <v>14409</v>
      </c>
      <c r="C2539" s="41" t="s">
        <v>14410</v>
      </c>
      <c r="D2539" s="41" t="s">
        <v>6996</v>
      </c>
      <c r="E2539" s="226">
        <v>1316480</v>
      </c>
      <c r="F2539" t="s">
        <v>4425</v>
      </c>
      <c r="G2539" t="str">
        <f>VLOOKUP(A2539,'master barang'!$D$5:$E$3259,2,0)</f>
        <v>Mesin Cuci Mobil</v>
      </c>
    </row>
    <row r="2540" spans="1:7" x14ac:dyDescent="0.3">
      <c r="A2540" s="153" t="s">
        <v>5852</v>
      </c>
      <c r="B2540" t="s">
        <v>14411</v>
      </c>
      <c r="C2540" s="340" t="s">
        <v>14412</v>
      </c>
      <c r="D2540" s="424" t="s">
        <v>6996</v>
      </c>
      <c r="E2540" s="342">
        <v>609000</v>
      </c>
      <c r="F2540" t="s">
        <v>4425</v>
      </c>
      <c r="G2540" t="str">
        <f>VLOOKUP(A2540,'master barang'!$D$5:$E$3259,2,0)</f>
        <v>Blender</v>
      </c>
    </row>
    <row r="2541" spans="1:7" x14ac:dyDescent="0.3">
      <c r="A2541" s="126" t="s">
        <v>5854</v>
      </c>
      <c r="B2541" t="s">
        <v>14413</v>
      </c>
      <c r="C2541" s="41" t="s">
        <v>14414</v>
      </c>
      <c r="D2541" s="41" t="s">
        <v>6996</v>
      </c>
      <c r="E2541" s="344">
        <v>880000</v>
      </c>
      <c r="F2541" t="s">
        <v>4425</v>
      </c>
      <c r="G2541" t="str">
        <f>VLOOKUP(A2541,'master barang'!$D$5:$E$3259,2,0)</f>
        <v>Magic Com</v>
      </c>
    </row>
    <row r="2542" spans="1:7" x14ac:dyDescent="0.3">
      <c r="A2542" s="153" t="s">
        <v>5856</v>
      </c>
      <c r="B2542" s="302" t="s">
        <v>14415</v>
      </c>
      <c r="C2542" s="41" t="s">
        <v>14416</v>
      </c>
      <c r="D2542" s="41" t="s">
        <v>7107</v>
      </c>
      <c r="E2542" s="226">
        <v>766160</v>
      </c>
      <c r="F2542" t="s">
        <v>4425</v>
      </c>
      <c r="G2542" t="str">
        <f>VLOOKUP(A2542,'master barang'!$D$5:$E$3259,2,0)</f>
        <v>Rice Cooker</v>
      </c>
    </row>
    <row r="2543" spans="1:7" x14ac:dyDescent="0.3">
      <c r="A2543" s="153" t="s">
        <v>5858</v>
      </c>
      <c r="B2543" t="s">
        <v>14417</v>
      </c>
      <c r="C2543" s="41" t="s">
        <v>14418</v>
      </c>
      <c r="D2543" s="41" t="s">
        <v>6996</v>
      </c>
      <c r="E2543" s="226">
        <v>2350000</v>
      </c>
      <c r="F2543" t="s">
        <v>4425</v>
      </c>
      <c r="G2543" t="str">
        <f>VLOOKUP(A2543,'master barang'!$D$5:$E$3259,2,0)</f>
        <v>Coffee Maker</v>
      </c>
    </row>
    <row r="2544" spans="1:7" x14ac:dyDescent="0.3">
      <c r="A2544" s="153" t="s">
        <v>5858</v>
      </c>
      <c r="B2544" t="s">
        <v>14419</v>
      </c>
      <c r="C2544" s="41" t="s">
        <v>14420</v>
      </c>
      <c r="D2544" s="41" t="s">
        <v>6996</v>
      </c>
      <c r="E2544" s="226">
        <v>32640000</v>
      </c>
      <c r="F2544" t="s">
        <v>4425</v>
      </c>
      <c r="G2544" t="str">
        <f>VLOOKUP(A2544,'master barang'!$D$5:$E$3259,2,0)</f>
        <v>Coffee Maker</v>
      </c>
    </row>
    <row r="2545" spans="1:7" x14ac:dyDescent="0.3">
      <c r="A2545" s="126" t="s">
        <v>5862</v>
      </c>
      <c r="B2545" t="s">
        <v>14421</v>
      </c>
      <c r="C2545" s="41" t="s">
        <v>14422</v>
      </c>
      <c r="D2545" s="41" t="s">
        <v>6996</v>
      </c>
      <c r="E2545" s="226">
        <v>2075000</v>
      </c>
      <c r="F2545" t="s">
        <v>4425</v>
      </c>
      <c r="G2545" t="str">
        <f>VLOOKUP(A2545,'master barang'!$D$5:$E$3259,2,0)</f>
        <v>Air Fryer</v>
      </c>
    </row>
    <row r="2546" spans="1:7" x14ac:dyDescent="0.3">
      <c r="A2546" s="126" t="s">
        <v>5862</v>
      </c>
      <c r="B2546" t="s">
        <v>14423</v>
      </c>
      <c r="C2546" s="41" t="s">
        <v>14424</v>
      </c>
      <c r="D2546" s="41" t="s">
        <v>6996</v>
      </c>
      <c r="E2546" s="226">
        <v>996790</v>
      </c>
      <c r="F2546" t="s">
        <v>4425</v>
      </c>
      <c r="G2546" t="str">
        <f>VLOOKUP(A2546,'master barang'!$D$5:$E$3259,2,0)</f>
        <v>Air Fryer</v>
      </c>
    </row>
    <row r="2547" spans="1:7" x14ac:dyDescent="0.3">
      <c r="A2547" s="321" t="s">
        <v>5864</v>
      </c>
      <c r="B2547" t="s">
        <v>14425</v>
      </c>
      <c r="C2547" s="345" t="s">
        <v>14426</v>
      </c>
      <c r="D2547" s="345" t="s">
        <v>7107</v>
      </c>
      <c r="E2547" s="347">
        <v>3214800</v>
      </c>
      <c r="F2547" t="s">
        <v>4425</v>
      </c>
      <c r="G2547" t="str">
        <f>VLOOKUP(A2547,'master barang'!$D$5:$E$3259,2,0)</f>
        <v>Dispenser</v>
      </c>
    </row>
    <row r="2548" spans="1:7" x14ac:dyDescent="0.3">
      <c r="A2548" s="126" t="s">
        <v>5864</v>
      </c>
      <c r="B2548" t="s">
        <v>14427</v>
      </c>
      <c r="C2548" s="41" t="s">
        <v>14428</v>
      </c>
      <c r="D2548" s="41" t="s">
        <v>6996</v>
      </c>
      <c r="E2548" s="226">
        <v>3720096</v>
      </c>
      <c r="F2548" t="s">
        <v>4425</v>
      </c>
      <c r="G2548" t="str">
        <f>VLOOKUP(A2548,'master barang'!$D$5:$E$3259,2,0)</f>
        <v>Dispenser</v>
      </c>
    </row>
    <row r="2549" spans="1:7" x14ac:dyDescent="0.3">
      <c r="A2549" s="126" t="s">
        <v>5864</v>
      </c>
      <c r="B2549" t="s">
        <v>14429</v>
      </c>
      <c r="C2549" s="41" t="s">
        <v>14430</v>
      </c>
      <c r="D2549" s="41" t="s">
        <v>6996</v>
      </c>
      <c r="E2549" s="226">
        <v>594000</v>
      </c>
      <c r="F2549" t="s">
        <v>4425</v>
      </c>
      <c r="G2549" t="str">
        <f>VLOOKUP(A2549,'master barang'!$D$5:$E$3259,2,0)</f>
        <v>Dispenser</v>
      </c>
    </row>
    <row r="2550" spans="1:7" x14ac:dyDescent="0.3">
      <c r="A2550" s="153" t="s">
        <v>5864</v>
      </c>
      <c r="B2550" t="s">
        <v>14431</v>
      </c>
      <c r="C2550" s="41" t="s">
        <v>14432</v>
      </c>
      <c r="D2550" s="41" t="s">
        <v>6996</v>
      </c>
      <c r="E2550" s="226">
        <v>2000000</v>
      </c>
      <c r="F2550" t="s">
        <v>4425</v>
      </c>
      <c r="G2550" t="str">
        <f>VLOOKUP(A2550,'master barang'!$D$5:$E$3259,2,0)</f>
        <v>Dispenser</v>
      </c>
    </row>
    <row r="2551" spans="1:7" x14ac:dyDescent="0.3">
      <c r="A2551" s="153" t="s">
        <v>5864</v>
      </c>
      <c r="B2551" t="s">
        <v>14433</v>
      </c>
      <c r="C2551" s="41" t="s">
        <v>14434</v>
      </c>
      <c r="D2551" s="41" t="s">
        <v>6996</v>
      </c>
      <c r="E2551" s="226">
        <v>2760000</v>
      </c>
      <c r="F2551" t="s">
        <v>4425</v>
      </c>
      <c r="G2551" t="str">
        <f>VLOOKUP(A2551,'master barang'!$D$5:$E$3259,2,0)</f>
        <v>Dispenser</v>
      </c>
    </row>
    <row r="2552" spans="1:7" x14ac:dyDescent="0.3">
      <c r="A2552" s="153" t="s">
        <v>5864</v>
      </c>
      <c r="B2552" t="s">
        <v>14435</v>
      </c>
      <c r="C2552" s="41" t="s">
        <v>14436</v>
      </c>
      <c r="D2552" s="41" t="s">
        <v>6996</v>
      </c>
      <c r="E2552" s="226">
        <v>400000</v>
      </c>
      <c r="F2552" t="s">
        <v>4425</v>
      </c>
      <c r="G2552" t="str">
        <f>VLOOKUP(A2552,'master barang'!$D$5:$E$3259,2,0)</f>
        <v>Dispenser</v>
      </c>
    </row>
    <row r="2553" spans="1:7" x14ac:dyDescent="0.3">
      <c r="A2553" s="147" t="s">
        <v>5880</v>
      </c>
      <c r="B2553" t="s">
        <v>14437</v>
      </c>
      <c r="C2553" s="41" t="s">
        <v>14438</v>
      </c>
      <c r="D2553" s="41" t="s">
        <v>8686</v>
      </c>
      <c r="E2553" s="226">
        <v>999350</v>
      </c>
      <c r="F2553" t="s">
        <v>4425</v>
      </c>
      <c r="G2553" t="str">
        <f>VLOOKUP(A2553,'master barang'!$D$5:$E$3259,2,0)</f>
        <v>Box Kunci</v>
      </c>
    </row>
    <row r="2554" spans="1:7" x14ac:dyDescent="0.3">
      <c r="A2554" s="193" t="s">
        <v>14439</v>
      </c>
      <c r="B2554" s="5" t="s">
        <v>14440</v>
      </c>
      <c r="C2554" s="41" t="s">
        <v>14441</v>
      </c>
      <c r="D2554" s="41" t="s">
        <v>7107</v>
      </c>
      <c r="E2554" s="226">
        <v>90000</v>
      </c>
      <c r="F2554" t="s">
        <v>4425</v>
      </c>
      <c r="G2554" t="e">
        <f>VLOOKUP(A2554,'master barang'!$D$5:$E$3259,2,0)</f>
        <v>#N/A</v>
      </c>
    </row>
    <row r="2555" spans="1:7" x14ac:dyDescent="0.3">
      <c r="A2555" s="137" t="s">
        <v>5898</v>
      </c>
      <c r="B2555" t="s">
        <v>14442</v>
      </c>
      <c r="C2555" s="41" t="s">
        <v>14443</v>
      </c>
      <c r="D2555" s="41" t="s">
        <v>7107</v>
      </c>
      <c r="E2555" s="226" t="s">
        <v>14444</v>
      </c>
      <c r="F2555" t="s">
        <v>4425</v>
      </c>
      <c r="G2555" t="str">
        <f>VLOOKUP(A2555,'master barang'!$D$5:$E$3259,2,0)</f>
        <v>Buku</v>
      </c>
    </row>
    <row r="2556" spans="1:7" x14ac:dyDescent="0.3">
      <c r="A2556" s="137" t="s">
        <v>5898</v>
      </c>
      <c r="B2556" t="s">
        <v>14445</v>
      </c>
      <c r="C2556" s="41" t="s">
        <v>14446</v>
      </c>
      <c r="D2556" s="41" t="s">
        <v>7107</v>
      </c>
      <c r="E2556" s="226" t="s">
        <v>14447</v>
      </c>
      <c r="F2556" t="s">
        <v>4425</v>
      </c>
      <c r="G2556" t="str">
        <f>VLOOKUP(A2556,'master barang'!$D$5:$E$3259,2,0)</f>
        <v>Buku</v>
      </c>
    </row>
    <row r="2557" spans="1:7" x14ac:dyDescent="0.3">
      <c r="A2557" s="137" t="s">
        <v>5898</v>
      </c>
      <c r="B2557" t="s">
        <v>14448</v>
      </c>
      <c r="C2557" s="41" t="s">
        <v>14449</v>
      </c>
      <c r="D2557" s="41" t="s">
        <v>7107</v>
      </c>
      <c r="E2557" s="226" t="s">
        <v>14450</v>
      </c>
      <c r="F2557" t="s">
        <v>4425</v>
      </c>
      <c r="G2557" t="str">
        <f>VLOOKUP(A2557,'master barang'!$D$5:$E$3259,2,0)</f>
        <v>Buku</v>
      </c>
    </row>
    <row r="2558" spans="1:7" x14ac:dyDescent="0.3">
      <c r="A2558" s="137" t="s">
        <v>5898</v>
      </c>
      <c r="B2558" t="s">
        <v>14451</v>
      </c>
      <c r="C2558" s="41" t="s">
        <v>14452</v>
      </c>
      <c r="D2558" s="41" t="s">
        <v>7107</v>
      </c>
      <c r="E2558" s="226" t="s">
        <v>14453</v>
      </c>
      <c r="F2558" t="s">
        <v>4425</v>
      </c>
      <c r="G2558" t="str">
        <f>VLOOKUP(A2558,'master barang'!$D$5:$E$3259,2,0)</f>
        <v>Buku</v>
      </c>
    </row>
    <row r="2559" spans="1:7" x14ac:dyDescent="0.3">
      <c r="A2559" s="137" t="s">
        <v>5898</v>
      </c>
      <c r="B2559" t="s">
        <v>14454</v>
      </c>
      <c r="C2559" s="41" t="s">
        <v>14455</v>
      </c>
      <c r="D2559" s="41" t="s">
        <v>7107</v>
      </c>
      <c r="E2559" s="226" t="s">
        <v>14456</v>
      </c>
      <c r="F2559" t="s">
        <v>4425</v>
      </c>
      <c r="G2559" t="str">
        <f>VLOOKUP(A2559,'master barang'!$D$5:$E$3259,2,0)</f>
        <v>Buku</v>
      </c>
    </row>
    <row r="2560" spans="1:7" x14ac:dyDescent="0.3">
      <c r="A2560" s="137" t="s">
        <v>5898</v>
      </c>
      <c r="B2560" t="s">
        <v>14457</v>
      </c>
      <c r="C2560" s="41" t="s">
        <v>14458</v>
      </c>
      <c r="D2560" s="41" t="s">
        <v>7107</v>
      </c>
      <c r="E2560" s="226" t="s">
        <v>14459</v>
      </c>
      <c r="F2560" t="s">
        <v>4425</v>
      </c>
      <c r="G2560" t="str">
        <f>VLOOKUP(A2560,'master barang'!$D$5:$E$3259,2,0)</f>
        <v>Buku</v>
      </c>
    </row>
    <row r="2561" spans="1:7" x14ac:dyDescent="0.3">
      <c r="A2561" s="137" t="s">
        <v>5898</v>
      </c>
      <c r="B2561" t="s">
        <v>14460</v>
      </c>
      <c r="C2561" s="41" t="s">
        <v>14461</v>
      </c>
      <c r="D2561" s="41" t="s">
        <v>7107</v>
      </c>
      <c r="E2561" s="226" t="s">
        <v>14456</v>
      </c>
      <c r="F2561" t="s">
        <v>4425</v>
      </c>
      <c r="G2561" t="str">
        <f>VLOOKUP(A2561,'master barang'!$D$5:$E$3259,2,0)</f>
        <v>Buku</v>
      </c>
    </row>
    <row r="2562" spans="1:7" x14ac:dyDescent="0.3">
      <c r="A2562" s="137" t="s">
        <v>5898</v>
      </c>
      <c r="B2562" t="s">
        <v>14462</v>
      </c>
      <c r="C2562" s="41" t="s">
        <v>14463</v>
      </c>
      <c r="D2562" s="41" t="s">
        <v>7107</v>
      </c>
      <c r="E2562" s="226" t="s">
        <v>14464</v>
      </c>
      <c r="F2562" t="s">
        <v>4425</v>
      </c>
      <c r="G2562" t="str">
        <f>VLOOKUP(A2562,'master barang'!$D$5:$E$3259,2,0)</f>
        <v>Buku</v>
      </c>
    </row>
    <row r="2563" spans="1:7" x14ac:dyDescent="0.3">
      <c r="A2563" s="137" t="s">
        <v>5898</v>
      </c>
      <c r="B2563" t="s">
        <v>14465</v>
      </c>
      <c r="C2563" s="41" t="s">
        <v>14466</v>
      </c>
      <c r="D2563" s="41" t="s">
        <v>7107</v>
      </c>
      <c r="E2563" s="226" t="s">
        <v>14467</v>
      </c>
      <c r="F2563" t="s">
        <v>4425</v>
      </c>
      <c r="G2563" t="str">
        <f>VLOOKUP(A2563,'master barang'!$D$5:$E$3259,2,0)</f>
        <v>Buku</v>
      </c>
    </row>
    <row r="2564" spans="1:7" x14ac:dyDescent="0.3">
      <c r="A2564" s="137" t="s">
        <v>5898</v>
      </c>
      <c r="B2564" t="s">
        <v>14468</v>
      </c>
      <c r="C2564" s="41" t="s">
        <v>14469</v>
      </c>
      <c r="D2564" s="41" t="s">
        <v>7107</v>
      </c>
      <c r="E2564" s="226" t="s">
        <v>14470</v>
      </c>
      <c r="F2564" t="s">
        <v>4425</v>
      </c>
      <c r="G2564" t="str">
        <f>VLOOKUP(A2564,'master barang'!$D$5:$E$3259,2,0)</f>
        <v>Buku</v>
      </c>
    </row>
    <row r="2565" spans="1:7" x14ac:dyDescent="0.3">
      <c r="A2565" s="137" t="s">
        <v>5898</v>
      </c>
      <c r="B2565" t="s">
        <v>14471</v>
      </c>
      <c r="C2565" s="41" t="s">
        <v>14472</v>
      </c>
      <c r="D2565" s="41" t="s">
        <v>7107</v>
      </c>
      <c r="E2565" s="226" t="s">
        <v>14473</v>
      </c>
      <c r="F2565" t="s">
        <v>4425</v>
      </c>
      <c r="G2565" t="str">
        <f>VLOOKUP(A2565,'master barang'!$D$5:$E$3259,2,0)</f>
        <v>Buku</v>
      </c>
    </row>
    <row r="2566" spans="1:7" x14ac:dyDescent="0.3">
      <c r="A2566" s="137" t="s">
        <v>5898</v>
      </c>
      <c r="B2566" t="s">
        <v>14474</v>
      </c>
      <c r="C2566" s="41" t="s">
        <v>14475</v>
      </c>
      <c r="D2566" s="41" t="s">
        <v>7107</v>
      </c>
      <c r="E2566" s="226" t="s">
        <v>14476</v>
      </c>
      <c r="F2566" t="s">
        <v>4425</v>
      </c>
      <c r="G2566" t="str">
        <f>VLOOKUP(A2566,'master barang'!$D$5:$E$3259,2,0)</f>
        <v>Buku</v>
      </c>
    </row>
    <row r="2567" spans="1:7" x14ac:dyDescent="0.3">
      <c r="A2567" s="137" t="s">
        <v>5898</v>
      </c>
      <c r="B2567" t="s">
        <v>14477</v>
      </c>
      <c r="C2567" s="41" t="s">
        <v>14478</v>
      </c>
      <c r="D2567" s="41" t="s">
        <v>7107</v>
      </c>
      <c r="E2567" s="226" t="s">
        <v>14479</v>
      </c>
      <c r="F2567" t="s">
        <v>4425</v>
      </c>
      <c r="G2567" t="str">
        <f>VLOOKUP(A2567,'master barang'!$D$5:$E$3259,2,0)</f>
        <v>Buku</v>
      </c>
    </row>
    <row r="2568" spans="1:7" x14ac:dyDescent="0.3">
      <c r="A2568" s="137" t="s">
        <v>5898</v>
      </c>
      <c r="B2568" t="s">
        <v>14480</v>
      </c>
      <c r="C2568" s="41" t="s">
        <v>14481</v>
      </c>
      <c r="D2568" s="41" t="s">
        <v>7107</v>
      </c>
      <c r="E2568" s="226" t="s">
        <v>14456</v>
      </c>
      <c r="F2568" t="s">
        <v>4425</v>
      </c>
      <c r="G2568" t="str">
        <f>VLOOKUP(A2568,'master barang'!$D$5:$E$3259,2,0)</f>
        <v>Buku</v>
      </c>
    </row>
    <row r="2569" spans="1:7" x14ac:dyDescent="0.3">
      <c r="A2569" s="137" t="s">
        <v>5898</v>
      </c>
      <c r="B2569" t="s">
        <v>14482</v>
      </c>
      <c r="C2569" s="41" t="s">
        <v>14483</v>
      </c>
      <c r="D2569" s="41" t="s">
        <v>7107</v>
      </c>
      <c r="E2569" s="226" t="s">
        <v>14484</v>
      </c>
      <c r="F2569" t="s">
        <v>4425</v>
      </c>
      <c r="G2569" t="str">
        <f>VLOOKUP(A2569,'master barang'!$D$5:$E$3259,2,0)</f>
        <v>Buku</v>
      </c>
    </row>
    <row r="2570" spans="1:7" x14ac:dyDescent="0.3">
      <c r="A2570" s="137" t="s">
        <v>5898</v>
      </c>
      <c r="B2570" t="s">
        <v>14485</v>
      </c>
      <c r="C2570" s="41" t="s">
        <v>14486</v>
      </c>
      <c r="D2570" s="41" t="s">
        <v>7107</v>
      </c>
      <c r="E2570" s="226" t="s">
        <v>14456</v>
      </c>
      <c r="F2570" t="s">
        <v>4425</v>
      </c>
      <c r="G2570" t="str">
        <f>VLOOKUP(A2570,'master barang'!$D$5:$E$3259,2,0)</f>
        <v>Buku</v>
      </c>
    </row>
    <row r="2571" spans="1:7" x14ac:dyDescent="0.3">
      <c r="A2571" s="137" t="s">
        <v>5898</v>
      </c>
      <c r="B2571" t="s">
        <v>14487</v>
      </c>
      <c r="C2571" s="41" t="s">
        <v>14488</v>
      </c>
      <c r="D2571" s="41" t="s">
        <v>7107</v>
      </c>
      <c r="E2571" s="226" t="s">
        <v>14489</v>
      </c>
      <c r="F2571" t="s">
        <v>4425</v>
      </c>
      <c r="G2571" t="str">
        <f>VLOOKUP(A2571,'master barang'!$D$5:$E$3259,2,0)</f>
        <v>Buku</v>
      </c>
    </row>
    <row r="2572" spans="1:7" x14ac:dyDescent="0.3">
      <c r="A2572" s="137" t="s">
        <v>5898</v>
      </c>
      <c r="B2572" t="s">
        <v>14490</v>
      </c>
      <c r="C2572" s="41" t="s">
        <v>14491</v>
      </c>
      <c r="D2572" s="41" t="s">
        <v>7107</v>
      </c>
      <c r="E2572" s="226" t="s">
        <v>14492</v>
      </c>
      <c r="F2572" t="s">
        <v>4425</v>
      </c>
      <c r="G2572" t="str">
        <f>VLOOKUP(A2572,'master barang'!$D$5:$E$3259,2,0)</f>
        <v>Buku</v>
      </c>
    </row>
    <row r="2573" spans="1:7" x14ac:dyDescent="0.3">
      <c r="A2573" s="137" t="s">
        <v>5898</v>
      </c>
      <c r="B2573" t="s">
        <v>14493</v>
      </c>
      <c r="C2573" s="41" t="s">
        <v>14494</v>
      </c>
      <c r="D2573" s="41" t="s">
        <v>7107</v>
      </c>
      <c r="E2573" s="226" t="s">
        <v>14495</v>
      </c>
      <c r="F2573" t="s">
        <v>4425</v>
      </c>
      <c r="G2573" t="str">
        <f>VLOOKUP(A2573,'master barang'!$D$5:$E$3259,2,0)</f>
        <v>Buku</v>
      </c>
    </row>
    <row r="2574" spans="1:7" x14ac:dyDescent="0.3">
      <c r="A2574" s="137" t="s">
        <v>5898</v>
      </c>
      <c r="B2574" t="s">
        <v>14496</v>
      </c>
      <c r="C2574" s="41" t="s">
        <v>14497</v>
      </c>
      <c r="D2574" s="41" t="s">
        <v>7107</v>
      </c>
      <c r="E2574" s="226" t="s">
        <v>14447</v>
      </c>
      <c r="F2574" t="s">
        <v>4425</v>
      </c>
      <c r="G2574" t="str">
        <f>VLOOKUP(A2574,'master barang'!$D$5:$E$3259,2,0)</f>
        <v>Buku</v>
      </c>
    </row>
    <row r="2575" spans="1:7" x14ac:dyDescent="0.3">
      <c r="A2575" s="137" t="s">
        <v>5898</v>
      </c>
      <c r="B2575" t="s">
        <v>14498</v>
      </c>
      <c r="C2575" s="41" t="s">
        <v>14499</v>
      </c>
      <c r="D2575" s="41" t="s">
        <v>7107</v>
      </c>
      <c r="E2575" s="226" t="s">
        <v>14467</v>
      </c>
      <c r="F2575" t="s">
        <v>4425</v>
      </c>
      <c r="G2575" t="str">
        <f>VLOOKUP(A2575,'master barang'!$D$5:$E$3259,2,0)</f>
        <v>Buku</v>
      </c>
    </row>
    <row r="2576" spans="1:7" x14ac:dyDescent="0.3">
      <c r="A2576" s="137" t="s">
        <v>5898</v>
      </c>
      <c r="B2576" t="s">
        <v>14500</v>
      </c>
      <c r="C2576" s="41" t="s">
        <v>14501</v>
      </c>
      <c r="D2576" s="41" t="s">
        <v>7107</v>
      </c>
      <c r="E2576" s="226" t="s">
        <v>14502</v>
      </c>
      <c r="F2576" t="s">
        <v>4425</v>
      </c>
      <c r="G2576" t="str">
        <f>VLOOKUP(A2576,'master barang'!$D$5:$E$3259,2,0)</f>
        <v>Buku</v>
      </c>
    </row>
    <row r="2577" spans="1:7" x14ac:dyDescent="0.3">
      <c r="A2577" s="137" t="s">
        <v>5898</v>
      </c>
      <c r="B2577" t="s">
        <v>14503</v>
      </c>
      <c r="C2577" s="41" t="s">
        <v>14504</v>
      </c>
      <c r="D2577" s="41" t="s">
        <v>7107</v>
      </c>
      <c r="E2577" s="226" t="s">
        <v>14505</v>
      </c>
      <c r="F2577" t="s">
        <v>4425</v>
      </c>
      <c r="G2577" t="str">
        <f>VLOOKUP(A2577,'master barang'!$D$5:$E$3259,2,0)</f>
        <v>Buku</v>
      </c>
    </row>
    <row r="2578" spans="1:7" x14ac:dyDescent="0.3">
      <c r="A2578" s="137" t="s">
        <v>5898</v>
      </c>
      <c r="B2578" t="s">
        <v>14506</v>
      </c>
      <c r="C2578" s="41" t="s">
        <v>14507</v>
      </c>
      <c r="D2578" s="41" t="s">
        <v>7107</v>
      </c>
      <c r="E2578" s="226" t="s">
        <v>14467</v>
      </c>
      <c r="F2578" t="s">
        <v>4425</v>
      </c>
      <c r="G2578" t="str">
        <f>VLOOKUP(A2578,'master barang'!$D$5:$E$3259,2,0)</f>
        <v>Buku</v>
      </c>
    </row>
    <row r="2579" spans="1:7" x14ac:dyDescent="0.3">
      <c r="A2579" s="137" t="s">
        <v>5898</v>
      </c>
      <c r="B2579" t="s">
        <v>14508</v>
      </c>
      <c r="C2579" s="41" t="s">
        <v>14509</v>
      </c>
      <c r="D2579" s="41" t="s">
        <v>7107</v>
      </c>
      <c r="E2579" s="226" t="s">
        <v>14510</v>
      </c>
      <c r="F2579" t="s">
        <v>4425</v>
      </c>
      <c r="G2579" t="str">
        <f>VLOOKUP(A2579,'master barang'!$D$5:$E$3259,2,0)</f>
        <v>Buku</v>
      </c>
    </row>
    <row r="2580" spans="1:7" x14ac:dyDescent="0.3">
      <c r="A2580" s="137" t="s">
        <v>5898</v>
      </c>
      <c r="B2580" t="s">
        <v>14511</v>
      </c>
      <c r="C2580" s="41" t="s">
        <v>14512</v>
      </c>
      <c r="D2580" s="41" t="s">
        <v>7107</v>
      </c>
      <c r="E2580" s="226" t="s">
        <v>14513</v>
      </c>
      <c r="F2580" t="s">
        <v>4425</v>
      </c>
      <c r="G2580" t="str">
        <f>VLOOKUP(A2580,'master barang'!$D$5:$E$3259,2,0)</f>
        <v>Buku</v>
      </c>
    </row>
    <row r="2581" spans="1:7" x14ac:dyDescent="0.3">
      <c r="A2581" s="137" t="s">
        <v>5898</v>
      </c>
      <c r="B2581" t="s">
        <v>14514</v>
      </c>
      <c r="C2581" s="41" t="s">
        <v>14515</v>
      </c>
      <c r="D2581" s="41" t="s">
        <v>7107</v>
      </c>
      <c r="E2581" s="226" t="s">
        <v>14447</v>
      </c>
      <c r="F2581" t="s">
        <v>4425</v>
      </c>
      <c r="G2581" t="str">
        <f>VLOOKUP(A2581,'master barang'!$D$5:$E$3259,2,0)</f>
        <v>Buku</v>
      </c>
    </row>
    <row r="2582" spans="1:7" x14ac:dyDescent="0.3">
      <c r="A2582" s="137" t="s">
        <v>5898</v>
      </c>
      <c r="B2582" t="s">
        <v>14516</v>
      </c>
      <c r="C2582" s="41" t="s">
        <v>14517</v>
      </c>
      <c r="D2582" s="41" t="s">
        <v>7107</v>
      </c>
      <c r="E2582" s="226" t="s">
        <v>14518</v>
      </c>
      <c r="F2582" t="s">
        <v>4425</v>
      </c>
      <c r="G2582" t="str">
        <f>VLOOKUP(A2582,'master barang'!$D$5:$E$3259,2,0)</f>
        <v>Buku</v>
      </c>
    </row>
    <row r="2583" spans="1:7" x14ac:dyDescent="0.3">
      <c r="A2583" s="137" t="s">
        <v>5898</v>
      </c>
      <c r="B2583" t="s">
        <v>14519</v>
      </c>
      <c r="C2583" s="41" t="s">
        <v>14520</v>
      </c>
      <c r="D2583" s="41" t="s">
        <v>7107</v>
      </c>
      <c r="E2583" s="226" t="s">
        <v>14521</v>
      </c>
      <c r="F2583" t="s">
        <v>4425</v>
      </c>
      <c r="G2583" t="str">
        <f>VLOOKUP(A2583,'master barang'!$D$5:$E$3259,2,0)</f>
        <v>Buku</v>
      </c>
    </row>
    <row r="2584" spans="1:7" x14ac:dyDescent="0.3">
      <c r="A2584" s="137" t="s">
        <v>5898</v>
      </c>
      <c r="B2584" t="s">
        <v>14522</v>
      </c>
      <c r="C2584" s="41" t="s">
        <v>14523</v>
      </c>
      <c r="D2584" s="41" t="s">
        <v>7107</v>
      </c>
      <c r="E2584" s="226" t="s">
        <v>14524</v>
      </c>
      <c r="F2584" t="s">
        <v>4425</v>
      </c>
      <c r="G2584" t="str">
        <f>VLOOKUP(A2584,'master barang'!$D$5:$E$3259,2,0)</f>
        <v>Buku</v>
      </c>
    </row>
    <row r="2585" spans="1:7" x14ac:dyDescent="0.3">
      <c r="A2585" s="137" t="s">
        <v>5898</v>
      </c>
      <c r="B2585" t="s">
        <v>14525</v>
      </c>
      <c r="C2585" s="41" t="s">
        <v>14526</v>
      </c>
      <c r="D2585" s="41" t="s">
        <v>7107</v>
      </c>
      <c r="E2585" s="226" t="s">
        <v>14527</v>
      </c>
      <c r="F2585" t="s">
        <v>4425</v>
      </c>
      <c r="G2585" t="str">
        <f>VLOOKUP(A2585,'master barang'!$D$5:$E$3259,2,0)</f>
        <v>Buku</v>
      </c>
    </row>
    <row r="2586" spans="1:7" x14ac:dyDescent="0.3">
      <c r="A2586" s="137" t="s">
        <v>5898</v>
      </c>
      <c r="B2586" t="s">
        <v>14528</v>
      </c>
      <c r="C2586" s="41" t="s">
        <v>14529</v>
      </c>
      <c r="D2586" s="41" t="s">
        <v>7107</v>
      </c>
      <c r="E2586" s="226" t="s">
        <v>14530</v>
      </c>
      <c r="F2586" t="s">
        <v>4425</v>
      </c>
      <c r="G2586" t="str">
        <f>VLOOKUP(A2586,'master barang'!$D$5:$E$3259,2,0)</f>
        <v>Buku</v>
      </c>
    </row>
    <row r="2587" spans="1:7" x14ac:dyDescent="0.3">
      <c r="A2587" s="137" t="s">
        <v>5898</v>
      </c>
      <c r="B2587" t="s">
        <v>14531</v>
      </c>
      <c r="C2587" s="41" t="s">
        <v>14532</v>
      </c>
      <c r="D2587" s="41" t="s">
        <v>7107</v>
      </c>
      <c r="E2587" s="226">
        <v>2361000</v>
      </c>
      <c r="F2587" t="s">
        <v>4425</v>
      </c>
      <c r="G2587" t="str">
        <f>VLOOKUP(A2587,'master barang'!$D$5:$E$3259,2,0)</f>
        <v>Buku</v>
      </c>
    </row>
    <row r="2588" spans="1:7" x14ac:dyDescent="0.3">
      <c r="A2588" s="137" t="s">
        <v>5898</v>
      </c>
      <c r="B2588" t="s">
        <v>14533</v>
      </c>
      <c r="C2588" s="41" t="s">
        <v>14534</v>
      </c>
      <c r="D2588" s="41" t="s">
        <v>7107</v>
      </c>
      <c r="E2588" s="226">
        <v>1001200</v>
      </c>
      <c r="F2588" t="s">
        <v>4425</v>
      </c>
      <c r="G2588" t="str">
        <f>VLOOKUP(A2588,'master barang'!$D$5:$E$3259,2,0)</f>
        <v>Buku</v>
      </c>
    </row>
    <row r="2589" spans="1:7" x14ac:dyDescent="0.3">
      <c r="A2589" s="137" t="s">
        <v>5898</v>
      </c>
      <c r="B2589" t="s">
        <v>14535</v>
      </c>
      <c r="C2589" s="41" t="s">
        <v>14536</v>
      </c>
      <c r="D2589" s="41" t="s">
        <v>7107</v>
      </c>
      <c r="E2589" s="226">
        <v>1071785</v>
      </c>
      <c r="F2589" t="s">
        <v>4425</v>
      </c>
      <c r="G2589" t="str">
        <f>VLOOKUP(A2589,'master barang'!$D$5:$E$3259,2,0)</f>
        <v>Buku</v>
      </c>
    </row>
    <row r="2590" spans="1:7" x14ac:dyDescent="0.3">
      <c r="A2590" s="137" t="s">
        <v>5898</v>
      </c>
      <c r="B2590" t="s">
        <v>14537</v>
      </c>
      <c r="C2590" s="41" t="s">
        <v>14538</v>
      </c>
      <c r="D2590" s="41" t="s">
        <v>7107</v>
      </c>
      <c r="E2590" s="226">
        <v>650000</v>
      </c>
      <c r="F2590" t="s">
        <v>4425</v>
      </c>
      <c r="G2590" t="str">
        <f>VLOOKUP(A2590,'master barang'!$D$5:$E$3259,2,0)</f>
        <v>Buku</v>
      </c>
    </row>
    <row r="2591" spans="1:7" x14ac:dyDescent="0.3">
      <c r="A2591" s="137" t="s">
        <v>5898</v>
      </c>
      <c r="B2591" t="s">
        <v>14539</v>
      </c>
      <c r="C2591" s="41" t="s">
        <v>14540</v>
      </c>
      <c r="D2591" s="41" t="s">
        <v>7107</v>
      </c>
      <c r="E2591" s="226">
        <v>1710000</v>
      </c>
      <c r="F2591" t="s">
        <v>4425</v>
      </c>
      <c r="G2591" t="str">
        <f>VLOOKUP(A2591,'master barang'!$D$5:$E$3259,2,0)</f>
        <v>Buku</v>
      </c>
    </row>
    <row r="2592" spans="1:7" x14ac:dyDescent="0.3">
      <c r="A2592" s="137" t="s">
        <v>5901</v>
      </c>
      <c r="B2592" t="s">
        <v>14541</v>
      </c>
      <c r="C2592" s="41" t="s">
        <v>14542</v>
      </c>
      <c r="D2592" s="41" t="s">
        <v>6996</v>
      </c>
      <c r="E2592" s="226">
        <v>8197200</v>
      </c>
      <c r="F2592" t="s">
        <v>4425</v>
      </c>
      <c r="G2592" t="str">
        <f>VLOOKUP(A2592,'master barang'!$D$5:$E$3259,2,0)</f>
        <v>Textbook</v>
      </c>
    </row>
    <row r="2593" spans="1:7" x14ac:dyDescent="0.3">
      <c r="A2593" s="97">
        <v>1210101001</v>
      </c>
      <c r="B2593" s="5" t="s">
        <v>14543</v>
      </c>
      <c r="C2593" s="41" t="s">
        <v>14544</v>
      </c>
      <c r="D2593" s="41" t="s">
        <v>7107</v>
      </c>
      <c r="E2593" s="226">
        <v>5820000</v>
      </c>
      <c r="F2593" t="s">
        <v>4425</v>
      </c>
      <c r="G2593" t="e">
        <f>VLOOKUP(A2593,'master barang'!$D$5:$E$3259,2,0)</f>
        <v>#N/A</v>
      </c>
    </row>
    <row r="2594" spans="1:7" x14ac:dyDescent="0.3">
      <c r="A2594" s="97">
        <v>1210101001</v>
      </c>
      <c r="B2594" t="s">
        <v>14545</v>
      </c>
      <c r="C2594" s="41" t="s">
        <v>14546</v>
      </c>
      <c r="D2594" s="41" t="s">
        <v>6996</v>
      </c>
      <c r="E2594" s="226">
        <v>280720000</v>
      </c>
      <c r="F2594" t="s">
        <v>4425</v>
      </c>
      <c r="G2594" t="e">
        <f>VLOOKUP(A2594,'master barang'!$D$5:$E$3259,2,0)</f>
        <v>#N/A</v>
      </c>
    </row>
    <row r="2595" spans="1:7" x14ac:dyDescent="0.3">
      <c r="A2595" s="369">
        <v>1210101001</v>
      </c>
      <c r="B2595" s="5" t="s">
        <v>14547</v>
      </c>
      <c r="C2595" s="239" t="s">
        <v>14548</v>
      </c>
      <c r="D2595" s="239" t="s">
        <v>14549</v>
      </c>
      <c r="E2595" s="344">
        <v>190960000</v>
      </c>
      <c r="F2595" t="s">
        <v>4425</v>
      </c>
      <c r="G2595" t="e">
        <f>VLOOKUP(A2595,'master barang'!$D$5:$E$3259,2,0)</f>
        <v>#N/A</v>
      </c>
    </row>
    <row r="2596" spans="1:7" x14ac:dyDescent="0.3">
      <c r="A2596" s="150">
        <v>1210101001</v>
      </c>
      <c r="B2596" s="352" t="s">
        <v>14550</v>
      </c>
      <c r="C2596" s="239" t="s">
        <v>14551</v>
      </c>
      <c r="D2596" s="239" t="s">
        <v>14549</v>
      </c>
      <c r="E2596" s="350">
        <v>32340000</v>
      </c>
      <c r="F2596" t="s">
        <v>4425</v>
      </c>
      <c r="G2596" t="e">
        <f>VLOOKUP(A2596,'master barang'!$D$5:$E$3259,2,0)</f>
        <v>#N/A</v>
      </c>
    </row>
    <row r="2597" spans="1:7" x14ac:dyDescent="0.3">
      <c r="A2597" s="349" t="s">
        <v>5986</v>
      </c>
      <c r="B2597" t="s">
        <v>14552</v>
      </c>
      <c r="C2597" s="41" t="s">
        <v>14553</v>
      </c>
      <c r="D2597" s="41" t="s">
        <v>7107</v>
      </c>
      <c r="E2597" s="226">
        <v>3026000</v>
      </c>
      <c r="F2597" t="s">
        <v>4425</v>
      </c>
      <c r="G2597" t="str">
        <f>VLOOKUP(A2597,'master barang'!$D$5:$E$3259,2,0)</f>
        <v>e-book/e-journal</v>
      </c>
    </row>
    <row r="2598" spans="1:7" x14ac:dyDescent="0.3">
      <c r="A2598" s="349" t="s">
        <v>5986</v>
      </c>
      <c r="B2598" t="s">
        <v>14554</v>
      </c>
      <c r="C2598" s="41" t="s">
        <v>14555</v>
      </c>
      <c r="D2598" s="41" t="s">
        <v>7107</v>
      </c>
      <c r="E2598" s="226">
        <v>9078000</v>
      </c>
      <c r="F2598" t="s">
        <v>4425</v>
      </c>
      <c r="G2598" t="str">
        <f>VLOOKUP(A2598,'master barang'!$D$5:$E$3259,2,0)</f>
        <v>e-book/e-journal</v>
      </c>
    </row>
    <row r="2599" spans="1:7" x14ac:dyDescent="0.3">
      <c r="A2599" s="349" t="s">
        <v>5986</v>
      </c>
      <c r="B2599" t="s">
        <v>14556</v>
      </c>
      <c r="C2599" s="41" t="s">
        <v>14557</v>
      </c>
      <c r="D2599" s="41" t="s">
        <v>7107</v>
      </c>
      <c r="E2599" s="226">
        <v>4687000</v>
      </c>
      <c r="F2599" t="s">
        <v>4425</v>
      </c>
      <c r="G2599" t="str">
        <f>VLOOKUP(A2599,'master barang'!$D$5:$E$3259,2,0)</f>
        <v>e-book/e-journal</v>
      </c>
    </row>
    <row r="2600" spans="1:7" x14ac:dyDescent="0.3">
      <c r="A2600" s="349" t="s">
        <v>5986</v>
      </c>
      <c r="B2600" t="s">
        <v>14558</v>
      </c>
      <c r="C2600" s="41" t="s">
        <v>14559</v>
      </c>
      <c r="D2600" s="41" t="s">
        <v>7107</v>
      </c>
      <c r="E2600" s="226">
        <v>1066000</v>
      </c>
      <c r="F2600" t="s">
        <v>4425</v>
      </c>
      <c r="G2600" t="str">
        <f>VLOOKUP(A2600,'master barang'!$D$5:$E$3259,2,0)</f>
        <v>e-book/e-journal</v>
      </c>
    </row>
    <row r="2601" spans="1:7" x14ac:dyDescent="0.3">
      <c r="A2601" s="349" t="s">
        <v>5986</v>
      </c>
      <c r="B2601" t="s">
        <v>14560</v>
      </c>
      <c r="C2601" s="41" t="s">
        <v>14561</v>
      </c>
      <c r="D2601" s="41" t="s">
        <v>7107</v>
      </c>
      <c r="E2601" s="226">
        <v>8396000</v>
      </c>
      <c r="F2601" t="s">
        <v>4425</v>
      </c>
      <c r="G2601" t="str">
        <f>VLOOKUP(A2601,'master barang'!$D$5:$E$3259,2,0)</f>
        <v>e-book/e-journal</v>
      </c>
    </row>
    <row r="2602" spans="1:7" x14ac:dyDescent="0.3">
      <c r="A2602" s="349" t="s">
        <v>5986</v>
      </c>
      <c r="B2602" t="s">
        <v>14562</v>
      </c>
      <c r="C2602" s="41" t="s">
        <v>14563</v>
      </c>
      <c r="D2602" s="41" t="s">
        <v>7107</v>
      </c>
      <c r="E2602" s="226">
        <v>10911000</v>
      </c>
      <c r="F2602" t="s">
        <v>4425</v>
      </c>
      <c r="G2602" t="str">
        <f>VLOOKUP(A2602,'master barang'!$D$5:$E$3259,2,0)</f>
        <v>e-book/e-journal</v>
      </c>
    </row>
    <row r="2603" spans="1:7" x14ac:dyDescent="0.3">
      <c r="A2603" s="349" t="s">
        <v>5986</v>
      </c>
      <c r="B2603" t="s">
        <v>14564</v>
      </c>
      <c r="C2603" s="41" t="s">
        <v>14565</v>
      </c>
      <c r="D2603" s="41" t="s">
        <v>7107</v>
      </c>
      <c r="E2603" s="226">
        <v>1277000</v>
      </c>
      <c r="F2603" t="s">
        <v>4425</v>
      </c>
      <c r="G2603" t="str">
        <f>VLOOKUP(A2603,'master barang'!$D$5:$E$3259,2,0)</f>
        <v>e-book/e-journal</v>
      </c>
    </row>
    <row r="2604" spans="1:7" x14ac:dyDescent="0.3">
      <c r="A2604" s="349" t="s">
        <v>5986</v>
      </c>
      <c r="B2604" t="s">
        <v>14566</v>
      </c>
      <c r="C2604" s="41" t="s">
        <v>14567</v>
      </c>
      <c r="D2604" s="41" t="s">
        <v>7107</v>
      </c>
      <c r="E2604" s="226">
        <v>1490000</v>
      </c>
      <c r="F2604" t="s">
        <v>4425</v>
      </c>
      <c r="G2604" t="str">
        <f>VLOOKUP(A2604,'master barang'!$D$5:$E$3259,2,0)</f>
        <v>e-book/e-journal</v>
      </c>
    </row>
    <row r="2605" spans="1:7" x14ac:dyDescent="0.3">
      <c r="A2605" s="349" t="s">
        <v>5986</v>
      </c>
      <c r="B2605" t="s">
        <v>14568</v>
      </c>
      <c r="C2605" s="41" t="s">
        <v>14569</v>
      </c>
      <c r="D2605" s="41" t="s">
        <v>7107</v>
      </c>
      <c r="E2605" s="226">
        <v>1279000</v>
      </c>
      <c r="F2605" t="s">
        <v>4425</v>
      </c>
      <c r="G2605" t="str">
        <f>VLOOKUP(A2605,'master barang'!$D$5:$E$3259,2,0)</f>
        <v>e-book/e-journal</v>
      </c>
    </row>
    <row r="2606" spans="1:7" x14ac:dyDescent="0.3">
      <c r="A2606" s="349" t="s">
        <v>5986</v>
      </c>
      <c r="B2606" t="s">
        <v>14570</v>
      </c>
      <c r="C2606" s="41" t="s">
        <v>14571</v>
      </c>
      <c r="D2606" s="41" t="s">
        <v>7107</v>
      </c>
      <c r="E2606" s="226">
        <v>7460000</v>
      </c>
      <c r="F2606" t="s">
        <v>4425</v>
      </c>
      <c r="G2606" t="str">
        <f>VLOOKUP(A2606,'master barang'!$D$5:$E$3259,2,0)</f>
        <v>e-book/e-journal</v>
      </c>
    </row>
    <row r="2607" spans="1:7" x14ac:dyDescent="0.3">
      <c r="A2607" s="349" t="s">
        <v>5986</v>
      </c>
      <c r="B2607" t="s">
        <v>14572</v>
      </c>
      <c r="C2607" s="41" t="s">
        <v>14573</v>
      </c>
      <c r="D2607" s="41" t="s">
        <v>7107</v>
      </c>
      <c r="E2607" s="226">
        <v>4900000</v>
      </c>
      <c r="F2607" t="s">
        <v>4425</v>
      </c>
      <c r="G2607" t="str">
        <f>VLOOKUP(A2607,'master barang'!$D$5:$E$3259,2,0)</f>
        <v>e-book/e-journal</v>
      </c>
    </row>
    <row r="2608" spans="1:7" x14ac:dyDescent="0.3">
      <c r="A2608" s="349" t="s">
        <v>5986</v>
      </c>
      <c r="B2608" t="s">
        <v>14574</v>
      </c>
      <c r="C2608" s="41" t="s">
        <v>14575</v>
      </c>
      <c r="D2608" s="41" t="s">
        <v>7107</v>
      </c>
      <c r="E2608" s="226">
        <v>3323000</v>
      </c>
      <c r="F2608" t="s">
        <v>4425</v>
      </c>
      <c r="G2608" t="str">
        <f>VLOOKUP(A2608,'master barang'!$D$5:$E$3259,2,0)</f>
        <v>e-book/e-journal</v>
      </c>
    </row>
    <row r="2609" spans="1:7" x14ac:dyDescent="0.3">
      <c r="A2609" s="349" t="s">
        <v>5986</v>
      </c>
      <c r="B2609" t="s">
        <v>14576</v>
      </c>
      <c r="C2609" s="41" t="s">
        <v>14577</v>
      </c>
      <c r="D2609" s="41" t="s">
        <v>7107</v>
      </c>
      <c r="E2609" s="226">
        <v>1490000</v>
      </c>
      <c r="F2609" t="s">
        <v>4425</v>
      </c>
      <c r="G2609" t="str">
        <f>VLOOKUP(A2609,'master barang'!$D$5:$E$3259,2,0)</f>
        <v>e-book/e-journal</v>
      </c>
    </row>
    <row r="2610" spans="1:7" x14ac:dyDescent="0.3">
      <c r="A2610" s="349" t="s">
        <v>5986</v>
      </c>
      <c r="B2610" t="s">
        <v>14578</v>
      </c>
      <c r="C2610" s="41" t="s">
        <v>14579</v>
      </c>
      <c r="D2610" s="41" t="s">
        <v>7107</v>
      </c>
      <c r="E2610" s="226">
        <v>1492000</v>
      </c>
      <c r="F2610" t="s">
        <v>4425</v>
      </c>
      <c r="G2610" t="str">
        <f>VLOOKUP(A2610,'master barang'!$D$5:$E$3259,2,0)</f>
        <v>e-book/e-journal</v>
      </c>
    </row>
    <row r="2611" spans="1:7" x14ac:dyDescent="0.3">
      <c r="A2611" s="349" t="s">
        <v>5986</v>
      </c>
      <c r="B2611" t="s">
        <v>14580</v>
      </c>
      <c r="C2611" s="41" t="s">
        <v>14581</v>
      </c>
      <c r="D2611" s="41" t="s">
        <v>7107</v>
      </c>
      <c r="E2611" s="226">
        <v>11252000</v>
      </c>
      <c r="F2611" t="s">
        <v>4425</v>
      </c>
      <c r="G2611" t="str">
        <f>VLOOKUP(A2611,'master barang'!$D$5:$E$3259,2,0)</f>
        <v>e-book/e-journal</v>
      </c>
    </row>
    <row r="2612" spans="1:7" x14ac:dyDescent="0.3">
      <c r="A2612" s="349" t="s">
        <v>5986</v>
      </c>
      <c r="B2612" t="s">
        <v>14582</v>
      </c>
      <c r="C2612" s="41" t="s">
        <v>14583</v>
      </c>
      <c r="D2612" s="41" t="s">
        <v>7107</v>
      </c>
      <c r="E2612" s="226">
        <v>9379000</v>
      </c>
      <c r="F2612" t="s">
        <v>4425</v>
      </c>
      <c r="G2612" t="str">
        <f>VLOOKUP(A2612,'master barang'!$D$5:$E$3259,2,0)</f>
        <v>e-book/e-journal</v>
      </c>
    </row>
    <row r="2613" spans="1:7" x14ac:dyDescent="0.3">
      <c r="A2613" s="349" t="s">
        <v>5986</v>
      </c>
      <c r="B2613" t="s">
        <v>14584</v>
      </c>
      <c r="C2613" s="41" t="s">
        <v>14585</v>
      </c>
      <c r="D2613" s="41" t="s">
        <v>7107</v>
      </c>
      <c r="E2613" s="226">
        <v>2984000</v>
      </c>
      <c r="F2613" t="s">
        <v>4425</v>
      </c>
      <c r="G2613" t="str">
        <f>VLOOKUP(A2613,'master barang'!$D$5:$E$3259,2,0)</f>
        <v>e-book/e-journal</v>
      </c>
    </row>
    <row r="2614" spans="1:7" x14ac:dyDescent="0.3">
      <c r="A2614" s="349" t="s">
        <v>5986</v>
      </c>
      <c r="B2614" t="s">
        <v>14586</v>
      </c>
      <c r="C2614" s="41" t="s">
        <v>14587</v>
      </c>
      <c r="D2614" s="41" t="s">
        <v>7107</v>
      </c>
      <c r="E2614" s="226">
        <v>1492000</v>
      </c>
      <c r="F2614" t="s">
        <v>4425</v>
      </c>
      <c r="G2614" t="str">
        <f>VLOOKUP(A2614,'master barang'!$D$5:$E$3259,2,0)</f>
        <v>e-book/e-journal</v>
      </c>
    </row>
    <row r="2615" spans="1:7" x14ac:dyDescent="0.3">
      <c r="A2615" s="349" t="s">
        <v>5986</v>
      </c>
      <c r="B2615" t="s">
        <v>14588</v>
      </c>
      <c r="C2615" s="41" t="s">
        <v>14589</v>
      </c>
      <c r="D2615" s="41" t="s">
        <v>7107</v>
      </c>
      <c r="E2615" s="226">
        <v>1703000</v>
      </c>
      <c r="F2615" t="s">
        <v>4425</v>
      </c>
      <c r="G2615" t="str">
        <f>VLOOKUP(A2615,'master barang'!$D$5:$E$3259,2,0)</f>
        <v>e-book/e-journal</v>
      </c>
    </row>
    <row r="2616" spans="1:7" x14ac:dyDescent="0.3">
      <c r="A2616" s="349" t="s">
        <v>5986</v>
      </c>
      <c r="B2616" t="s">
        <v>14590</v>
      </c>
      <c r="C2616" s="41" t="s">
        <v>14591</v>
      </c>
      <c r="D2616" s="41" t="s">
        <v>7107</v>
      </c>
      <c r="E2616" s="226">
        <v>2558000</v>
      </c>
      <c r="F2616" t="s">
        <v>4425</v>
      </c>
      <c r="G2616" t="str">
        <f>VLOOKUP(A2616,'master barang'!$D$5:$E$3259,2,0)</f>
        <v>e-book/e-journal</v>
      </c>
    </row>
    <row r="2617" spans="1:7" x14ac:dyDescent="0.3">
      <c r="A2617" s="349" t="s">
        <v>5986</v>
      </c>
      <c r="B2617" t="s">
        <v>14592</v>
      </c>
      <c r="C2617" s="41" t="s">
        <v>14593</v>
      </c>
      <c r="D2617" s="41" t="s">
        <v>7107</v>
      </c>
      <c r="E2617" s="226" t="s">
        <v>14594</v>
      </c>
      <c r="F2617" t="s">
        <v>4425</v>
      </c>
      <c r="G2617" t="str">
        <f>VLOOKUP(A2617,'master barang'!$D$5:$E$3259,2,0)</f>
        <v>e-book/e-journal</v>
      </c>
    </row>
    <row r="2618" spans="1:7" x14ac:dyDescent="0.3">
      <c r="A2618" s="349" t="s">
        <v>5986</v>
      </c>
      <c r="B2618" t="s">
        <v>14595</v>
      </c>
      <c r="C2618" s="41" t="s">
        <v>14596</v>
      </c>
      <c r="D2618" s="41" t="s">
        <v>7107</v>
      </c>
      <c r="E2618" s="226">
        <v>2345000</v>
      </c>
      <c r="F2618" t="s">
        <v>4425</v>
      </c>
      <c r="G2618" t="str">
        <f>VLOOKUP(A2618,'master barang'!$D$5:$E$3259,2,0)</f>
        <v>e-book/e-journal</v>
      </c>
    </row>
    <row r="2619" spans="1:7" x14ac:dyDescent="0.3">
      <c r="A2619" s="349" t="s">
        <v>5986</v>
      </c>
      <c r="B2619" t="s">
        <v>14597</v>
      </c>
      <c r="C2619" s="41" t="s">
        <v>14598</v>
      </c>
      <c r="D2619" s="41" t="s">
        <v>7107</v>
      </c>
      <c r="E2619" s="226">
        <v>1492000</v>
      </c>
      <c r="F2619" t="s">
        <v>4425</v>
      </c>
      <c r="G2619" t="str">
        <f>VLOOKUP(A2619,'master barang'!$D$5:$E$3259,2,0)</f>
        <v>e-book/e-journal</v>
      </c>
    </row>
    <row r="2620" spans="1:7" x14ac:dyDescent="0.3">
      <c r="A2620" s="349" t="s">
        <v>5986</v>
      </c>
      <c r="B2620" t="s">
        <v>14599</v>
      </c>
      <c r="C2620" s="41" t="s">
        <v>14600</v>
      </c>
      <c r="D2620" s="41" t="s">
        <v>7107</v>
      </c>
      <c r="E2620" s="226">
        <v>14705000</v>
      </c>
      <c r="F2620" t="s">
        <v>4425</v>
      </c>
      <c r="G2620" t="str">
        <f>VLOOKUP(A2620,'master barang'!$D$5:$E$3259,2,0)</f>
        <v>e-book/e-journal</v>
      </c>
    </row>
    <row r="2621" spans="1:7" x14ac:dyDescent="0.3">
      <c r="A2621" s="349" t="s">
        <v>5986</v>
      </c>
      <c r="B2621" t="s">
        <v>14601</v>
      </c>
      <c r="C2621" s="41" t="s">
        <v>14602</v>
      </c>
      <c r="D2621" s="41" t="s">
        <v>7107</v>
      </c>
      <c r="E2621" s="226">
        <v>5329000</v>
      </c>
      <c r="F2621" t="s">
        <v>4425</v>
      </c>
      <c r="G2621" t="str">
        <f>VLOOKUP(A2621,'master barang'!$D$5:$E$3259,2,0)</f>
        <v>e-book/e-journal</v>
      </c>
    </row>
    <row r="2622" spans="1:7" x14ac:dyDescent="0.3">
      <c r="A2622" s="349" t="s">
        <v>5986</v>
      </c>
      <c r="B2622" t="s">
        <v>14603</v>
      </c>
      <c r="C2622" s="41" t="s">
        <v>14604</v>
      </c>
      <c r="D2622" s="41" t="s">
        <v>7107</v>
      </c>
      <c r="E2622" s="226">
        <v>3621000</v>
      </c>
      <c r="F2622" t="s">
        <v>4425</v>
      </c>
      <c r="G2622" t="str">
        <f>VLOOKUP(A2622,'master barang'!$D$5:$E$3259,2,0)</f>
        <v>e-book/e-journal</v>
      </c>
    </row>
    <row r="2623" spans="1:7" x14ac:dyDescent="0.3">
      <c r="A2623" s="349" t="s">
        <v>5986</v>
      </c>
      <c r="B2623" t="s">
        <v>14605</v>
      </c>
      <c r="C2623" s="41" t="s">
        <v>14606</v>
      </c>
      <c r="D2623" s="41" t="s">
        <v>7107</v>
      </c>
      <c r="E2623" s="226">
        <v>1194000</v>
      </c>
      <c r="F2623" t="s">
        <v>4425</v>
      </c>
      <c r="G2623" t="str">
        <f>VLOOKUP(A2623,'master barang'!$D$5:$E$3259,2,0)</f>
        <v>e-book/e-journal</v>
      </c>
    </row>
    <row r="2624" spans="1:7" x14ac:dyDescent="0.3">
      <c r="A2624" s="349" t="s">
        <v>5986</v>
      </c>
      <c r="B2624" t="s">
        <v>14607</v>
      </c>
      <c r="C2624" s="41" t="s">
        <v>14608</v>
      </c>
      <c r="D2624" s="41" t="s">
        <v>7107</v>
      </c>
      <c r="E2624" s="226">
        <v>1364000</v>
      </c>
      <c r="F2624" t="s">
        <v>4425</v>
      </c>
      <c r="G2624" t="str">
        <f>VLOOKUP(A2624,'master barang'!$D$5:$E$3259,2,0)</f>
        <v>e-book/e-journal</v>
      </c>
    </row>
    <row r="2625" spans="1:7" x14ac:dyDescent="0.3">
      <c r="A2625" s="349" t="s">
        <v>5986</v>
      </c>
      <c r="B2625" t="s">
        <v>14609</v>
      </c>
      <c r="C2625" s="41" t="s">
        <v>14610</v>
      </c>
      <c r="D2625" s="41" t="s">
        <v>7107</v>
      </c>
      <c r="E2625" s="226">
        <v>5156000</v>
      </c>
      <c r="F2625" t="s">
        <v>4425</v>
      </c>
      <c r="G2625" t="str">
        <f>VLOOKUP(A2625,'master barang'!$D$5:$E$3259,2,0)</f>
        <v>e-book/e-journal</v>
      </c>
    </row>
    <row r="2626" spans="1:7" x14ac:dyDescent="0.3">
      <c r="A2626" s="349" t="s">
        <v>5986</v>
      </c>
      <c r="B2626" t="s">
        <v>14611</v>
      </c>
      <c r="C2626" s="41" t="s">
        <v>14612</v>
      </c>
      <c r="D2626" s="41" t="s">
        <v>7107</v>
      </c>
      <c r="E2626" s="226">
        <v>5156000</v>
      </c>
      <c r="F2626" t="s">
        <v>4425</v>
      </c>
      <c r="G2626" t="str">
        <f>VLOOKUP(A2626,'master barang'!$D$5:$E$3259,2,0)</f>
        <v>e-book/e-journal</v>
      </c>
    </row>
    <row r="2627" spans="1:7" x14ac:dyDescent="0.3">
      <c r="A2627" s="349" t="s">
        <v>5986</v>
      </c>
      <c r="B2627" t="s">
        <v>14613</v>
      </c>
      <c r="C2627" s="41" t="s">
        <v>14614</v>
      </c>
      <c r="D2627" s="41" t="s">
        <v>7107</v>
      </c>
      <c r="E2627" s="226">
        <v>6203000</v>
      </c>
      <c r="F2627" t="s">
        <v>4425</v>
      </c>
      <c r="G2627" t="str">
        <f>VLOOKUP(A2627,'master barang'!$D$5:$E$3259,2,0)</f>
        <v>e-book/e-journal</v>
      </c>
    </row>
    <row r="2628" spans="1:7" x14ac:dyDescent="0.3">
      <c r="A2628" s="349" t="s">
        <v>5986</v>
      </c>
      <c r="B2628" t="s">
        <v>14615</v>
      </c>
      <c r="C2628" s="41" t="s">
        <v>14616</v>
      </c>
      <c r="D2628" s="41" t="s">
        <v>7107</v>
      </c>
      <c r="E2628" s="226">
        <v>2129000</v>
      </c>
      <c r="F2628" t="s">
        <v>4425</v>
      </c>
      <c r="G2628" t="str">
        <f>VLOOKUP(A2628,'master barang'!$D$5:$E$3259,2,0)</f>
        <v>e-book/e-journal</v>
      </c>
    </row>
    <row r="2629" spans="1:7" x14ac:dyDescent="0.3">
      <c r="A2629" s="349" t="s">
        <v>5986</v>
      </c>
      <c r="B2629" t="s">
        <v>14617</v>
      </c>
      <c r="C2629" s="41" t="s">
        <v>14618</v>
      </c>
      <c r="D2629" s="41" t="s">
        <v>7107</v>
      </c>
      <c r="E2629" s="226">
        <v>1703000</v>
      </c>
      <c r="F2629" t="s">
        <v>4425</v>
      </c>
      <c r="G2629" t="str">
        <f>VLOOKUP(A2629,'master barang'!$D$5:$E$3259,2,0)</f>
        <v>e-book/e-journal</v>
      </c>
    </row>
    <row r="2630" spans="1:7" x14ac:dyDescent="0.3">
      <c r="A2630" s="425" t="s">
        <v>5705</v>
      </c>
      <c r="B2630" s="72" t="s">
        <v>14619</v>
      </c>
      <c r="C2630" s="4" t="s">
        <v>14620</v>
      </c>
      <c r="D2630" s="228" t="s">
        <v>6996</v>
      </c>
      <c r="E2630" s="426">
        <v>23221000</v>
      </c>
      <c r="F2630" s="4" t="s">
        <v>4425</v>
      </c>
      <c r="G2630" t="str">
        <f>VLOOKUP(A2630,'master barang'!$D$5:$E$3259,2,0)</f>
        <v>Laptop Teknisi</v>
      </c>
    </row>
    <row r="2631" spans="1:7" x14ac:dyDescent="0.3">
      <c r="A2631" t="s">
        <v>161</v>
      </c>
      <c r="B2631" t="s">
        <v>14621</v>
      </c>
      <c r="C2631" t="s">
        <v>14622</v>
      </c>
      <c r="D2631" t="s">
        <v>8269</v>
      </c>
      <c r="E2631" s="170">
        <v>300000</v>
      </c>
      <c r="F2631" t="s">
        <v>11622</v>
      </c>
      <c r="G2631" t="str">
        <f>VLOOKUP(A2631,'master barang'!$D$5:$E$3259,2,0)</f>
        <v>Paket Konsumsi</v>
      </c>
    </row>
    <row r="2632" spans="1:7" x14ac:dyDescent="0.3">
      <c r="A2632" t="s">
        <v>268</v>
      </c>
      <c r="B2632" t="s">
        <v>14623</v>
      </c>
      <c r="C2632" t="s">
        <v>14624</v>
      </c>
      <c r="D2632" t="s">
        <v>14625</v>
      </c>
      <c r="E2632" s="170">
        <v>17000</v>
      </c>
      <c r="F2632" t="s">
        <v>10942</v>
      </c>
      <c r="G2632" t="str">
        <f>VLOOKUP(A2632,'master barang'!$D$5:$E$3259,2,0)</f>
        <v>Plastik</v>
      </c>
    </row>
    <row r="2633" spans="1:7" x14ac:dyDescent="0.3">
      <c r="A2633" t="s">
        <v>1161</v>
      </c>
      <c r="B2633" t="s">
        <v>14626</v>
      </c>
      <c r="C2633" t="s">
        <v>14627</v>
      </c>
      <c r="D2633" t="s">
        <v>8269</v>
      </c>
      <c r="E2633" s="170">
        <v>1557500</v>
      </c>
      <c r="F2633" t="s">
        <v>10942</v>
      </c>
      <c r="G2633" t="str">
        <f>VLOOKUP(A2633,'master barang'!$D$5:$E$3259,2,0)</f>
        <v>Coomassie Brilliant Bue R-250</v>
      </c>
    </row>
    <row r="2634" spans="1:7" x14ac:dyDescent="0.3">
      <c r="A2634" t="s">
        <v>2351</v>
      </c>
      <c r="B2634" t="s">
        <v>14628</v>
      </c>
      <c r="C2634" t="s">
        <v>14629</v>
      </c>
      <c r="D2634" t="s">
        <v>7107</v>
      </c>
      <c r="E2634" s="170">
        <v>10000</v>
      </c>
      <c r="F2634" t="s">
        <v>10942</v>
      </c>
      <c r="G2634" t="str">
        <f>VLOOKUP(A2634,'master barang'!$D$5:$E$3259,2,0)</f>
        <v>Ose bulat</v>
      </c>
    </row>
    <row r="2635" spans="1:7" x14ac:dyDescent="0.3">
      <c r="A2635" t="s">
        <v>2372</v>
      </c>
      <c r="B2635" t="s">
        <v>14630</v>
      </c>
      <c r="C2635" t="s">
        <v>14631</v>
      </c>
      <c r="D2635" t="s">
        <v>8269</v>
      </c>
      <c r="E2635" s="170">
        <v>2500000</v>
      </c>
      <c r="F2635" t="s">
        <v>10942</v>
      </c>
      <c r="G2635" t="str">
        <f>VLOOKUP(A2635,'master barang'!$D$5:$E$3259,2,0)</f>
        <v>Eosin Methylene Blue</v>
      </c>
    </row>
    <row r="2636" spans="1:7" x14ac:dyDescent="0.3">
      <c r="A2636" t="s">
        <v>2736</v>
      </c>
      <c r="B2636" t="s">
        <v>14632</v>
      </c>
      <c r="C2636" t="s">
        <v>14633</v>
      </c>
      <c r="D2636" t="s">
        <v>7107</v>
      </c>
      <c r="E2636" s="170">
        <v>20922</v>
      </c>
      <c r="F2636" t="s">
        <v>10942</v>
      </c>
      <c r="G2636" t="str">
        <f>VLOOKUP(A2636,'master barang'!$D$5:$E$3259,2,0)</f>
        <v>Pinset</v>
      </c>
    </row>
    <row r="2637" spans="1:7" x14ac:dyDescent="0.3">
      <c r="A2637" t="s">
        <v>3112</v>
      </c>
      <c r="B2637" t="s">
        <v>14634</v>
      </c>
      <c r="C2637" t="s">
        <v>14635</v>
      </c>
      <c r="D2637" t="s">
        <v>7107</v>
      </c>
      <c r="E2637" s="170">
        <v>1900000</v>
      </c>
      <c r="F2637" t="s">
        <v>10942</v>
      </c>
      <c r="G2637" t="str">
        <f>VLOOKUP(A2637,'master barang'!$D$5:$E$3259,2,0)</f>
        <v>SSD Internal</v>
      </c>
    </row>
    <row r="2638" spans="1:7" x14ac:dyDescent="0.3">
      <c r="A2638" t="s">
        <v>3160</v>
      </c>
      <c r="B2638" t="s">
        <v>14636</v>
      </c>
      <c r="C2638" t="s">
        <v>14637</v>
      </c>
      <c r="D2638" t="s">
        <v>8249</v>
      </c>
      <c r="E2638" s="170">
        <v>204930</v>
      </c>
      <c r="F2638" t="s">
        <v>10942</v>
      </c>
      <c r="G2638" t="str">
        <f>VLOOKUP(A2638,'master barang'!$D$5:$E$3259,2,0)</f>
        <v>Connector</v>
      </c>
    </row>
    <row r="2639" spans="1:7" x14ac:dyDescent="0.3">
      <c r="A2639" t="s">
        <v>3160</v>
      </c>
      <c r="B2639" t="s">
        <v>14638</v>
      </c>
      <c r="C2639" t="s">
        <v>14639</v>
      </c>
      <c r="D2639" t="s">
        <v>8249</v>
      </c>
      <c r="E2639" s="170">
        <v>684000</v>
      </c>
      <c r="F2639" t="s">
        <v>10942</v>
      </c>
      <c r="G2639" t="str">
        <f>VLOOKUP(A2639,'master barang'!$D$5:$E$3259,2,0)</f>
        <v>Connector</v>
      </c>
    </row>
    <row r="2640" spans="1:7" x14ac:dyDescent="0.3">
      <c r="A2640" t="s">
        <v>3206</v>
      </c>
      <c r="B2640" t="s">
        <v>14640</v>
      </c>
      <c r="C2640" t="s">
        <v>14641</v>
      </c>
      <c r="D2640" t="s">
        <v>6996</v>
      </c>
      <c r="E2640" s="170">
        <v>238754</v>
      </c>
      <c r="F2640" t="s">
        <v>10942</v>
      </c>
      <c r="G2640" t="str">
        <f>VLOOKUP(A2640,'master barang'!$D$5:$E$3259,2,0)</f>
        <v>Kabel HDMI</v>
      </c>
    </row>
    <row r="2641" spans="1:7" x14ac:dyDescent="0.3">
      <c r="A2641" t="s">
        <v>4428</v>
      </c>
      <c r="B2641" t="s">
        <v>14642</v>
      </c>
      <c r="C2641" t="s">
        <v>14643</v>
      </c>
      <c r="D2641" t="s">
        <v>6996</v>
      </c>
      <c r="E2641" s="170">
        <v>1243150</v>
      </c>
      <c r="F2641" t="s">
        <v>4425</v>
      </c>
      <c r="G2641" t="str">
        <f>VLOOKUP(A2641,'master barang'!$D$5:$E$3259,2,0)</f>
        <v>Tangga Lipat</v>
      </c>
    </row>
    <row r="2642" spans="1:7" x14ac:dyDescent="0.3">
      <c r="A2642" t="s">
        <v>4428</v>
      </c>
      <c r="B2642" t="s">
        <v>14644</v>
      </c>
      <c r="C2642" t="s">
        <v>14645</v>
      </c>
      <c r="D2642" t="s">
        <v>6996</v>
      </c>
      <c r="E2642" s="170">
        <v>552500</v>
      </c>
      <c r="F2642" t="s">
        <v>4425</v>
      </c>
      <c r="G2642" t="str">
        <f>VLOOKUP(A2642,'master barang'!$D$5:$E$3259,2,0)</f>
        <v>Tangga Lipat</v>
      </c>
    </row>
    <row r="2643" spans="1:7" x14ac:dyDescent="0.3">
      <c r="A2643" t="s">
        <v>4494</v>
      </c>
      <c r="B2643" t="s">
        <v>14646</v>
      </c>
      <c r="C2643" t="s">
        <v>14647</v>
      </c>
      <c r="D2643" t="s">
        <v>6996</v>
      </c>
      <c r="E2643" s="170">
        <v>1798000</v>
      </c>
      <c r="F2643" t="s">
        <v>4425</v>
      </c>
      <c r="G2643" t="str">
        <f>VLOOKUP(A2643,'master barang'!$D$5:$E$3259,2,0)</f>
        <v>Kursi Kerja</v>
      </c>
    </row>
    <row r="2644" spans="1:7" x14ac:dyDescent="0.3">
      <c r="A2644" t="s">
        <v>4502</v>
      </c>
      <c r="B2644" t="s">
        <v>14648</v>
      </c>
      <c r="C2644" t="s">
        <v>14649</v>
      </c>
      <c r="D2644" t="s">
        <v>7432</v>
      </c>
      <c r="E2644" s="170">
        <v>5000000</v>
      </c>
      <c r="F2644" t="s">
        <v>4425</v>
      </c>
      <c r="G2644" t="str">
        <f>VLOOKUP(A2644,'master barang'!$D$5:$E$3259,2,0)</f>
        <v>Sofa</v>
      </c>
    </row>
    <row r="2645" spans="1:7" x14ac:dyDescent="0.3">
      <c r="A2645" t="s">
        <v>4977</v>
      </c>
      <c r="B2645" t="s">
        <v>14650</v>
      </c>
      <c r="C2645" t="s">
        <v>14651</v>
      </c>
      <c r="D2645" t="s">
        <v>7107</v>
      </c>
      <c r="E2645" s="170">
        <v>6650000</v>
      </c>
      <c r="F2645" t="s">
        <v>4425</v>
      </c>
      <c r="G2645" t="str">
        <f>VLOOKUP(A2645,'master barang'!$D$5:$E$3259,2,0)</f>
        <v>Finnpipette</v>
      </c>
    </row>
    <row r="2646" spans="1:7" x14ac:dyDescent="0.3">
      <c r="A2646" t="s">
        <v>4977</v>
      </c>
      <c r="B2646" t="s">
        <v>14652</v>
      </c>
      <c r="C2646" t="s">
        <v>14653</v>
      </c>
      <c r="D2646" t="s">
        <v>7107</v>
      </c>
      <c r="E2646" s="170">
        <v>6650000</v>
      </c>
      <c r="F2646" t="s">
        <v>4425</v>
      </c>
      <c r="G2646" t="str">
        <f>VLOOKUP(A2646,'master barang'!$D$5:$E$3259,2,0)</f>
        <v>Finnpipette</v>
      </c>
    </row>
    <row r="2647" spans="1:7" x14ac:dyDescent="0.3">
      <c r="A2647" t="s">
        <v>4977</v>
      </c>
      <c r="B2647" t="s">
        <v>14654</v>
      </c>
      <c r="C2647" t="s">
        <v>14655</v>
      </c>
      <c r="D2647" t="s">
        <v>7107</v>
      </c>
      <c r="E2647" s="170">
        <v>1250000</v>
      </c>
      <c r="F2647" t="s">
        <v>4425</v>
      </c>
      <c r="G2647" t="str">
        <f>VLOOKUP(A2647,'master barang'!$D$5:$E$3259,2,0)</f>
        <v>Finnpipette</v>
      </c>
    </row>
    <row r="2648" spans="1:7" x14ac:dyDescent="0.3">
      <c r="A2648" t="s">
        <v>4977</v>
      </c>
      <c r="B2648" t="s">
        <v>14656</v>
      </c>
      <c r="C2648" t="s">
        <v>14657</v>
      </c>
      <c r="D2648" t="s">
        <v>7107</v>
      </c>
      <c r="E2648" s="170">
        <v>1250000</v>
      </c>
      <c r="F2648" t="s">
        <v>4425</v>
      </c>
      <c r="G2648" t="str">
        <f>VLOOKUP(A2648,'master barang'!$D$5:$E$3259,2,0)</f>
        <v>Finnpipette</v>
      </c>
    </row>
    <row r="2649" spans="1:7" x14ac:dyDescent="0.3">
      <c r="A2649" t="s">
        <v>4977</v>
      </c>
      <c r="B2649" t="s">
        <v>14658</v>
      </c>
      <c r="C2649" t="s">
        <v>14659</v>
      </c>
      <c r="D2649" t="s">
        <v>7107</v>
      </c>
      <c r="E2649" s="170">
        <v>6650000</v>
      </c>
      <c r="F2649" t="s">
        <v>4425</v>
      </c>
      <c r="G2649" t="str">
        <f>VLOOKUP(A2649,'master barang'!$D$5:$E$3259,2,0)</f>
        <v>Finnpipette</v>
      </c>
    </row>
    <row r="2650" spans="1:7" x14ac:dyDescent="0.3">
      <c r="A2650" t="s">
        <v>4977</v>
      </c>
      <c r="B2650" t="s">
        <v>14660</v>
      </c>
      <c r="C2650" t="s">
        <v>14661</v>
      </c>
      <c r="D2650" t="s">
        <v>14662</v>
      </c>
      <c r="E2650" s="170">
        <v>1500000</v>
      </c>
      <c r="F2650" t="s">
        <v>4425</v>
      </c>
      <c r="G2650" t="str">
        <f>VLOOKUP(A2650,'master barang'!$D$5:$E$3259,2,0)</f>
        <v>Finnpipette</v>
      </c>
    </row>
    <row r="2651" spans="1:7" x14ac:dyDescent="0.3">
      <c r="A2651" t="s">
        <v>5286</v>
      </c>
      <c r="B2651" t="s">
        <v>14663</v>
      </c>
      <c r="C2651" t="s">
        <v>14664</v>
      </c>
      <c r="D2651" t="s">
        <v>6996</v>
      </c>
      <c r="E2651" s="170">
        <v>1133000</v>
      </c>
      <c r="F2651" t="s">
        <v>4425</v>
      </c>
      <c r="G2651" t="str">
        <f>VLOOKUP(A2651,'master barang'!$D$5:$E$3259,2,0)</f>
        <v>Harddisk Eksternal</v>
      </c>
    </row>
    <row r="2652" spans="1:7" x14ac:dyDescent="0.3">
      <c r="A2652" t="s">
        <v>5288</v>
      </c>
      <c r="B2652" t="s">
        <v>14665</v>
      </c>
      <c r="C2652" t="s">
        <v>14666</v>
      </c>
      <c r="D2652" t="s">
        <v>6996</v>
      </c>
      <c r="E2652" s="170">
        <v>1560000</v>
      </c>
      <c r="F2652" t="s">
        <v>4425</v>
      </c>
      <c r="G2652" t="str">
        <f>VLOOKUP(A2652,'master barang'!$D$5:$E$3259,2,0)</f>
        <v>SSD Eksternal</v>
      </c>
    </row>
    <row r="2653" spans="1:7" x14ac:dyDescent="0.3">
      <c r="A2653" t="s">
        <v>5294</v>
      </c>
      <c r="B2653" t="s">
        <v>14667</v>
      </c>
      <c r="C2653" t="s">
        <v>14668</v>
      </c>
      <c r="D2653" t="s">
        <v>6996</v>
      </c>
      <c r="E2653" s="170">
        <v>675000</v>
      </c>
      <c r="F2653" t="s">
        <v>4425</v>
      </c>
      <c r="G2653" t="str">
        <f>VLOOKUP(A2653,'master barang'!$D$5:$E$3259,2,0)</f>
        <v>DVD External</v>
      </c>
    </row>
    <row r="2654" spans="1:7" x14ac:dyDescent="0.3">
      <c r="A2654" t="s">
        <v>5302</v>
      </c>
      <c r="B2654" t="s">
        <v>14669</v>
      </c>
      <c r="C2654" t="s">
        <v>14670</v>
      </c>
      <c r="D2654" t="s">
        <v>6996</v>
      </c>
      <c r="E2654" s="170">
        <v>573400</v>
      </c>
      <c r="F2654" t="s">
        <v>4425</v>
      </c>
      <c r="G2654" t="str">
        <f>VLOOKUP(A2654,'master barang'!$D$5:$E$3259,2,0)</f>
        <v>Switch Hub</v>
      </c>
    </row>
    <row r="2655" spans="1:7" x14ac:dyDescent="0.3">
      <c r="A2655" t="s">
        <v>5304</v>
      </c>
      <c r="B2655" t="s">
        <v>14671</v>
      </c>
      <c r="C2655" t="s">
        <v>14672</v>
      </c>
      <c r="D2655" t="s">
        <v>14673</v>
      </c>
      <c r="E2655" s="170">
        <v>402600</v>
      </c>
      <c r="F2655" t="s">
        <v>4425</v>
      </c>
      <c r="G2655" t="str">
        <f>VLOOKUP(A2655,'master barang'!$D$5:$E$3259,2,0)</f>
        <v>Crimping Tools</v>
      </c>
    </row>
    <row r="2656" spans="1:7" x14ac:dyDescent="0.3">
      <c r="A2656" t="s">
        <v>5342</v>
      </c>
      <c r="B2656" t="s">
        <v>14674</v>
      </c>
      <c r="C2656" t="s">
        <v>14675</v>
      </c>
      <c r="D2656" t="s">
        <v>6996</v>
      </c>
      <c r="E2656" s="170">
        <v>1129000</v>
      </c>
      <c r="F2656" t="s">
        <v>4425</v>
      </c>
      <c r="G2656" t="str">
        <f>VLOOKUP(A2656,'master barang'!$D$5:$E$3259,2,0)</f>
        <v>Power Supply</v>
      </c>
    </row>
    <row r="2657" spans="1:7" x14ac:dyDescent="0.3">
      <c r="A2657" t="s">
        <v>5390</v>
      </c>
      <c r="B2657" t="s">
        <v>14676</v>
      </c>
      <c r="C2657" t="s">
        <v>14677</v>
      </c>
      <c r="D2657" t="s">
        <v>7432</v>
      </c>
      <c r="E2657" s="170">
        <v>1625000</v>
      </c>
      <c r="F2657" t="s">
        <v>4425</v>
      </c>
      <c r="G2657" t="str">
        <f>VLOOKUP(A2657,'master barang'!$D$5:$E$3259,2,0)</f>
        <v>Paket Microphone</v>
      </c>
    </row>
    <row r="2658" spans="1:7" x14ac:dyDescent="0.3">
      <c r="A2658" t="s">
        <v>5390</v>
      </c>
      <c r="B2658" t="s">
        <v>14678</v>
      </c>
      <c r="C2658" t="s">
        <v>14679</v>
      </c>
      <c r="D2658" t="s">
        <v>6996</v>
      </c>
      <c r="E2658" s="170">
        <v>5313000</v>
      </c>
      <c r="F2658" t="s">
        <v>4425</v>
      </c>
      <c r="G2658" t="str">
        <f>VLOOKUP(A2658,'master barang'!$D$5:$E$3259,2,0)</f>
        <v>Paket Microphone</v>
      </c>
    </row>
    <row r="2659" spans="1:7" x14ac:dyDescent="0.3">
      <c r="A2659" t="s">
        <v>5394</v>
      </c>
      <c r="B2659" t="s">
        <v>14680</v>
      </c>
      <c r="C2659" t="s">
        <v>14681</v>
      </c>
      <c r="D2659" t="s">
        <v>6996</v>
      </c>
      <c r="E2659" s="170">
        <v>3538800</v>
      </c>
      <c r="F2659" t="s">
        <v>4425</v>
      </c>
      <c r="G2659" t="str">
        <f>VLOOKUP(A2659,'master barang'!$D$5:$E$3259,2,0)</f>
        <v>Handphone</v>
      </c>
    </row>
    <row r="2660" spans="1:7" x14ac:dyDescent="0.3">
      <c r="A2660" t="s">
        <v>5402</v>
      </c>
      <c r="B2660" t="s">
        <v>14682</v>
      </c>
      <c r="C2660" t="s">
        <v>14683</v>
      </c>
      <c r="D2660" t="s">
        <v>6996</v>
      </c>
      <c r="E2660" s="170">
        <v>960000</v>
      </c>
      <c r="F2660" t="s">
        <v>4425</v>
      </c>
      <c r="G2660" t="str">
        <f>VLOOKUP(A2660,'master barang'!$D$5:$E$3259,2,0)</f>
        <v>Telepon</v>
      </c>
    </row>
    <row r="2661" spans="1:7" x14ac:dyDescent="0.3">
      <c r="A2661" t="s">
        <v>5442</v>
      </c>
      <c r="B2661" t="s">
        <v>14684</v>
      </c>
      <c r="C2661" t="s">
        <v>14685</v>
      </c>
      <c r="D2661" t="s">
        <v>7432</v>
      </c>
      <c r="E2661" s="170">
        <v>6100000</v>
      </c>
      <c r="F2661" t="s">
        <v>4425</v>
      </c>
      <c r="G2661" t="str">
        <f>VLOOKUP(A2661,'master barang'!$D$5:$E$3259,2,0)</f>
        <v>Video Switcher</v>
      </c>
    </row>
    <row r="2662" spans="1:7" x14ac:dyDescent="0.3">
      <c r="A2662" t="s">
        <v>5698</v>
      </c>
      <c r="B2662" t="s">
        <v>14686</v>
      </c>
      <c r="C2662" t="s">
        <v>14687</v>
      </c>
      <c r="D2662" t="s">
        <v>6996</v>
      </c>
      <c r="E2662" s="170">
        <v>22930000</v>
      </c>
      <c r="F2662" t="s">
        <v>4425</v>
      </c>
      <c r="G2662" t="str">
        <f>VLOOKUP(A2662,'master barang'!$D$5:$E$3259,2,0)</f>
        <v>PC Multimedia</v>
      </c>
    </row>
    <row r="2663" spans="1:7" x14ac:dyDescent="0.3">
      <c r="A2663" t="s">
        <v>5698</v>
      </c>
      <c r="B2663" t="s">
        <v>14688</v>
      </c>
      <c r="C2663" t="s">
        <v>14689</v>
      </c>
      <c r="D2663" t="s">
        <v>6996</v>
      </c>
      <c r="E2663" s="170">
        <v>43500000</v>
      </c>
      <c r="F2663" t="s">
        <v>4425</v>
      </c>
      <c r="G2663" t="str">
        <f>VLOOKUP(A2663,'master barang'!$D$5:$E$3259,2,0)</f>
        <v>PC Multimedia</v>
      </c>
    </row>
    <row r="2664" spans="1:7" x14ac:dyDescent="0.3">
      <c r="A2664" t="s">
        <v>5772</v>
      </c>
      <c r="B2664" t="s">
        <v>14690</v>
      </c>
      <c r="C2664" t="s">
        <v>14691</v>
      </c>
      <c r="D2664" t="s">
        <v>6996</v>
      </c>
      <c r="E2664" s="170">
        <v>9210000</v>
      </c>
      <c r="F2664" t="s">
        <v>4425</v>
      </c>
      <c r="G2664" t="str">
        <f>VLOOKUP(A2664,'master barang'!$D$5:$E$3259,2,0)</f>
        <v>Monitor LED</v>
      </c>
    </row>
    <row r="2665" spans="1:7" x14ac:dyDescent="0.3">
      <c r="A2665" t="s">
        <v>5772</v>
      </c>
      <c r="B2665" t="s">
        <v>14692</v>
      </c>
      <c r="C2665" t="s">
        <v>14693</v>
      </c>
      <c r="D2665" t="s">
        <v>6996</v>
      </c>
      <c r="E2665" s="170">
        <v>6240000</v>
      </c>
      <c r="F2665" t="s">
        <v>4425</v>
      </c>
      <c r="G2665" t="str">
        <f>VLOOKUP(A2665,'master barang'!$D$5:$E$3259,2,0)</f>
        <v>Monitor LED</v>
      </c>
    </row>
    <row r="2666" spans="1:7" x14ac:dyDescent="0.3">
      <c r="A2666" t="s">
        <v>5826</v>
      </c>
      <c r="B2666" t="s">
        <v>14694</v>
      </c>
      <c r="C2666" t="s">
        <v>14695</v>
      </c>
      <c r="D2666" t="s">
        <v>6996</v>
      </c>
      <c r="E2666" s="170">
        <v>300000</v>
      </c>
      <c r="F2666" t="s">
        <v>4425</v>
      </c>
      <c r="G2666" t="str">
        <f>VLOOKUP(A2666,'master barang'!$D$5:$E$3259,2,0)</f>
        <v>Kipas Angin</v>
      </c>
    </row>
    <row r="2667" spans="1:7" x14ac:dyDescent="0.3">
      <c r="A2667" t="s">
        <v>5854</v>
      </c>
      <c r="B2667" t="s">
        <v>14696</v>
      </c>
      <c r="C2667" t="s">
        <v>14697</v>
      </c>
      <c r="D2667" t="s">
        <v>6996</v>
      </c>
      <c r="E2667" s="170">
        <v>425500</v>
      </c>
      <c r="F2667" t="s">
        <v>4425</v>
      </c>
      <c r="G2667" t="str">
        <f>VLOOKUP(A2667,'master barang'!$D$5:$E$3259,2,0)</f>
        <v>Magic Com</v>
      </c>
    </row>
    <row r="2668" spans="1:7" x14ac:dyDescent="0.3">
      <c r="A2668" t="s">
        <v>5856</v>
      </c>
      <c r="B2668" t="s">
        <v>14698</v>
      </c>
      <c r="C2668" t="s">
        <v>14699</v>
      </c>
      <c r="D2668" t="s">
        <v>7432</v>
      </c>
      <c r="E2668" s="170">
        <v>838800</v>
      </c>
      <c r="F2668" t="s">
        <v>4425</v>
      </c>
      <c r="G2668" t="str">
        <f>VLOOKUP(A2668,'master barang'!$D$5:$E$3259,2,0)</f>
        <v>Rice Cooker</v>
      </c>
    </row>
    <row r="2669" spans="1:7" x14ac:dyDescent="0.3">
      <c r="A2669" t="s">
        <v>5862</v>
      </c>
      <c r="B2669" t="s">
        <v>14700</v>
      </c>
      <c r="C2669" t="s">
        <v>14701</v>
      </c>
      <c r="D2669" t="s">
        <v>6996</v>
      </c>
      <c r="E2669" s="170">
        <v>1316380</v>
      </c>
      <c r="F2669" t="s">
        <v>4425</v>
      </c>
      <c r="G2669" t="str">
        <f>VLOOKUP(A2669,'master barang'!$D$5:$E$3259,2,0)</f>
        <v>Air Fryer</v>
      </c>
    </row>
    <row r="2670" spans="1:7" x14ac:dyDescent="0.3">
      <c r="A2670" t="s">
        <v>14439</v>
      </c>
      <c r="B2670" t="s">
        <v>14702</v>
      </c>
      <c r="C2670" t="s">
        <v>14703</v>
      </c>
      <c r="D2670" t="s">
        <v>6996</v>
      </c>
      <c r="E2670" s="170">
        <v>126500</v>
      </c>
      <c r="F2670" t="s">
        <v>4425</v>
      </c>
      <c r="G2670" t="e">
        <f>VLOOKUP(A2670,'master barang'!$D$5:$E$3259,2,0)</f>
        <v>#N/A</v>
      </c>
    </row>
    <row r="2671" spans="1:7" x14ac:dyDescent="0.3">
      <c r="A2671" t="s">
        <v>4592</v>
      </c>
      <c r="B2671" t="s">
        <v>14704</v>
      </c>
      <c r="C2671" t="s">
        <v>14705</v>
      </c>
      <c r="D2671" t="s">
        <v>7432</v>
      </c>
      <c r="E2671" s="170">
        <v>7280000</v>
      </c>
      <c r="F2671" t="s">
        <v>4425</v>
      </c>
      <c r="G2671" t="str">
        <f>VLOOKUP(A2671,'master barang'!$D$5:$E$3259,2,0)</f>
        <v>Treadmill</v>
      </c>
    </row>
    <row r="2672" spans="1:7" x14ac:dyDescent="0.3">
      <c r="A2672" t="s">
        <v>5444</v>
      </c>
      <c r="B2672" t="s">
        <v>14706</v>
      </c>
      <c r="C2672" t="s">
        <v>14707</v>
      </c>
      <c r="D2672" t="s">
        <v>7432</v>
      </c>
      <c r="E2672" s="170">
        <v>17875330</v>
      </c>
      <c r="F2672" t="s">
        <v>4425</v>
      </c>
      <c r="G2672" t="str">
        <f>VLOOKUP(A2672,'master barang'!$D$5:$E$3259,2,0)</f>
        <v>Interactive Flat Panel</v>
      </c>
    </row>
    <row r="2673" spans="1:7" x14ac:dyDescent="0.3">
      <c r="A2673" t="s">
        <v>5428</v>
      </c>
      <c r="B2673" t="s">
        <v>14708</v>
      </c>
      <c r="C2673" t="s">
        <v>14709</v>
      </c>
      <c r="D2673" t="s">
        <v>7432</v>
      </c>
      <c r="E2673" s="170">
        <v>7863790</v>
      </c>
      <c r="F2673" t="s">
        <v>4425</v>
      </c>
      <c r="G2673" t="str">
        <f>VLOOKUP(A2673,'master barang'!$D$5:$E$3259,2,0)</f>
        <v>Smart TV</v>
      </c>
    </row>
    <row r="2674" spans="1:7" x14ac:dyDescent="0.3">
      <c r="A2674" t="s">
        <v>5428</v>
      </c>
      <c r="B2674" t="s">
        <v>14710</v>
      </c>
      <c r="C2674" t="s">
        <v>14711</v>
      </c>
      <c r="D2674" t="s">
        <v>7432</v>
      </c>
      <c r="E2674" s="170">
        <v>11174350</v>
      </c>
      <c r="F2674" t="s">
        <v>4425</v>
      </c>
      <c r="G2674" t="str">
        <f>VLOOKUP(A2674,'master barang'!$D$5:$E$3259,2,0)</f>
        <v>Smart TV</v>
      </c>
    </row>
    <row r="2675" spans="1:7" x14ac:dyDescent="0.3">
      <c r="A2675" t="s">
        <v>2111</v>
      </c>
      <c r="B2675" t="s">
        <v>14712</v>
      </c>
      <c r="C2675" t="s">
        <v>14713</v>
      </c>
      <c r="D2675" t="s">
        <v>8269</v>
      </c>
      <c r="F2675" t="s">
        <v>10942</v>
      </c>
      <c r="G2675" t="str">
        <f>VLOOKUP(A2675,'master barang'!$D$5:$E$3259,2,0)</f>
        <v>Lithium Chloride</v>
      </c>
    </row>
    <row r="2676" spans="1:7" x14ac:dyDescent="0.3">
      <c r="A2676" t="s">
        <v>5412</v>
      </c>
      <c r="B2676" t="s">
        <v>14714</v>
      </c>
      <c r="C2676" t="s">
        <v>14715</v>
      </c>
      <c r="D2676" t="s">
        <v>7432</v>
      </c>
      <c r="E2676" s="170">
        <v>430200</v>
      </c>
      <c r="F2676" t="s">
        <v>4425</v>
      </c>
      <c r="G2676" t="str">
        <f>VLOOKUP(A2676,'master barang'!$D$5:$E$3259,2,0)</f>
        <v>Speaker Aktif</v>
      </c>
    </row>
    <row r="2677" spans="1:7" x14ac:dyDescent="0.3">
      <c r="A2677" t="s">
        <v>3110</v>
      </c>
      <c r="B2677" t="s">
        <v>14716</v>
      </c>
      <c r="C2677" t="s">
        <v>14717</v>
      </c>
      <c r="D2677" t="s">
        <v>7432</v>
      </c>
      <c r="E2677" s="170">
        <v>7605000</v>
      </c>
      <c r="F2677" t="s">
        <v>10942</v>
      </c>
      <c r="G2677" t="str">
        <f>VLOOKUP(A2677,'master barang'!$D$5:$E$3259,2,0)</f>
        <v>HDD Internal</v>
      </c>
    </row>
    <row r="2678" spans="1:7" x14ac:dyDescent="0.3">
      <c r="A2678" t="s">
        <v>4598</v>
      </c>
      <c r="B2678" t="s">
        <v>14718</v>
      </c>
      <c r="C2678" t="s">
        <v>14719</v>
      </c>
      <c r="D2678" t="s">
        <v>7432</v>
      </c>
      <c r="E2678" s="170">
        <v>16210800</v>
      </c>
      <c r="F2678" t="s">
        <v>4425</v>
      </c>
      <c r="G2678" t="str">
        <f>VLOOKUP(A2678,'master barang'!$D$5:$E$3259,2,0)</f>
        <v>Robot Pingpong</v>
      </c>
    </row>
    <row r="2679" spans="1:7" x14ac:dyDescent="0.3">
      <c r="A2679" t="s">
        <v>5342</v>
      </c>
      <c r="B2679" t="s">
        <v>14720</v>
      </c>
      <c r="C2679" t="s">
        <v>14721</v>
      </c>
      <c r="D2679" t="s">
        <v>7432</v>
      </c>
      <c r="E2679" s="170">
        <v>2988700</v>
      </c>
      <c r="F2679" t="s">
        <v>4425</v>
      </c>
      <c r="G2679" t="str">
        <f>VLOOKUP(A2679,'master barang'!$D$5:$E$3259,2,0)</f>
        <v>Power Supply</v>
      </c>
    </row>
    <row r="2680" spans="1:7" x14ac:dyDescent="0.3">
      <c r="A2680" t="s">
        <v>3273</v>
      </c>
      <c r="B2680" t="s">
        <v>14722</v>
      </c>
      <c r="C2680" t="s">
        <v>14723</v>
      </c>
      <c r="D2680" t="s">
        <v>7189</v>
      </c>
      <c r="E2680" s="170">
        <v>71500</v>
      </c>
      <c r="F2680" t="s">
        <v>10942</v>
      </c>
      <c r="G2680" t="str">
        <f>VLOOKUP(A2680,'master barang'!$D$5:$E$3259,2,0)</f>
        <v>Kaos</v>
      </c>
    </row>
    <row r="2681" spans="1:7" x14ac:dyDescent="0.3">
      <c r="A2681" s="147" t="s">
        <v>5481</v>
      </c>
      <c r="B2681" s="5" t="s">
        <v>14724</v>
      </c>
      <c r="C2681" t="s">
        <v>14725</v>
      </c>
      <c r="D2681" t="s">
        <v>6996</v>
      </c>
      <c r="E2681" s="170">
        <v>10010000</v>
      </c>
      <c r="F2681" t="s">
        <v>4425</v>
      </c>
      <c r="G2681" t="str">
        <f>VLOOKUP(A2681,'master barang'!$D$5:$E$3259,2,0)</f>
        <v>Projektor</v>
      </c>
    </row>
    <row r="2682" spans="1:7" x14ac:dyDescent="0.3">
      <c r="A2682" s="147" t="s">
        <v>5481</v>
      </c>
      <c r="B2682" s="5" t="s">
        <v>14726</v>
      </c>
      <c r="C2682" t="s">
        <v>14727</v>
      </c>
      <c r="D2682" t="s">
        <v>6996</v>
      </c>
      <c r="E2682" s="387">
        <v>15768500</v>
      </c>
      <c r="F2682" t="s">
        <v>4425</v>
      </c>
      <c r="G2682" t="str">
        <f>VLOOKUP(A2682,'master barang'!$D$5:$E$3259,2,0)</f>
        <v>Projektor</v>
      </c>
    </row>
    <row r="2683" spans="1:7" x14ac:dyDescent="0.3">
      <c r="A2683" s="147" t="s">
        <v>5761</v>
      </c>
      <c r="B2683" s="5" t="s">
        <v>14728</v>
      </c>
      <c r="C2683" t="s">
        <v>14729</v>
      </c>
      <c r="D2683" t="s">
        <v>6996</v>
      </c>
      <c r="E2683" s="170">
        <v>4909300</v>
      </c>
      <c r="F2683" t="s">
        <v>4425</v>
      </c>
      <c r="G2683" t="str">
        <f>VLOOKUP(A2683,'master barang'!$D$5:$E$3259,2,0)</f>
        <v>Scanner</v>
      </c>
    </row>
    <row r="2684" spans="1:7" x14ac:dyDescent="0.3">
      <c r="A2684" s="147" t="s">
        <v>5761</v>
      </c>
      <c r="B2684" t="s">
        <v>14730</v>
      </c>
      <c r="C2684" t="s">
        <v>14731</v>
      </c>
      <c r="D2684" t="s">
        <v>6996</v>
      </c>
      <c r="E2684" s="170">
        <v>2827000</v>
      </c>
      <c r="F2684" t="s">
        <v>4425</v>
      </c>
      <c r="G2684" t="str">
        <f>VLOOKUP(A2684,'master barang'!$D$5:$E$3259,2,0)</f>
        <v>Scanner</v>
      </c>
    </row>
    <row r="2685" spans="1:7" x14ac:dyDescent="0.3">
      <c r="A2685" s="147" t="s">
        <v>5761</v>
      </c>
      <c r="B2685" t="s">
        <v>14732</v>
      </c>
      <c r="C2685" t="s">
        <v>14733</v>
      </c>
      <c r="D2685" t="s">
        <v>6996</v>
      </c>
      <c r="E2685" s="170">
        <v>6374500</v>
      </c>
      <c r="F2685" t="s">
        <v>4425</v>
      </c>
      <c r="G2685" t="str">
        <f>VLOOKUP(A2685,'master barang'!$D$5:$E$3259,2,0)</f>
        <v>Scanner</v>
      </c>
    </row>
    <row r="2686" spans="1:7" x14ac:dyDescent="0.3">
      <c r="A2686" s="147" t="s">
        <v>5741</v>
      </c>
      <c r="B2686" s="5" t="s">
        <v>14734</v>
      </c>
      <c r="C2686" t="s">
        <v>14735</v>
      </c>
      <c r="D2686" t="s">
        <v>6996</v>
      </c>
      <c r="E2686" s="170">
        <v>1914000</v>
      </c>
      <c r="F2686" t="s">
        <v>4425</v>
      </c>
      <c r="G2686" t="str">
        <f>VLOOKUP(A2686,'master barang'!$D$5:$E$3259,2,0)</f>
        <v>Printer All In One</v>
      </c>
    </row>
    <row r="2687" spans="1:7" x14ac:dyDescent="0.3">
      <c r="A2687" s="147" t="s">
        <v>5741</v>
      </c>
      <c r="B2687" s="5" t="s">
        <v>14736</v>
      </c>
      <c r="C2687" t="s">
        <v>14737</v>
      </c>
      <c r="D2687" t="s">
        <v>6996</v>
      </c>
      <c r="E2687" s="170">
        <v>4482500</v>
      </c>
      <c r="F2687" t="s">
        <v>4425</v>
      </c>
      <c r="G2687" t="str">
        <f>VLOOKUP(A2687,'master barang'!$D$5:$E$3259,2,0)</f>
        <v>Printer All In One</v>
      </c>
    </row>
    <row r="2688" spans="1:7" x14ac:dyDescent="0.3">
      <c r="A2688" s="147" t="s">
        <v>5751</v>
      </c>
      <c r="B2688" s="5" t="s">
        <v>14738</v>
      </c>
      <c r="C2688" t="s">
        <v>14739</v>
      </c>
      <c r="D2688" t="s">
        <v>6996</v>
      </c>
      <c r="E2688" s="170">
        <v>9460000</v>
      </c>
      <c r="F2688" t="s">
        <v>4425</v>
      </c>
      <c r="G2688" t="str">
        <f>VLOOKUP(A2688,'master barang'!$D$5:$E$3259,2,0)</f>
        <v>Printer Inkjet</v>
      </c>
    </row>
    <row r="2689" spans="1:7" x14ac:dyDescent="0.3">
      <c r="A2689" s="137" t="s">
        <v>5898</v>
      </c>
      <c r="B2689" s="5" t="s">
        <v>14740</v>
      </c>
      <c r="C2689" t="s">
        <v>14741</v>
      </c>
      <c r="D2689" s="41" t="s">
        <v>7107</v>
      </c>
      <c r="E2689" s="170">
        <v>390000</v>
      </c>
      <c r="F2689" t="s">
        <v>4425</v>
      </c>
      <c r="G2689" t="str">
        <f>VLOOKUP(A2689,'master barang'!$D$5:$E$3259,2,0)</f>
        <v>Buku</v>
      </c>
    </row>
    <row r="2690" spans="1:7" x14ac:dyDescent="0.3">
      <c r="A2690" s="153" t="s">
        <v>5703</v>
      </c>
      <c r="B2690" s="5" t="s">
        <v>14742</v>
      </c>
      <c r="C2690" t="s">
        <v>14743</v>
      </c>
      <c r="D2690" t="s">
        <v>6996</v>
      </c>
      <c r="E2690" s="170">
        <v>11198000</v>
      </c>
      <c r="F2690" t="s">
        <v>4425</v>
      </c>
      <c r="G2690" t="str">
        <f>VLOOKUP(A2690,'master barang'!$D$5:$E$3259,2,0)</f>
        <v>Laptop Administrasi/Sekretariat</v>
      </c>
    </row>
    <row r="2691" spans="1:7" x14ac:dyDescent="0.3">
      <c r="A2691" s="153" t="s">
        <v>5703</v>
      </c>
      <c r="B2691" s="5" t="s">
        <v>14744</v>
      </c>
      <c r="C2691" t="s">
        <v>14745</v>
      </c>
      <c r="D2691" t="s">
        <v>6996</v>
      </c>
      <c r="E2691" s="170">
        <v>13695000</v>
      </c>
      <c r="F2691" t="s">
        <v>4425</v>
      </c>
      <c r="G2691" t="str">
        <f>VLOOKUP(A2691,'master barang'!$D$5:$E$3259,2,0)</f>
        <v>Laptop Administrasi/Sekretariat</v>
      </c>
    </row>
    <row r="2692" spans="1:7" x14ac:dyDescent="0.3">
      <c r="A2692" s="153" t="s">
        <v>5709</v>
      </c>
      <c r="B2692" s="5" t="s">
        <v>14746</v>
      </c>
      <c r="C2692" t="s">
        <v>14747</v>
      </c>
      <c r="D2692" t="s">
        <v>6996</v>
      </c>
      <c r="E2692" s="170">
        <v>14679500</v>
      </c>
      <c r="F2692" t="s">
        <v>4425</v>
      </c>
      <c r="G2692" t="str">
        <f>VLOOKUP(A2692,'master barang'!$D$5:$E$3259,2,0)</f>
        <v>Laptop Multimedia</v>
      </c>
    </row>
    <row r="2693" spans="1:7" x14ac:dyDescent="0.3">
      <c r="A2693" s="153" t="s">
        <v>5709</v>
      </c>
      <c r="B2693" s="5" t="s">
        <v>14748</v>
      </c>
      <c r="C2693" t="s">
        <v>14749</v>
      </c>
      <c r="D2693" t="s">
        <v>6996</v>
      </c>
      <c r="E2693" s="170">
        <v>24849000</v>
      </c>
      <c r="F2693" t="s">
        <v>4425</v>
      </c>
      <c r="G2693" t="str">
        <f>VLOOKUP(A2693,'master barang'!$D$5:$E$3259,2,0)</f>
        <v>Laptop Multimedia</v>
      </c>
    </row>
    <row r="2694" spans="1:7" x14ac:dyDescent="0.3">
      <c r="A2694" s="153" t="s">
        <v>5709</v>
      </c>
      <c r="B2694" s="5" t="s">
        <v>14750</v>
      </c>
      <c r="C2694" t="s">
        <v>14751</v>
      </c>
      <c r="D2694" t="s">
        <v>6996</v>
      </c>
      <c r="E2694" s="170">
        <v>20218000</v>
      </c>
      <c r="F2694" t="s">
        <v>4425</v>
      </c>
      <c r="G2694" t="str">
        <f>VLOOKUP(A2694,'master barang'!$D$5:$E$3259,2,0)</f>
        <v>Laptop Multimedia</v>
      </c>
    </row>
    <row r="2695" spans="1:7" x14ac:dyDescent="0.3">
      <c r="A2695" s="153" t="s">
        <v>5709</v>
      </c>
      <c r="B2695" s="5" t="s">
        <v>14752</v>
      </c>
      <c r="C2695" t="s">
        <v>14753</v>
      </c>
      <c r="D2695" t="s">
        <v>6996</v>
      </c>
      <c r="E2695" s="170">
        <v>27896000</v>
      </c>
      <c r="F2695" t="s">
        <v>4425</v>
      </c>
      <c r="G2695" t="str">
        <f>VLOOKUP(A2695,'master barang'!$D$5:$E$3259,2,0)</f>
        <v>Laptop Multimedia</v>
      </c>
    </row>
    <row r="2696" spans="1:7" x14ac:dyDescent="0.3">
      <c r="A2696" s="153" t="s">
        <v>5692</v>
      </c>
      <c r="B2696" s="5" t="s">
        <v>14754</v>
      </c>
      <c r="C2696" t="s">
        <v>14755</v>
      </c>
      <c r="D2696" t="s">
        <v>6996</v>
      </c>
      <c r="E2696" s="170">
        <v>7298500</v>
      </c>
      <c r="F2696" t="s">
        <v>4425</v>
      </c>
      <c r="G2696" t="str">
        <f>VLOOKUP(A2696,'master barang'!$D$5:$E$3259,2,0)</f>
        <v>PC Administrasi</v>
      </c>
    </row>
    <row r="2697" spans="1:7" x14ac:dyDescent="0.3">
      <c r="A2697" s="153" t="s">
        <v>5692</v>
      </c>
      <c r="B2697" s="5" t="s">
        <v>14756</v>
      </c>
      <c r="C2697" t="s">
        <v>14757</v>
      </c>
      <c r="D2697" t="s">
        <v>6996</v>
      </c>
      <c r="E2697" s="170">
        <v>13695000</v>
      </c>
      <c r="F2697" t="s">
        <v>4425</v>
      </c>
      <c r="G2697" t="str">
        <f>VLOOKUP(A2697,'master barang'!$D$5:$E$3259,2,0)</f>
        <v>PC Administrasi</v>
      </c>
    </row>
    <row r="2698" spans="1:7" x14ac:dyDescent="0.3">
      <c r="A2698" s="153" t="s">
        <v>5692</v>
      </c>
      <c r="B2698" s="5" t="s">
        <v>14758</v>
      </c>
      <c r="C2698" t="s">
        <v>14759</v>
      </c>
      <c r="D2698" t="s">
        <v>6996</v>
      </c>
      <c r="E2698" s="170">
        <v>18249000</v>
      </c>
      <c r="F2698" t="s">
        <v>4425</v>
      </c>
      <c r="G2698" t="str">
        <f>VLOOKUP(A2698,'master barang'!$D$5:$E$3259,2,0)</f>
        <v>PC Administrasi</v>
      </c>
    </row>
    <row r="2699" spans="1:7" x14ac:dyDescent="0.3">
      <c r="A2699" s="153" t="s">
        <v>5692</v>
      </c>
      <c r="B2699" s="5" t="s">
        <v>14760</v>
      </c>
      <c r="C2699" t="s">
        <v>14761</v>
      </c>
      <c r="D2699" t="s">
        <v>6996</v>
      </c>
      <c r="E2699" s="170">
        <v>24046000</v>
      </c>
      <c r="F2699" t="s">
        <v>4425</v>
      </c>
      <c r="G2699" t="str">
        <f>VLOOKUP(A2699,'master barang'!$D$5:$E$3259,2,0)</f>
        <v>PC Administrasi</v>
      </c>
    </row>
    <row r="2700" spans="1:7" x14ac:dyDescent="0.3">
      <c r="A2700" s="153" t="s">
        <v>5692</v>
      </c>
      <c r="B2700" s="5" t="s">
        <v>14762</v>
      </c>
      <c r="C2700" t="s">
        <v>14763</v>
      </c>
      <c r="D2700" t="s">
        <v>6996</v>
      </c>
      <c r="E2700" s="170">
        <v>16591300</v>
      </c>
      <c r="F2700" t="s">
        <v>4425</v>
      </c>
      <c r="G2700" t="str">
        <f>VLOOKUP(A2700,'master barang'!$D$5:$E$3259,2,0)</f>
        <v>PC Administrasi</v>
      </c>
    </row>
    <row r="2701" spans="1:7" x14ac:dyDescent="0.3">
      <c r="A2701" s="153" t="s">
        <v>5692</v>
      </c>
      <c r="B2701" s="5" t="s">
        <v>14764</v>
      </c>
      <c r="C2701" t="s">
        <v>14765</v>
      </c>
      <c r="D2701" t="s">
        <v>6996</v>
      </c>
      <c r="E2701" s="170">
        <v>20473200</v>
      </c>
      <c r="F2701" t="s">
        <v>4425</v>
      </c>
      <c r="G2701" t="str">
        <f>VLOOKUP(A2701,'master barang'!$D$5:$E$3259,2,0)</f>
        <v>PC Administrasi</v>
      </c>
    </row>
    <row r="2702" spans="1:7" x14ac:dyDescent="0.3">
      <c r="A2702" s="153" t="s">
        <v>5703</v>
      </c>
      <c r="B2702" s="5" t="s">
        <v>14766</v>
      </c>
      <c r="C2702" t="s">
        <v>14767</v>
      </c>
      <c r="D2702" t="s">
        <v>6996</v>
      </c>
      <c r="E2702" s="170">
        <v>11899800</v>
      </c>
      <c r="F2702" t="s">
        <v>4425</v>
      </c>
      <c r="G2702" t="str">
        <f>VLOOKUP(A2702,'master barang'!$D$5:$E$3259,2,0)</f>
        <v>Laptop Administrasi/Sekretariat</v>
      </c>
    </row>
    <row r="2703" spans="1:7" x14ac:dyDescent="0.3">
      <c r="A2703" s="153" t="s">
        <v>5703</v>
      </c>
      <c r="B2703" s="5" t="s">
        <v>14768</v>
      </c>
      <c r="C2703" t="s">
        <v>14769</v>
      </c>
      <c r="D2703" t="s">
        <v>6996</v>
      </c>
      <c r="E2703" s="170">
        <v>14971000</v>
      </c>
      <c r="F2703" t="s">
        <v>4425</v>
      </c>
      <c r="G2703" t="str">
        <f>VLOOKUP(A2703,'master barang'!$D$5:$E$3259,2,0)</f>
        <v>Laptop Administrasi/Sekretariat</v>
      </c>
    </row>
    <row r="2704" spans="1:7" x14ac:dyDescent="0.3">
      <c r="A2704" s="153" t="s">
        <v>5703</v>
      </c>
      <c r="B2704" s="5" t="s">
        <v>14770</v>
      </c>
      <c r="C2704" t="s">
        <v>14771</v>
      </c>
      <c r="D2704" t="s">
        <v>6996</v>
      </c>
      <c r="E2704" s="170">
        <v>20186100</v>
      </c>
      <c r="F2704" t="s">
        <v>4425</v>
      </c>
      <c r="G2704" t="str">
        <f>VLOOKUP(A2704,'master barang'!$D$5:$E$3259,2,0)</f>
        <v>Laptop Administrasi/Sekretariat</v>
      </c>
    </row>
    <row r="2705" spans="1:7" x14ac:dyDescent="0.3">
      <c r="A2705" s="153" t="s">
        <v>5703</v>
      </c>
      <c r="B2705" s="5" t="s">
        <v>14772</v>
      </c>
      <c r="C2705" t="s">
        <v>14773</v>
      </c>
      <c r="D2705" t="s">
        <v>6996</v>
      </c>
      <c r="E2705" s="170">
        <v>17600000</v>
      </c>
      <c r="F2705" t="s">
        <v>4425</v>
      </c>
      <c r="G2705" t="str">
        <f>VLOOKUP(A2705,'master barang'!$D$5:$E$3259,2,0)</f>
        <v>Laptop Administrasi/Sekretariat</v>
      </c>
    </row>
    <row r="2706" spans="1:7" x14ac:dyDescent="0.3">
      <c r="A2706" s="153" t="s">
        <v>5703</v>
      </c>
      <c r="B2706" s="427" t="s">
        <v>14774</v>
      </c>
      <c r="C2706" t="s">
        <v>14775</v>
      </c>
      <c r="D2706" t="s">
        <v>6996</v>
      </c>
      <c r="E2706" s="170">
        <v>21687600</v>
      </c>
      <c r="F2706" t="s">
        <v>4425</v>
      </c>
      <c r="G2706" t="str">
        <f>VLOOKUP(A2706,'master barang'!$D$5:$E$3259,2,0)</f>
        <v>Laptop Administrasi/Sekretariat</v>
      </c>
    </row>
    <row r="2707" spans="1:7" x14ac:dyDescent="0.3">
      <c r="A2707" s="153" t="s">
        <v>5703</v>
      </c>
      <c r="B2707" s="427" t="s">
        <v>14776</v>
      </c>
      <c r="C2707" t="s">
        <v>14777</v>
      </c>
      <c r="D2707" t="s">
        <v>6996</v>
      </c>
      <c r="E2707" s="170">
        <v>20375300</v>
      </c>
      <c r="F2707" t="s">
        <v>4425</v>
      </c>
      <c r="G2707" t="str">
        <f>VLOOKUP(A2707,'master barang'!$D$5:$E$3259,2,0)</f>
        <v>Laptop Administrasi/Sekretariat</v>
      </c>
    </row>
    <row r="2708" spans="1:7" x14ac:dyDescent="0.3">
      <c r="A2708" s="153" t="s">
        <v>5703</v>
      </c>
      <c r="B2708" s="427" t="s">
        <v>14778</v>
      </c>
      <c r="C2708" t="s">
        <v>14779</v>
      </c>
      <c r="D2708" t="s">
        <v>6996</v>
      </c>
      <c r="E2708" s="170">
        <v>26601300</v>
      </c>
      <c r="F2708" t="s">
        <v>4425</v>
      </c>
      <c r="G2708" t="str">
        <f>VLOOKUP(A2708,'master barang'!$D$5:$E$3259,2,0)</f>
        <v>Laptop Administrasi/Sekretariat</v>
      </c>
    </row>
    <row r="2709" spans="1:7" x14ac:dyDescent="0.3">
      <c r="A2709" s="140" t="s">
        <v>3112</v>
      </c>
      <c r="B2709" s="5" t="s">
        <v>14780</v>
      </c>
      <c r="C2709" t="s">
        <v>14781</v>
      </c>
      <c r="D2709" s="41" t="s">
        <v>6996</v>
      </c>
      <c r="E2709" s="170">
        <v>550000</v>
      </c>
      <c r="F2709" t="s">
        <v>10942</v>
      </c>
      <c r="G2709" t="str">
        <f>VLOOKUP(A2709,'master barang'!$D$5:$E$3259,2,0)</f>
        <v>SSD Internal</v>
      </c>
    </row>
    <row r="2710" spans="1:7" x14ac:dyDescent="0.3">
      <c r="A2710" t="s">
        <v>4160</v>
      </c>
      <c r="B2710" s="5" t="s">
        <v>14782</v>
      </c>
      <c r="C2710" t="s">
        <v>14783</v>
      </c>
      <c r="D2710" s="41" t="s">
        <v>7107</v>
      </c>
      <c r="E2710" s="170">
        <v>5500</v>
      </c>
      <c r="F2710" t="s">
        <v>10942</v>
      </c>
      <c r="G2710" t="str">
        <f>VLOOKUP(A2710,'master barang'!$D$5:$E$3259,2,0)</f>
        <v>Pilot Lampu</v>
      </c>
    </row>
    <row r="2711" spans="1:7" x14ac:dyDescent="0.3">
      <c r="A2711" s="153" t="s">
        <v>5709</v>
      </c>
      <c r="B2711" s="5" t="s">
        <v>14784</v>
      </c>
      <c r="C2711" s="41" t="s">
        <v>14785</v>
      </c>
      <c r="D2711" s="41" t="s">
        <v>6996</v>
      </c>
      <c r="E2711" s="170">
        <v>44000000</v>
      </c>
      <c r="F2711" t="s">
        <v>4425</v>
      </c>
      <c r="G2711" t="str">
        <f>VLOOKUP(A2711,'master barang'!$D$5:$E$3259,2,0)</f>
        <v>Laptop Multimedia</v>
      </c>
    </row>
    <row r="2712" spans="1:7" x14ac:dyDescent="0.3">
      <c r="A2712" s="202" t="s">
        <v>5444</v>
      </c>
      <c r="B2712" s="428" t="s">
        <v>14786</v>
      </c>
      <c r="C2712" t="s">
        <v>14787</v>
      </c>
      <c r="D2712" s="41" t="s">
        <v>6996</v>
      </c>
      <c r="E2712" s="170">
        <v>42600000</v>
      </c>
      <c r="F2712" t="s">
        <v>4425</v>
      </c>
      <c r="G2712" t="str">
        <f>VLOOKUP(A2712,'master barang'!$D$5:$E$3259,2,0)</f>
        <v>Interactive Flat Panel</v>
      </c>
    </row>
    <row r="2713" spans="1:7" x14ac:dyDescent="0.3">
      <c r="A2713" s="202" t="s">
        <v>4652</v>
      </c>
      <c r="B2713" s="5" t="s">
        <v>14788</v>
      </c>
      <c r="C2713" t="s">
        <v>14789</v>
      </c>
      <c r="D2713" s="41" t="s">
        <v>6996</v>
      </c>
      <c r="E2713" s="429">
        <v>153120000</v>
      </c>
      <c r="F2713" t="s">
        <v>4425</v>
      </c>
      <c r="G2713" t="str">
        <f>VLOOKUP(A2713,'master barang'!$D$5:$E$3259,2,0)</f>
        <v>Osiloskop</v>
      </c>
    </row>
    <row r="2714" spans="1:7" x14ac:dyDescent="0.3">
      <c r="A2714" s="136" t="s">
        <v>4979</v>
      </c>
      <c r="B2714" s="5" t="s">
        <v>14790</v>
      </c>
      <c r="C2714" s="41" t="s">
        <v>14791</v>
      </c>
      <c r="D2714" s="41" t="s">
        <v>6996</v>
      </c>
      <c r="E2714" s="170">
        <v>13650000</v>
      </c>
      <c r="F2714" t="s">
        <v>4425</v>
      </c>
      <c r="G2714" t="str">
        <f>VLOOKUP(A2714,'master barang'!$D$5:$E$3259,2,0)</f>
        <v>pH Meter</v>
      </c>
    </row>
    <row r="2715" spans="1:7" x14ac:dyDescent="0.3">
      <c r="A2715" s="149" t="s">
        <v>4320</v>
      </c>
      <c r="B2715" s="5" t="s">
        <v>14792</v>
      </c>
      <c r="C2715" t="s">
        <v>14793</v>
      </c>
      <c r="D2715" s="41" t="s">
        <v>6996</v>
      </c>
      <c r="E2715" s="170">
        <v>655050</v>
      </c>
      <c r="F2715" t="s">
        <v>10942</v>
      </c>
      <c r="G2715" t="str">
        <f>VLOOKUP(A2715,'master barang'!$D$5:$E$3259,2,0)</f>
        <v>Mic</v>
      </c>
    </row>
    <row r="2716" spans="1:7" x14ac:dyDescent="0.3">
      <c r="A2716" s="149" t="s">
        <v>4332</v>
      </c>
      <c r="B2716" s="5" t="s">
        <v>14794</v>
      </c>
      <c r="C2716" t="s">
        <v>14795</v>
      </c>
      <c r="D2716" s="41" t="s">
        <v>7107</v>
      </c>
      <c r="E2716" s="170">
        <v>270000</v>
      </c>
      <c r="F2716" t="s">
        <v>10942</v>
      </c>
      <c r="G2716" t="str">
        <f>VLOOKUP(A2716,'master barang'!$D$5:$E$3259,2,0)</f>
        <v>Bracket</v>
      </c>
    </row>
    <row r="2717" spans="1:7" x14ac:dyDescent="0.3">
      <c r="A2717" s="149" t="s">
        <v>4320</v>
      </c>
      <c r="B2717" s="5" t="s">
        <v>14796</v>
      </c>
      <c r="C2717" t="s">
        <v>14797</v>
      </c>
      <c r="D2717" s="41" t="s">
        <v>6996</v>
      </c>
      <c r="E2717" s="170">
        <v>200000</v>
      </c>
      <c r="F2717" t="s">
        <v>10942</v>
      </c>
      <c r="G2717" t="str">
        <f>VLOOKUP(A2717,'master barang'!$D$5:$E$3259,2,0)</f>
        <v>Mic</v>
      </c>
    </row>
    <row r="2718" spans="1:7" x14ac:dyDescent="0.3">
      <c r="A2718" s="147" t="s">
        <v>5438</v>
      </c>
      <c r="B2718" s="5" t="s">
        <v>14798</v>
      </c>
      <c r="C2718" t="s">
        <v>14799</v>
      </c>
      <c r="D2718" s="41" t="s">
        <v>6996</v>
      </c>
      <c r="E2718" s="170">
        <v>27500000</v>
      </c>
      <c r="F2718" t="s">
        <v>4425</v>
      </c>
      <c r="G2718" t="str">
        <f>VLOOKUP(A2718,'master barang'!$D$5:$E$3259,2,0)</f>
        <v>Group Video Conferencing System</v>
      </c>
    </row>
    <row r="2719" spans="1:7" x14ac:dyDescent="0.3">
      <c r="A2719" s="153" t="s">
        <v>5692</v>
      </c>
      <c r="B2719" s="5" t="s">
        <v>14800</v>
      </c>
      <c r="C2719" t="s">
        <v>14801</v>
      </c>
      <c r="D2719" s="41" t="s">
        <v>6996</v>
      </c>
      <c r="E2719" s="170">
        <v>3840000</v>
      </c>
      <c r="F2719" t="s">
        <v>4425</v>
      </c>
      <c r="G2719" t="str">
        <f>VLOOKUP(A2719,'master barang'!$D$5:$E$3259,2,0)</f>
        <v>PC Administrasi</v>
      </c>
    </row>
    <row r="2720" spans="1:7" x14ac:dyDescent="0.3">
      <c r="A2720" s="147" t="s">
        <v>5743</v>
      </c>
      <c r="B2720" s="5" t="s">
        <v>14802</v>
      </c>
      <c r="C2720" t="s">
        <v>14803</v>
      </c>
      <c r="D2720" s="41" t="s">
        <v>6996</v>
      </c>
      <c r="E2720" s="170">
        <v>11605000</v>
      </c>
      <c r="F2720" t="s">
        <v>4425</v>
      </c>
      <c r="G2720" t="str">
        <f>VLOOKUP(A2720,'master barang'!$D$5:$E$3259,2,0)</f>
        <v>3D Printer</v>
      </c>
    </row>
    <row r="2721" spans="1:7" x14ac:dyDescent="0.3">
      <c r="A2721" s="137" t="s">
        <v>3980</v>
      </c>
      <c r="B2721" s="177" t="s">
        <v>14804</v>
      </c>
      <c r="C2721" t="s">
        <v>14805</v>
      </c>
      <c r="D2721" s="41" t="s">
        <v>12073</v>
      </c>
      <c r="E2721" s="170">
        <v>67200</v>
      </c>
      <c r="F2721" t="s">
        <v>11622</v>
      </c>
      <c r="G2721" t="str">
        <f>VLOOKUP(A2721,'master barang'!$D$5:$E$3259,2,0)</f>
        <v>Cat</v>
      </c>
    </row>
    <row r="2722" spans="1:7" x14ac:dyDescent="0.3">
      <c r="A2722" s="137" t="s">
        <v>3980</v>
      </c>
      <c r="B2722" s="5" t="s">
        <v>14806</v>
      </c>
      <c r="C2722" t="s">
        <v>14807</v>
      </c>
      <c r="D2722" s="41" t="s">
        <v>12073</v>
      </c>
      <c r="E2722" s="170">
        <v>58800</v>
      </c>
      <c r="F2722" t="s">
        <v>11622</v>
      </c>
      <c r="G2722" t="str">
        <f>VLOOKUP(A2722,'master barang'!$D$5:$E$3259,2,0)</f>
        <v>Cat</v>
      </c>
    </row>
    <row r="2723" spans="1:7" x14ac:dyDescent="0.3">
      <c r="A2723" s="147" t="s">
        <v>5398</v>
      </c>
      <c r="B2723" s="5" t="s">
        <v>14808</v>
      </c>
      <c r="C2723" t="s">
        <v>14809</v>
      </c>
      <c r="D2723" s="41" t="s">
        <v>6996</v>
      </c>
      <c r="E2723" s="170">
        <v>11000000</v>
      </c>
      <c r="F2723" t="s">
        <v>4425</v>
      </c>
      <c r="G2723" t="str">
        <f>VLOOKUP(A2723,'master barang'!$D$5:$E$3259,2,0)</f>
        <v xml:space="preserve">Tablet </v>
      </c>
    </row>
    <row r="2724" spans="1:7" x14ac:dyDescent="0.3">
      <c r="A2724" s="153" t="s">
        <v>5698</v>
      </c>
      <c r="B2724" s="5" t="s">
        <v>14810</v>
      </c>
      <c r="C2724" t="s">
        <v>14811</v>
      </c>
      <c r="D2724" s="41" t="s">
        <v>6996</v>
      </c>
      <c r="E2724" s="170">
        <v>21000000</v>
      </c>
      <c r="F2724" t="s">
        <v>4425</v>
      </c>
      <c r="G2724" t="str">
        <f>VLOOKUP(A2724,'master barang'!$D$5:$E$3259,2,0)</f>
        <v>PC Multimedia</v>
      </c>
    </row>
    <row r="2725" spans="1:7" x14ac:dyDescent="0.3">
      <c r="A2725" s="131" t="s">
        <v>3870</v>
      </c>
      <c r="B2725" s="5" t="s">
        <v>14812</v>
      </c>
      <c r="C2725" t="s">
        <v>14813</v>
      </c>
      <c r="D2725" s="41" t="s">
        <v>6996</v>
      </c>
      <c r="E2725" s="170">
        <v>602800</v>
      </c>
      <c r="F2725" t="s">
        <v>11622</v>
      </c>
      <c r="G2725" t="str">
        <f>VLOOKUP(A2725,'master barang'!$D$5:$E$3259,2,0)</f>
        <v>Pot Tanaman</v>
      </c>
    </row>
    <row r="2726" spans="1:7" x14ac:dyDescent="0.3">
      <c r="A2726" s="131" t="s">
        <v>3870</v>
      </c>
      <c r="B2726" s="5" t="s">
        <v>14814</v>
      </c>
      <c r="C2726" t="s">
        <v>14815</v>
      </c>
      <c r="D2726" s="41" t="s">
        <v>6996</v>
      </c>
      <c r="E2726" s="170">
        <v>1375000</v>
      </c>
      <c r="F2726" t="s">
        <v>11622</v>
      </c>
      <c r="G2726" t="str">
        <f>VLOOKUP(A2726,'master barang'!$D$5:$E$3259,2,0)</f>
        <v>Pot Tanaman</v>
      </c>
    </row>
    <row r="2727" spans="1:7" x14ac:dyDescent="0.3">
      <c r="A2727" s="131" t="s">
        <v>3870</v>
      </c>
      <c r="B2727" s="5" t="s">
        <v>14816</v>
      </c>
      <c r="C2727" t="s">
        <v>14817</v>
      </c>
      <c r="D2727" s="41" t="s">
        <v>6996</v>
      </c>
      <c r="E2727" s="170">
        <v>1056100</v>
      </c>
      <c r="F2727" t="s">
        <v>11622</v>
      </c>
      <c r="G2727" t="str">
        <f>VLOOKUP(A2727,'master barang'!$D$5:$E$3259,2,0)</f>
        <v>Pot Tanaman</v>
      </c>
    </row>
    <row r="2728" spans="1:7" x14ac:dyDescent="0.3">
      <c r="A2728" s="131" t="s">
        <v>3870</v>
      </c>
      <c r="B2728" s="5" t="s">
        <v>14818</v>
      </c>
      <c r="C2728" t="s">
        <v>14819</v>
      </c>
      <c r="D2728" s="41" t="s">
        <v>6996</v>
      </c>
      <c r="F2728" t="s">
        <v>11622</v>
      </c>
      <c r="G2728" t="str">
        <f>VLOOKUP(A2728,'master barang'!$D$5:$E$3259,2,0)</f>
        <v>Pot Tanaman</v>
      </c>
    </row>
    <row r="2729" spans="1:7" x14ac:dyDescent="0.3">
      <c r="A2729" s="131" t="s">
        <v>3870</v>
      </c>
      <c r="B2729" s="5" t="s">
        <v>14820</v>
      </c>
      <c r="C2729" t="s">
        <v>14821</v>
      </c>
      <c r="D2729" s="41" t="s">
        <v>6996</v>
      </c>
      <c r="F2729" t="s">
        <v>11622</v>
      </c>
      <c r="G2729" t="str">
        <f>VLOOKUP(A2729,'master barang'!$D$5:$E$3259,2,0)</f>
        <v>Pot Tanaman</v>
      </c>
    </row>
    <row r="2730" spans="1:7" x14ac:dyDescent="0.3">
      <c r="A2730" s="127" t="s">
        <v>2259</v>
      </c>
      <c r="B2730" s="5" t="s">
        <v>14822</v>
      </c>
      <c r="C2730" t="s">
        <v>14823</v>
      </c>
      <c r="D2730" s="41" t="s">
        <v>7189</v>
      </c>
      <c r="E2730" s="170">
        <v>181500</v>
      </c>
      <c r="F2730" t="s">
        <v>10942</v>
      </c>
      <c r="G2730" t="str">
        <f>VLOOKUP(A2730,'master barang'!$D$5:$E$3259,2,0)</f>
        <v>PH Universal Indicator</v>
      </c>
    </row>
    <row r="2731" spans="1:7" x14ac:dyDescent="0.3">
      <c r="A2731" s="137" t="s">
        <v>4032</v>
      </c>
      <c r="C2731" t="s">
        <v>14824</v>
      </c>
      <c r="D2731" s="41" t="s">
        <v>7189</v>
      </c>
      <c r="E2731" s="170">
        <v>825000</v>
      </c>
      <c r="F2731" t="s">
        <v>10942</v>
      </c>
    </row>
  </sheetData>
  <autoFilter ref="A1:H2731" xr:uid="{00000000-0009-0000-0000-00000A000000}">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14825</v>
      </c>
      <c r="B1" s="378" t="s">
        <v>14826</v>
      </c>
      <c r="C1" s="378" t="s">
        <v>14827</v>
      </c>
      <c r="D1" s="378" t="s">
        <v>14828</v>
      </c>
    </row>
    <row r="2" spans="1:4" x14ac:dyDescent="0.3">
      <c r="A2" s="372" t="s">
        <v>14829</v>
      </c>
      <c r="B2" s="373" t="s">
        <v>14830</v>
      </c>
      <c r="C2" s="373" t="s">
        <v>14829</v>
      </c>
      <c r="D2" s="374" t="s">
        <v>14829</v>
      </c>
    </row>
    <row r="3" spans="1:4" x14ac:dyDescent="0.3">
      <c r="A3" s="375" t="s">
        <v>14831</v>
      </c>
      <c r="B3" s="376" t="s">
        <v>14832</v>
      </c>
      <c r="C3" s="376" t="s">
        <v>14831</v>
      </c>
      <c r="D3" s="377" t="s">
        <v>14831</v>
      </c>
    </row>
    <row r="4" spans="1:4" x14ac:dyDescent="0.3">
      <c r="A4" s="372" t="s">
        <v>14833</v>
      </c>
      <c r="B4" s="373" t="s">
        <v>14834</v>
      </c>
      <c r="C4" s="373" t="s">
        <v>14833</v>
      </c>
      <c r="D4" s="374" t="s">
        <v>14833</v>
      </c>
    </row>
    <row r="5" spans="1:4" x14ac:dyDescent="0.3">
      <c r="A5" s="375" t="s">
        <v>14835</v>
      </c>
      <c r="B5" s="376" t="s">
        <v>14836</v>
      </c>
      <c r="C5" s="376" t="s">
        <v>14835</v>
      </c>
      <c r="D5" s="377" t="s">
        <v>14835</v>
      </c>
    </row>
    <row r="6" spans="1:4" x14ac:dyDescent="0.3">
      <c r="A6" s="372" t="s">
        <v>14837</v>
      </c>
      <c r="B6" s="373" t="s">
        <v>14838</v>
      </c>
      <c r="C6" s="373" t="s">
        <v>14837</v>
      </c>
      <c r="D6" s="374" t="s">
        <v>14837</v>
      </c>
    </row>
    <row r="7" spans="1:4" x14ac:dyDescent="0.3">
      <c r="A7" s="375" t="s">
        <v>14839</v>
      </c>
      <c r="B7" s="376" t="s">
        <v>14840</v>
      </c>
      <c r="C7" s="376" t="s">
        <v>14839</v>
      </c>
      <c r="D7" s="377" t="s">
        <v>14839</v>
      </c>
    </row>
    <row r="8" spans="1:4" x14ac:dyDescent="0.3">
      <c r="A8" s="372" t="s">
        <v>14841</v>
      </c>
      <c r="B8" s="373" t="s">
        <v>14842</v>
      </c>
      <c r="C8" s="373" t="s">
        <v>14841</v>
      </c>
      <c r="D8" s="374" t="s">
        <v>14841</v>
      </c>
    </row>
    <row r="9" spans="1:4" x14ac:dyDescent="0.3">
      <c r="A9" s="375" t="s">
        <v>14843</v>
      </c>
      <c r="B9" s="376" t="s">
        <v>14843</v>
      </c>
      <c r="C9" s="376" t="s">
        <v>14843</v>
      </c>
      <c r="D9" s="377" t="s">
        <v>14843</v>
      </c>
    </row>
    <row r="10" spans="1:4" x14ac:dyDescent="0.3">
      <c r="A10" s="372" t="s">
        <v>6981</v>
      </c>
      <c r="B10" s="373" t="s">
        <v>14844</v>
      </c>
      <c r="C10" s="373" t="s">
        <v>6981</v>
      </c>
      <c r="D10" s="374" t="s">
        <v>6981</v>
      </c>
    </row>
    <row r="11" spans="1:4" x14ac:dyDescent="0.3">
      <c r="A11" s="375" t="s">
        <v>12287</v>
      </c>
      <c r="B11" s="376" t="s">
        <v>14845</v>
      </c>
      <c r="C11" s="376" t="s">
        <v>12287</v>
      </c>
      <c r="D11" s="377" t="s">
        <v>12287</v>
      </c>
    </row>
    <row r="12" spans="1:4" x14ac:dyDescent="0.3">
      <c r="A12" s="372" t="s">
        <v>8686</v>
      </c>
      <c r="B12" s="373" t="s">
        <v>14846</v>
      </c>
      <c r="C12" s="373" t="s">
        <v>8686</v>
      </c>
      <c r="D12" s="374" t="s">
        <v>8686</v>
      </c>
    </row>
    <row r="13" spans="1:4" x14ac:dyDescent="0.3">
      <c r="A13" s="375" t="s">
        <v>11998</v>
      </c>
      <c r="B13" s="376" t="s">
        <v>14847</v>
      </c>
      <c r="C13" s="376" t="s">
        <v>11998</v>
      </c>
      <c r="D13" s="377" t="s">
        <v>11998</v>
      </c>
    </row>
    <row r="14" spans="1:4" x14ac:dyDescent="0.3">
      <c r="A14" s="372" t="s">
        <v>12296</v>
      </c>
      <c r="B14" s="373" t="s">
        <v>14848</v>
      </c>
      <c r="C14" s="373" t="s">
        <v>12296</v>
      </c>
      <c r="D14" s="374" t="s">
        <v>12296</v>
      </c>
    </row>
    <row r="15" spans="1:4" x14ac:dyDescent="0.3">
      <c r="A15" s="375" t="s">
        <v>14849</v>
      </c>
      <c r="B15" s="376" t="s">
        <v>14850</v>
      </c>
      <c r="C15" s="376" t="s">
        <v>14849</v>
      </c>
      <c r="D15" s="377" t="s">
        <v>14849</v>
      </c>
    </row>
    <row r="16" spans="1:4" x14ac:dyDescent="0.3">
      <c r="A16" s="372" t="s">
        <v>8353</v>
      </c>
      <c r="B16" s="373" t="s">
        <v>14851</v>
      </c>
      <c r="C16" s="373" t="s">
        <v>8353</v>
      </c>
      <c r="D16" s="374" t="s">
        <v>8353</v>
      </c>
    </row>
    <row r="17" spans="1:4" x14ac:dyDescent="0.3">
      <c r="A17" s="375" t="s">
        <v>14852</v>
      </c>
      <c r="B17" s="376" t="s">
        <v>14853</v>
      </c>
      <c r="C17" s="376" t="s">
        <v>14852</v>
      </c>
      <c r="D17" s="377" t="s">
        <v>14852</v>
      </c>
    </row>
    <row r="18" spans="1:4" x14ac:dyDescent="0.3">
      <c r="A18" s="372" t="s">
        <v>8328</v>
      </c>
      <c r="B18" s="373" t="s">
        <v>14854</v>
      </c>
      <c r="C18" s="373" t="s">
        <v>8328</v>
      </c>
      <c r="D18" s="374" t="s">
        <v>8328</v>
      </c>
    </row>
    <row r="19" spans="1:4" x14ac:dyDescent="0.3">
      <c r="A19" s="375" t="s">
        <v>7107</v>
      </c>
      <c r="B19" s="376" t="s">
        <v>14855</v>
      </c>
      <c r="C19" s="376" t="s">
        <v>7107</v>
      </c>
      <c r="D19" s="377" t="s">
        <v>7107</v>
      </c>
    </row>
    <row r="20" spans="1:4" x14ac:dyDescent="0.3">
      <c r="A20" s="372" t="s">
        <v>14856</v>
      </c>
      <c r="B20" s="373" t="s">
        <v>14857</v>
      </c>
      <c r="C20" s="373" t="s">
        <v>14856</v>
      </c>
      <c r="D20" s="374" t="s">
        <v>14856</v>
      </c>
    </row>
    <row r="21" spans="1:4" x14ac:dyDescent="0.3">
      <c r="A21" s="375" t="s">
        <v>8269</v>
      </c>
      <c r="B21" s="376" t="s">
        <v>14858</v>
      </c>
      <c r="C21" s="376" t="s">
        <v>8269</v>
      </c>
      <c r="D21" s="377" t="s">
        <v>8269</v>
      </c>
    </row>
    <row r="22" spans="1:4" x14ac:dyDescent="0.3">
      <c r="A22" s="372" t="s">
        <v>14859</v>
      </c>
      <c r="B22" s="373" t="s">
        <v>14860</v>
      </c>
      <c r="C22" s="373" t="s">
        <v>14859</v>
      </c>
      <c r="D22" s="374" t="s">
        <v>14859</v>
      </c>
    </row>
    <row r="23" spans="1:4" x14ac:dyDescent="0.3">
      <c r="A23" s="375" t="s">
        <v>14861</v>
      </c>
      <c r="B23" s="376" t="s">
        <v>14862</v>
      </c>
      <c r="C23" s="376" t="s">
        <v>14861</v>
      </c>
      <c r="D23" s="377" t="s">
        <v>14861</v>
      </c>
    </row>
    <row r="24" spans="1:4" x14ac:dyDescent="0.3">
      <c r="A24" s="372" t="s">
        <v>8233</v>
      </c>
      <c r="B24" s="373" t="s">
        <v>14863</v>
      </c>
      <c r="C24" s="373" t="s">
        <v>8233</v>
      </c>
      <c r="D24" s="374" t="s">
        <v>8233</v>
      </c>
    </row>
    <row r="25" spans="1:4" x14ac:dyDescent="0.3">
      <c r="A25" s="375" t="s">
        <v>14864</v>
      </c>
      <c r="B25" s="376" t="s">
        <v>14865</v>
      </c>
      <c r="C25" s="376" t="s">
        <v>14864</v>
      </c>
      <c r="D25" s="377" t="s">
        <v>14864</v>
      </c>
    </row>
    <row r="26" spans="1:4" x14ac:dyDescent="0.3">
      <c r="A26" s="372" t="s">
        <v>8323</v>
      </c>
      <c r="B26" s="373" t="s">
        <v>8323</v>
      </c>
      <c r="C26" s="373" t="s">
        <v>8323</v>
      </c>
      <c r="D26" s="374" t="s">
        <v>8323</v>
      </c>
    </row>
    <row r="27" spans="1:4" x14ac:dyDescent="0.3">
      <c r="A27" s="375" t="s">
        <v>6996</v>
      </c>
      <c r="B27" s="376" t="s">
        <v>14866</v>
      </c>
      <c r="C27" s="376" t="s">
        <v>6996</v>
      </c>
      <c r="D27" s="377" t="s">
        <v>6996</v>
      </c>
    </row>
    <row r="28" spans="1:4" x14ac:dyDescent="0.3">
      <c r="A28" s="372" t="s">
        <v>14867</v>
      </c>
      <c r="B28" s="373" t="s">
        <v>14868</v>
      </c>
      <c r="C28" s="373" t="s">
        <v>14867</v>
      </c>
      <c r="D28" s="374" t="s">
        <v>14867</v>
      </c>
    </row>
    <row r="29" spans="1:4" x14ac:dyDescent="0.3">
      <c r="A29" s="375" t="s">
        <v>10775</v>
      </c>
      <c r="B29" s="376" t="s">
        <v>14869</v>
      </c>
      <c r="C29" s="376" t="s">
        <v>10775</v>
      </c>
      <c r="D29" s="377" t="s">
        <v>10775</v>
      </c>
    </row>
    <row r="30" spans="1:4" x14ac:dyDescent="0.3">
      <c r="A30" s="372" t="s">
        <v>12343</v>
      </c>
      <c r="B30" s="373" t="s">
        <v>14870</v>
      </c>
      <c r="C30" s="373" t="s">
        <v>12343</v>
      </c>
      <c r="D30" s="374" t="s">
        <v>12343</v>
      </c>
    </row>
    <row r="31" spans="1:4" x14ac:dyDescent="0.3">
      <c r="A31" s="375" t="s">
        <v>10515</v>
      </c>
      <c r="B31" s="376" t="s">
        <v>14871</v>
      </c>
      <c r="C31" s="376" t="s">
        <v>10515</v>
      </c>
      <c r="D31" s="377" t="s">
        <v>10515</v>
      </c>
    </row>
    <row r="32" spans="1:4" x14ac:dyDescent="0.3">
      <c r="A32" s="372" t="s">
        <v>14872</v>
      </c>
      <c r="B32" s="373" t="s">
        <v>1</v>
      </c>
      <c r="C32" s="373" t="s">
        <v>14872</v>
      </c>
      <c r="D32" s="374" t="s">
        <v>14872</v>
      </c>
    </row>
    <row r="33" spans="1:4" x14ac:dyDescent="0.3">
      <c r="A33" s="375" t="s">
        <v>8408</v>
      </c>
      <c r="B33" s="376" t="s">
        <v>14873</v>
      </c>
      <c r="C33" s="376" t="s">
        <v>8408</v>
      </c>
      <c r="D33" s="377" t="s">
        <v>8408</v>
      </c>
    </row>
    <row r="34" spans="1:4" x14ac:dyDescent="0.3">
      <c r="A34" s="372" t="s">
        <v>8249</v>
      </c>
      <c r="B34" s="373" t="s">
        <v>14874</v>
      </c>
      <c r="C34" s="373" t="s">
        <v>8249</v>
      </c>
      <c r="D34" s="374" t="s">
        <v>8249</v>
      </c>
    </row>
    <row r="35" spans="1:4" x14ac:dyDescent="0.3">
      <c r="A35" s="375" t="s">
        <v>14875</v>
      </c>
      <c r="B35" s="376" t="s">
        <v>14876</v>
      </c>
      <c r="C35" s="376" t="s">
        <v>14875</v>
      </c>
      <c r="D35" s="377" t="s">
        <v>14875</v>
      </c>
    </row>
    <row r="36" spans="1:4" x14ac:dyDescent="0.3">
      <c r="A36" s="372" t="s">
        <v>8253</v>
      </c>
      <c r="B36" s="373" t="s">
        <v>14877</v>
      </c>
      <c r="C36" s="373" t="s">
        <v>8253</v>
      </c>
      <c r="D36" s="374" t="s">
        <v>8253</v>
      </c>
    </row>
    <row r="37" spans="1:4" x14ac:dyDescent="0.3">
      <c r="A37" s="375" t="s">
        <v>8287</v>
      </c>
      <c r="B37" s="376" t="s">
        <v>8287</v>
      </c>
      <c r="C37" s="376" t="s">
        <v>8287</v>
      </c>
      <c r="D37" s="377" t="s">
        <v>8287</v>
      </c>
    </row>
    <row r="38" spans="1:4" x14ac:dyDescent="0.3">
      <c r="A38" s="372" t="s">
        <v>8332</v>
      </c>
      <c r="B38" s="373" t="s">
        <v>14878</v>
      </c>
      <c r="C38" s="373" t="s">
        <v>8332</v>
      </c>
      <c r="D38" s="374" t="s">
        <v>8332</v>
      </c>
    </row>
    <row r="39" spans="1:4" x14ac:dyDescent="0.3">
      <c r="A39" s="375" t="s">
        <v>8384</v>
      </c>
      <c r="B39" s="376" t="s">
        <v>14879</v>
      </c>
      <c r="C39" s="376" t="s">
        <v>8384</v>
      </c>
      <c r="D39" s="377" t="s">
        <v>8384</v>
      </c>
    </row>
    <row r="40" spans="1:4" x14ac:dyDescent="0.3">
      <c r="A40" s="372" t="s">
        <v>8572</v>
      </c>
      <c r="B40" s="373" t="s">
        <v>14880</v>
      </c>
      <c r="C40" s="373" t="s">
        <v>8572</v>
      </c>
      <c r="D40" s="374" t="s">
        <v>8572</v>
      </c>
    </row>
    <row r="41" spans="1:4" x14ac:dyDescent="0.3">
      <c r="A41" s="375" t="s">
        <v>11641</v>
      </c>
      <c r="B41" s="376" t="s">
        <v>14881</v>
      </c>
      <c r="C41" s="376" t="s">
        <v>11641</v>
      </c>
      <c r="D41" s="377" t="s">
        <v>11641</v>
      </c>
    </row>
    <row r="42" spans="1:4" x14ac:dyDescent="0.3">
      <c r="A42" s="372" t="s">
        <v>8858</v>
      </c>
      <c r="B42" s="373" t="s">
        <v>14882</v>
      </c>
      <c r="C42" s="373" t="s">
        <v>8858</v>
      </c>
      <c r="D42" s="374" t="s">
        <v>8858</v>
      </c>
    </row>
    <row r="43" spans="1:4" x14ac:dyDescent="0.3">
      <c r="A43" s="375" t="s">
        <v>8711</v>
      </c>
      <c r="B43" s="376" t="s">
        <v>14883</v>
      </c>
      <c r="C43" s="376" t="s">
        <v>8711</v>
      </c>
      <c r="D43" s="377" t="s">
        <v>8711</v>
      </c>
    </row>
    <row r="44" spans="1:4" x14ac:dyDescent="0.3">
      <c r="A44" s="372" t="s">
        <v>13244</v>
      </c>
      <c r="B44" s="373" t="s">
        <v>14884</v>
      </c>
      <c r="C44" s="373" t="s">
        <v>13244</v>
      </c>
      <c r="D44" s="374" t="s">
        <v>13244</v>
      </c>
    </row>
    <row r="45" spans="1:4" x14ac:dyDescent="0.3">
      <c r="A45" s="375" t="s">
        <v>12064</v>
      </c>
      <c r="B45" s="376" t="s">
        <v>14885</v>
      </c>
      <c r="C45" s="376" t="s">
        <v>12064</v>
      </c>
      <c r="D45" s="377" t="s">
        <v>12064</v>
      </c>
    </row>
    <row r="46" spans="1:4" x14ac:dyDescent="0.3">
      <c r="A46" s="372" t="s">
        <v>5893</v>
      </c>
      <c r="B46" s="373" t="s">
        <v>14886</v>
      </c>
      <c r="C46" s="373" t="s">
        <v>5893</v>
      </c>
      <c r="D46" s="374" t="s">
        <v>5893</v>
      </c>
    </row>
    <row r="47" spans="1:4" x14ac:dyDescent="0.3">
      <c r="A47" s="375" t="s">
        <v>14887</v>
      </c>
      <c r="B47" s="376" t="s">
        <v>14888</v>
      </c>
      <c r="C47" s="376" t="s">
        <v>14887</v>
      </c>
      <c r="D47" s="377" t="s">
        <v>14887</v>
      </c>
    </row>
    <row r="48" spans="1:4" x14ac:dyDescent="0.3">
      <c r="A48" s="372" t="s">
        <v>14889</v>
      </c>
      <c r="B48" s="373" t="s">
        <v>14890</v>
      </c>
      <c r="C48" s="373" t="s">
        <v>14889</v>
      </c>
      <c r="D48" s="374" t="s">
        <v>14889</v>
      </c>
    </row>
    <row r="49" spans="1:4" x14ac:dyDescent="0.3">
      <c r="A49" s="375" t="s">
        <v>14891</v>
      </c>
      <c r="B49" s="376" t="s">
        <v>14892</v>
      </c>
      <c r="C49" s="376" t="s">
        <v>14891</v>
      </c>
      <c r="D49" s="377" t="s">
        <v>14891</v>
      </c>
    </row>
    <row r="50" spans="1:4" x14ac:dyDescent="0.3">
      <c r="A50" s="372" t="s">
        <v>14893</v>
      </c>
      <c r="B50" s="373" t="s">
        <v>14894</v>
      </c>
      <c r="C50" s="373" t="s">
        <v>14893</v>
      </c>
      <c r="D50" s="374" t="s">
        <v>14893</v>
      </c>
    </row>
    <row r="51" spans="1:4" x14ac:dyDescent="0.3">
      <c r="A51" s="375" t="s">
        <v>8828</v>
      </c>
      <c r="B51" s="376" t="s">
        <v>14895</v>
      </c>
      <c r="C51" s="376" t="s">
        <v>8828</v>
      </c>
      <c r="D51" s="377" t="s">
        <v>8828</v>
      </c>
    </row>
    <row r="52" spans="1:4" x14ac:dyDescent="0.3">
      <c r="A52" s="372" t="s">
        <v>8337</v>
      </c>
      <c r="B52" s="373" t="s">
        <v>14896</v>
      </c>
      <c r="C52" s="373" t="s">
        <v>8337</v>
      </c>
      <c r="D52" s="374" t="s">
        <v>8337</v>
      </c>
    </row>
    <row r="53" spans="1:4" x14ac:dyDescent="0.3">
      <c r="A53" s="375" t="s">
        <v>83</v>
      </c>
      <c r="B53" s="376" t="s">
        <v>14897</v>
      </c>
      <c r="C53" s="376" t="s">
        <v>83</v>
      </c>
      <c r="D53" s="377" t="s">
        <v>83</v>
      </c>
    </row>
    <row r="54" spans="1:4" x14ac:dyDescent="0.3">
      <c r="A54" s="372" t="s">
        <v>14898</v>
      </c>
      <c r="B54" s="373" t="s">
        <v>14899</v>
      </c>
      <c r="C54" s="373" t="s">
        <v>14898</v>
      </c>
      <c r="D54" s="374" t="s">
        <v>14898</v>
      </c>
    </row>
    <row r="55" spans="1:4" x14ac:dyDescent="0.3">
      <c r="A55" s="375" t="s">
        <v>14900</v>
      </c>
      <c r="B55" s="376" t="s">
        <v>14901</v>
      </c>
      <c r="C55" s="376" t="s">
        <v>14900</v>
      </c>
      <c r="D55" s="377" t="s">
        <v>14900</v>
      </c>
    </row>
    <row r="56" spans="1:4" x14ac:dyDescent="0.3">
      <c r="A56" s="372" t="s">
        <v>14902</v>
      </c>
      <c r="B56" s="373" t="s">
        <v>14902</v>
      </c>
      <c r="C56" s="373" t="s">
        <v>14902</v>
      </c>
      <c r="D56" s="374" t="s">
        <v>14902</v>
      </c>
    </row>
    <row r="57" spans="1:4" x14ac:dyDescent="0.3">
      <c r="A57" s="375" t="s">
        <v>14903</v>
      </c>
      <c r="B57" s="376" t="s">
        <v>14904</v>
      </c>
      <c r="C57" s="376" t="s">
        <v>14903</v>
      </c>
      <c r="D57" s="377" t="s">
        <v>14903</v>
      </c>
    </row>
    <row r="58" spans="1:4" x14ac:dyDescent="0.3">
      <c r="A58" s="372" t="s">
        <v>14905</v>
      </c>
      <c r="B58" s="373" t="s">
        <v>14906</v>
      </c>
      <c r="C58" s="373" t="s">
        <v>14905</v>
      </c>
      <c r="D58" s="374" t="s">
        <v>14905</v>
      </c>
    </row>
    <row r="59" spans="1:4" x14ac:dyDescent="0.3">
      <c r="A59" s="375" t="s">
        <v>14907</v>
      </c>
      <c r="B59" s="376" t="s">
        <v>14908</v>
      </c>
      <c r="C59" s="376" t="s">
        <v>14907</v>
      </c>
      <c r="D59" s="377" t="s">
        <v>14907</v>
      </c>
    </row>
    <row r="60" spans="1:4" x14ac:dyDescent="0.3">
      <c r="A60" s="372" t="s">
        <v>14909</v>
      </c>
      <c r="B60" s="373" t="s">
        <v>14910</v>
      </c>
      <c r="C60" s="373" t="s">
        <v>14909</v>
      </c>
      <c r="D60" s="374" t="s">
        <v>14909</v>
      </c>
    </row>
    <row r="61" spans="1:4" x14ac:dyDescent="0.3">
      <c r="A61" s="375" t="s">
        <v>14911</v>
      </c>
      <c r="B61" s="376" t="s">
        <v>14912</v>
      </c>
      <c r="C61" s="376" t="s">
        <v>14911</v>
      </c>
      <c r="D61" s="377" t="s">
        <v>14911</v>
      </c>
    </row>
    <row r="62" spans="1:4" x14ac:dyDescent="0.3">
      <c r="A62" s="372" t="s">
        <v>14913</v>
      </c>
      <c r="B62" s="373" t="s">
        <v>14914</v>
      </c>
      <c r="C62" s="373" t="s">
        <v>14913</v>
      </c>
      <c r="D62" s="374" t="s">
        <v>14913</v>
      </c>
    </row>
    <row r="63" spans="1:4" x14ac:dyDescent="0.3">
      <c r="A63" s="375" t="s">
        <v>14915</v>
      </c>
      <c r="B63" s="376" t="s">
        <v>14916</v>
      </c>
      <c r="C63" s="376" t="s">
        <v>14915</v>
      </c>
      <c r="D63" s="377" t="s">
        <v>14915</v>
      </c>
    </row>
    <row r="64" spans="1:4" x14ac:dyDescent="0.3">
      <c r="A64" s="372" t="s">
        <v>14917</v>
      </c>
      <c r="B64" s="373" t="s">
        <v>14918</v>
      </c>
      <c r="C64" s="373" t="s">
        <v>14917</v>
      </c>
      <c r="D64" s="374" t="s">
        <v>14917</v>
      </c>
    </row>
    <row r="65" spans="1:4" x14ac:dyDescent="0.3">
      <c r="A65" s="375" t="s">
        <v>14919</v>
      </c>
      <c r="B65" s="376" t="s">
        <v>14920</v>
      </c>
      <c r="C65" s="376" t="s">
        <v>14919</v>
      </c>
      <c r="D65" s="377" t="s">
        <v>14919</v>
      </c>
    </row>
    <row r="66" spans="1:4" x14ac:dyDescent="0.3">
      <c r="A66" s="372" t="s">
        <v>8749</v>
      </c>
      <c r="B66" s="373" t="s">
        <v>14921</v>
      </c>
      <c r="C66" s="373" t="s">
        <v>8749</v>
      </c>
      <c r="D66" s="374" t="s">
        <v>8749</v>
      </c>
    </row>
    <row r="67" spans="1:4" x14ac:dyDescent="0.3">
      <c r="A67" s="375" t="s">
        <v>14922</v>
      </c>
      <c r="B67" s="376" t="s">
        <v>14922</v>
      </c>
      <c r="C67" s="376" t="s">
        <v>14922</v>
      </c>
      <c r="D67" s="377" t="s">
        <v>14922</v>
      </c>
    </row>
    <row r="68" spans="1:4" x14ac:dyDescent="0.3">
      <c r="A68" s="372" t="s">
        <v>7189</v>
      </c>
      <c r="B68" s="373" t="s">
        <v>14923</v>
      </c>
      <c r="C68" s="373" t="s">
        <v>7189</v>
      </c>
      <c r="D68" s="374" t="s">
        <v>7189</v>
      </c>
    </row>
    <row r="69" spans="1:4" x14ac:dyDescent="0.3">
      <c r="A69" s="375" t="s">
        <v>14924</v>
      </c>
      <c r="B69" s="376" t="s">
        <v>14925</v>
      </c>
      <c r="C69" s="376" t="s">
        <v>14924</v>
      </c>
      <c r="D69" s="377" t="s">
        <v>14924</v>
      </c>
    </row>
    <row r="70" spans="1:4" x14ac:dyDescent="0.3">
      <c r="A70" s="372" t="s">
        <v>8273</v>
      </c>
      <c r="B70" s="373" t="s">
        <v>14926</v>
      </c>
      <c r="C70" s="373" t="s">
        <v>8273</v>
      </c>
      <c r="D70" s="374" t="s">
        <v>8273</v>
      </c>
    </row>
    <row r="71" spans="1:4" x14ac:dyDescent="0.3">
      <c r="A71" s="375" t="s">
        <v>8868</v>
      </c>
      <c r="B71" s="376" t="s">
        <v>14927</v>
      </c>
      <c r="C71" s="376" t="s">
        <v>8868</v>
      </c>
      <c r="D71" s="377" t="s">
        <v>8868</v>
      </c>
    </row>
    <row r="72" spans="1:4" x14ac:dyDescent="0.3">
      <c r="A72" s="372" t="s">
        <v>13085</v>
      </c>
      <c r="B72" s="373" t="s">
        <v>14928</v>
      </c>
      <c r="C72" s="373" t="s">
        <v>13085</v>
      </c>
      <c r="D72" s="374" t="s">
        <v>13085</v>
      </c>
    </row>
    <row r="73" spans="1:4" x14ac:dyDescent="0.3">
      <c r="A73" s="375" t="s">
        <v>14929</v>
      </c>
      <c r="B73" s="376" t="s">
        <v>14930</v>
      </c>
      <c r="C73" s="376" t="s">
        <v>14929</v>
      </c>
      <c r="D73" s="377" t="s">
        <v>14929</v>
      </c>
    </row>
    <row r="74" spans="1:4" x14ac:dyDescent="0.3">
      <c r="A74" s="372" t="s">
        <v>14931</v>
      </c>
      <c r="B74" s="373" t="s">
        <v>14932</v>
      </c>
      <c r="C74" s="373" t="s">
        <v>14931</v>
      </c>
      <c r="D74" s="374" t="s">
        <v>14931</v>
      </c>
    </row>
    <row r="75" spans="1:4" x14ac:dyDescent="0.3">
      <c r="A75" s="375" t="s">
        <v>12073</v>
      </c>
      <c r="B75" s="376" t="s">
        <v>14933</v>
      </c>
      <c r="C75" s="376" t="s">
        <v>12073</v>
      </c>
      <c r="D75" s="377" t="s">
        <v>12073</v>
      </c>
    </row>
    <row r="76" spans="1:4" x14ac:dyDescent="0.3">
      <c r="A76" s="372" t="s">
        <v>14934</v>
      </c>
      <c r="B76" s="373" t="s">
        <v>14935</v>
      </c>
      <c r="C76" s="373" t="s">
        <v>14934</v>
      </c>
      <c r="D76" s="374" t="s">
        <v>14934</v>
      </c>
    </row>
    <row r="77" spans="1:4" x14ac:dyDescent="0.3">
      <c r="A77" s="375" t="s">
        <v>12366</v>
      </c>
      <c r="B77" s="376" t="s">
        <v>14936</v>
      </c>
      <c r="C77" s="376" t="s">
        <v>12366</v>
      </c>
      <c r="D77" s="377" t="s">
        <v>12366</v>
      </c>
    </row>
    <row r="78" spans="1:4" x14ac:dyDescent="0.3">
      <c r="A78" s="372" t="s">
        <v>14937</v>
      </c>
      <c r="B78" s="373" t="s">
        <v>14938</v>
      </c>
      <c r="C78" s="373" t="s">
        <v>14937</v>
      </c>
      <c r="D78" s="374" t="s">
        <v>14937</v>
      </c>
    </row>
    <row r="79" spans="1:4" x14ac:dyDescent="0.3">
      <c r="A79" s="375" t="s">
        <v>14939</v>
      </c>
      <c r="B79" s="376" t="s">
        <v>14940</v>
      </c>
      <c r="C79" s="376" t="s">
        <v>14939</v>
      </c>
      <c r="D79" s="377" t="s">
        <v>14939</v>
      </c>
    </row>
    <row r="80" spans="1:4" x14ac:dyDescent="0.3">
      <c r="A80" s="372" t="s">
        <v>14941</v>
      </c>
      <c r="B80" s="373" t="s">
        <v>14942</v>
      </c>
      <c r="C80" s="373" t="s">
        <v>14941</v>
      </c>
      <c r="D80" s="374" t="s">
        <v>14941</v>
      </c>
    </row>
    <row r="81" spans="1:4" x14ac:dyDescent="0.3">
      <c r="A81" s="375" t="s">
        <v>14943</v>
      </c>
      <c r="B81" s="376" t="s">
        <v>14944</v>
      </c>
      <c r="C81" s="376" t="s">
        <v>14943</v>
      </c>
      <c r="D81" s="377" t="s">
        <v>14943</v>
      </c>
    </row>
    <row r="82" spans="1:4" x14ac:dyDescent="0.3">
      <c r="A82" s="372" t="s">
        <v>14945</v>
      </c>
      <c r="B82" s="373" t="s">
        <v>14946</v>
      </c>
      <c r="C82" s="373" t="s">
        <v>14945</v>
      </c>
      <c r="D82" s="374" t="s">
        <v>14945</v>
      </c>
    </row>
    <row r="83" spans="1:4" x14ac:dyDescent="0.3">
      <c r="A83" s="375" t="s">
        <v>13565</v>
      </c>
      <c r="B83" s="376" t="s">
        <v>14947</v>
      </c>
      <c r="C83" s="376" t="s">
        <v>13565</v>
      </c>
      <c r="D83" s="377" t="s">
        <v>13565</v>
      </c>
    </row>
    <row r="84" spans="1:4" x14ac:dyDescent="0.3">
      <c r="A84" s="372" t="s">
        <v>8724</v>
      </c>
      <c r="B84" s="373" t="s">
        <v>14948</v>
      </c>
      <c r="C84" s="373" t="s">
        <v>8724</v>
      </c>
      <c r="D84" s="374" t="s">
        <v>8724</v>
      </c>
    </row>
    <row r="85" spans="1:4" x14ac:dyDescent="0.3">
      <c r="A85" s="375" t="s">
        <v>14949</v>
      </c>
      <c r="B85" s="376" t="s">
        <v>14950</v>
      </c>
      <c r="C85" s="376" t="s">
        <v>14949</v>
      </c>
      <c r="D85" s="377" t="s">
        <v>14949</v>
      </c>
    </row>
    <row r="86" spans="1:4" x14ac:dyDescent="0.3">
      <c r="A86" s="372" t="s">
        <v>14951</v>
      </c>
      <c r="B86" s="373" t="s">
        <v>14952</v>
      </c>
      <c r="C86" s="373" t="s">
        <v>14951</v>
      </c>
      <c r="D86" s="374" t="s">
        <v>14951</v>
      </c>
    </row>
    <row r="87" spans="1:4" x14ac:dyDescent="0.3">
      <c r="A87" s="375" t="s">
        <v>14953</v>
      </c>
      <c r="B87" s="376" t="s">
        <v>14954</v>
      </c>
      <c r="C87" s="376" t="s">
        <v>14953</v>
      </c>
      <c r="D87" s="377" t="s">
        <v>14953</v>
      </c>
    </row>
    <row r="88" spans="1:4" x14ac:dyDescent="0.3">
      <c r="A88" s="372" t="s">
        <v>14955</v>
      </c>
      <c r="B88" s="373" t="s">
        <v>14956</v>
      </c>
      <c r="C88" s="373" t="s">
        <v>14955</v>
      </c>
      <c r="D88" s="374" t="s">
        <v>14955</v>
      </c>
    </row>
    <row r="89" spans="1:4" x14ac:dyDescent="0.3">
      <c r="A89" s="375" t="s">
        <v>14957</v>
      </c>
      <c r="B89" s="376" t="s">
        <v>14958</v>
      </c>
      <c r="C89" s="376" t="s">
        <v>14957</v>
      </c>
      <c r="D89" s="377" t="s">
        <v>14957</v>
      </c>
    </row>
    <row r="90" spans="1:4" x14ac:dyDescent="0.3">
      <c r="A90" s="372" t="s">
        <v>14959</v>
      </c>
      <c r="B90" s="373" t="s">
        <v>14960</v>
      </c>
      <c r="C90" s="373" t="s">
        <v>14959</v>
      </c>
      <c r="D90" s="374" t="s">
        <v>14959</v>
      </c>
    </row>
    <row r="91" spans="1:4" x14ac:dyDescent="0.3">
      <c r="A91" s="375" t="s">
        <v>294</v>
      </c>
      <c r="B91" s="376" t="s">
        <v>14961</v>
      </c>
      <c r="C91" s="376" t="s">
        <v>294</v>
      </c>
      <c r="D91" s="377" t="s">
        <v>294</v>
      </c>
    </row>
    <row r="92" spans="1:4" x14ac:dyDescent="0.3">
      <c r="A92" s="372" t="s">
        <v>14962</v>
      </c>
      <c r="B92" s="373" t="s">
        <v>14963</v>
      </c>
      <c r="C92" s="373" t="s">
        <v>14962</v>
      </c>
      <c r="D92" s="374" t="s">
        <v>14962</v>
      </c>
    </row>
    <row r="93" spans="1:4" x14ac:dyDescent="0.3">
      <c r="A93" s="375" t="s">
        <v>14964</v>
      </c>
      <c r="B93" s="376" t="s">
        <v>14965</v>
      </c>
      <c r="C93" s="376" t="s">
        <v>14964</v>
      </c>
      <c r="D93" s="377" t="s">
        <v>14964</v>
      </c>
    </row>
    <row r="94" spans="1:4" x14ac:dyDescent="0.3">
      <c r="A94" s="372" t="s">
        <v>14966</v>
      </c>
      <c r="B94" s="373" t="s">
        <v>14967</v>
      </c>
      <c r="C94" s="373" t="s">
        <v>14966</v>
      </c>
      <c r="D94" s="374" t="s">
        <v>14966</v>
      </c>
    </row>
    <row r="95" spans="1:4" x14ac:dyDescent="0.3">
      <c r="A95" s="375" t="s">
        <v>11599</v>
      </c>
      <c r="B95" s="376" t="s">
        <v>14968</v>
      </c>
      <c r="C95" s="376" t="s">
        <v>11599</v>
      </c>
      <c r="D95" s="377" t="s">
        <v>11599</v>
      </c>
    </row>
    <row r="96" spans="1:4" x14ac:dyDescent="0.3">
      <c r="A96" s="372" t="s">
        <v>14969</v>
      </c>
      <c r="B96" s="373" t="s">
        <v>14970</v>
      </c>
      <c r="C96" s="373" t="s">
        <v>14971</v>
      </c>
      <c r="D96" s="374" t="s">
        <v>14971</v>
      </c>
    </row>
    <row r="97" spans="1:4" x14ac:dyDescent="0.3">
      <c r="A97" s="375" t="s">
        <v>14972</v>
      </c>
      <c r="B97" s="376" t="s">
        <v>14973</v>
      </c>
      <c r="C97" s="376" t="s">
        <v>14972</v>
      </c>
      <c r="D97" s="377" t="s">
        <v>14972</v>
      </c>
    </row>
    <row r="98" spans="1:4" x14ac:dyDescent="0.3">
      <c r="A98" s="372" t="s">
        <v>14974</v>
      </c>
      <c r="B98" s="373" t="s">
        <v>14975</v>
      </c>
      <c r="C98" s="373" t="s">
        <v>14974</v>
      </c>
      <c r="D98" s="374" t="s">
        <v>14974</v>
      </c>
    </row>
    <row r="99" spans="1:4" x14ac:dyDescent="0.3">
      <c r="A99" s="375" t="s">
        <v>6948</v>
      </c>
      <c r="B99" s="376" t="s">
        <v>14976</v>
      </c>
      <c r="C99" s="376" t="s">
        <v>6948</v>
      </c>
      <c r="D99" s="377" t="s">
        <v>6948</v>
      </c>
    </row>
    <row r="100" spans="1:4" x14ac:dyDescent="0.3">
      <c r="A100" s="372" t="s">
        <v>14977</v>
      </c>
      <c r="B100" s="373" t="s">
        <v>14978</v>
      </c>
      <c r="C100" s="373" t="s">
        <v>7047</v>
      </c>
      <c r="D100" s="374" t="s">
        <v>7047</v>
      </c>
    </row>
    <row r="101" spans="1:4" x14ac:dyDescent="0.3">
      <c r="A101" s="375" t="s">
        <v>7052</v>
      </c>
      <c r="B101" s="376" t="s">
        <v>14979</v>
      </c>
      <c r="C101" s="376" t="s">
        <v>7052</v>
      </c>
      <c r="D101" s="377" t="s">
        <v>7052</v>
      </c>
    </row>
    <row r="102" spans="1:4" x14ac:dyDescent="0.3">
      <c r="A102" s="372" t="s">
        <v>7096</v>
      </c>
      <c r="B102" s="373" t="s">
        <v>14980</v>
      </c>
      <c r="C102" s="373" t="s">
        <v>7096</v>
      </c>
      <c r="D102" s="374" t="s">
        <v>7096</v>
      </c>
    </row>
    <row r="103" spans="1:4" x14ac:dyDescent="0.3">
      <c r="A103" s="375" t="s">
        <v>7100</v>
      </c>
      <c r="B103" s="376" t="s">
        <v>14981</v>
      </c>
      <c r="C103" s="376" t="s">
        <v>7100</v>
      </c>
      <c r="D103" s="377" t="s">
        <v>7100</v>
      </c>
    </row>
    <row r="104" spans="1:4" x14ac:dyDescent="0.3">
      <c r="A104" s="372" t="s">
        <v>14831</v>
      </c>
      <c r="B104" s="373" t="s">
        <v>14982</v>
      </c>
      <c r="C104" s="373" t="s">
        <v>14983</v>
      </c>
      <c r="D104" s="374" t="s">
        <v>14983</v>
      </c>
    </row>
    <row r="105" spans="1:4" x14ac:dyDescent="0.3">
      <c r="A105" s="375" t="s">
        <v>6661</v>
      </c>
      <c r="B105" s="376" t="s">
        <v>14984</v>
      </c>
      <c r="C105" s="376" t="s">
        <v>6661</v>
      </c>
      <c r="D105" s="377" t="s">
        <v>6661</v>
      </c>
    </row>
    <row r="106" spans="1:4" x14ac:dyDescent="0.3">
      <c r="A106" s="372" t="s">
        <v>14969</v>
      </c>
      <c r="B106" s="373" t="s">
        <v>14985</v>
      </c>
      <c r="C106" s="373" t="s">
        <v>14986</v>
      </c>
      <c r="D106" s="374" t="s">
        <v>14986</v>
      </c>
    </row>
    <row r="107" spans="1:4" x14ac:dyDescent="0.3">
      <c r="A107" s="375" t="s">
        <v>14969</v>
      </c>
      <c r="B107" s="376" t="s">
        <v>14987</v>
      </c>
      <c r="C107" s="376" t="s">
        <v>14988</v>
      </c>
      <c r="D107" s="377" t="s">
        <v>14988</v>
      </c>
    </row>
    <row r="108" spans="1:4" x14ac:dyDescent="0.3">
      <c r="A108" s="372" t="s">
        <v>14969</v>
      </c>
      <c r="B108" s="373" t="s">
        <v>14989</v>
      </c>
      <c r="C108" s="373" t="s">
        <v>14990</v>
      </c>
      <c r="D108" s="374" t="s">
        <v>14990</v>
      </c>
    </row>
    <row r="109" spans="1:4" x14ac:dyDescent="0.3">
      <c r="A109" s="375" t="s">
        <v>14969</v>
      </c>
      <c r="B109" s="376" t="s">
        <v>14991</v>
      </c>
      <c r="C109" s="376" t="s">
        <v>14992</v>
      </c>
      <c r="D109" s="377" t="s">
        <v>14992</v>
      </c>
    </row>
    <row r="110" spans="1:4" x14ac:dyDescent="0.3">
      <c r="A110" s="372" t="s">
        <v>14969</v>
      </c>
      <c r="B110" s="373" t="s">
        <v>14993</v>
      </c>
      <c r="C110" s="373" t="s">
        <v>14994</v>
      </c>
      <c r="D110" s="374" t="s">
        <v>14994</v>
      </c>
    </row>
    <row r="111" spans="1:4" x14ac:dyDescent="0.3">
      <c r="A111" s="375" t="s">
        <v>14969</v>
      </c>
      <c r="B111" s="376" t="s">
        <v>14995</v>
      </c>
      <c r="C111" s="376" t="s">
        <v>14996</v>
      </c>
      <c r="D111" s="377" t="s">
        <v>14996</v>
      </c>
    </row>
    <row r="112" spans="1:4" x14ac:dyDescent="0.3">
      <c r="A112" s="372" t="s">
        <v>14831</v>
      </c>
      <c r="B112" s="373" t="s">
        <v>14997</v>
      </c>
      <c r="C112" s="373" t="s">
        <v>6922</v>
      </c>
      <c r="D112" s="374" t="s">
        <v>6922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14998</v>
      </c>
      <c r="B1" s="274" t="s">
        <v>14999</v>
      </c>
      <c r="C1" s="274" t="s">
        <v>15000</v>
      </c>
      <c r="D1" s="274" t="s">
        <v>15001</v>
      </c>
      <c r="E1" s="274" t="s">
        <v>8225</v>
      </c>
      <c r="F1" s="275" t="s">
        <v>15002</v>
      </c>
      <c r="G1" s="274" t="s">
        <v>15003</v>
      </c>
      <c r="H1" s="274" t="s">
        <v>15004</v>
      </c>
      <c r="I1" s="276" t="s">
        <v>15005</v>
      </c>
      <c r="J1" s="1" t="s">
        <v>15006</v>
      </c>
    </row>
    <row r="2" spans="1:16380" ht="15" customHeight="1" x14ac:dyDescent="0.3">
      <c r="A2" s="277" t="e">
        <f>[2]Sheet1!A63+1</f>
        <v>#VALUE!</v>
      </c>
      <c r="B2" t="s">
        <v>15007</v>
      </c>
      <c r="C2" s="41" t="s">
        <v>15008</v>
      </c>
      <c r="D2" s="41" t="s">
        <v>13634</v>
      </c>
      <c r="E2" s="1" t="s">
        <v>6996</v>
      </c>
      <c r="F2" s="284">
        <v>3850000</v>
      </c>
      <c r="G2" s="281" t="s">
        <v>15009</v>
      </c>
      <c r="H2" s="41" t="s">
        <v>4425</v>
      </c>
      <c r="I2" s="5" t="s">
        <v>4428</v>
      </c>
      <c r="J2" t="s">
        <v>13633</v>
      </c>
      <c r="K2" t="e">
        <f>VLOOKUP(I2,#REF!,2,FALSE)</f>
        <v>#REF!</v>
      </c>
    </row>
    <row r="3" spans="1:16380" ht="15" customHeight="1" x14ac:dyDescent="0.3">
      <c r="A3" s="277" t="e">
        <f t="shared" ref="A3:A40" si="0">A2+1</f>
        <v>#VALUE!</v>
      </c>
      <c r="B3" t="s">
        <v>15010</v>
      </c>
      <c r="C3" s="41" t="s">
        <v>15011</v>
      </c>
      <c r="D3" s="41" t="s">
        <v>13636</v>
      </c>
      <c r="E3" s="1" t="s">
        <v>7432</v>
      </c>
      <c r="F3" s="226">
        <v>891990</v>
      </c>
      <c r="G3" t="s">
        <v>15012</v>
      </c>
      <c r="H3" s="41" t="s">
        <v>4425</v>
      </c>
      <c r="I3" s="5" t="s">
        <v>4428</v>
      </c>
      <c r="J3" t="s">
        <v>13635</v>
      </c>
      <c r="K3" t="e">
        <f>VLOOKUP(I3,#REF!,2,FALSE)</f>
        <v>#REF!</v>
      </c>
    </row>
    <row r="4" spans="1:16380" ht="15" customHeight="1" x14ac:dyDescent="0.3">
      <c r="A4" s="277" t="e">
        <f t="shared" si="0"/>
        <v>#VALUE!</v>
      </c>
      <c r="B4" t="s">
        <v>15013</v>
      </c>
      <c r="C4" s="41" t="s">
        <v>15014</v>
      </c>
      <c r="D4" s="41" t="s">
        <v>13638</v>
      </c>
      <c r="E4" s="1" t="s">
        <v>6996</v>
      </c>
      <c r="F4" s="226">
        <v>1329790</v>
      </c>
      <c r="G4" t="s">
        <v>15015</v>
      </c>
      <c r="H4" s="41" t="s">
        <v>4425</v>
      </c>
      <c r="I4" s="5" t="s">
        <v>4428</v>
      </c>
      <c r="J4" t="s">
        <v>13637</v>
      </c>
      <c r="K4" t="e">
        <f>VLOOKUP(I4,#REF!,2,FALSE)</f>
        <v>#REF!</v>
      </c>
    </row>
    <row r="5" spans="1:16380" ht="15" customHeight="1" x14ac:dyDescent="0.3">
      <c r="A5" s="277" t="e">
        <f t="shared" si="0"/>
        <v>#VALUE!</v>
      </c>
      <c r="B5" t="s">
        <v>15016</v>
      </c>
      <c r="C5" s="41" t="s">
        <v>15017</v>
      </c>
      <c r="D5" s="41" t="s">
        <v>13640</v>
      </c>
      <c r="E5" s="1" t="s">
        <v>7432</v>
      </c>
      <c r="F5" s="226">
        <v>5009400</v>
      </c>
      <c r="G5" t="s">
        <v>15018</v>
      </c>
      <c r="H5" s="41" t="s">
        <v>4425</v>
      </c>
      <c r="I5" s="177" t="s">
        <v>4428</v>
      </c>
      <c r="J5" t="s">
        <v>13639</v>
      </c>
      <c r="K5" t="e">
        <f>VLOOKUP(I5,#REF!,2,FALSE)</f>
        <v>#REF!</v>
      </c>
    </row>
    <row r="6" spans="1:16380" ht="15" customHeight="1" x14ac:dyDescent="0.3">
      <c r="A6" s="277" t="e">
        <f t="shared" si="0"/>
        <v>#VALUE!</v>
      </c>
      <c r="B6" t="s">
        <v>15019</v>
      </c>
      <c r="C6" s="41" t="s">
        <v>15020</v>
      </c>
      <c r="D6" s="41" t="s">
        <v>13642</v>
      </c>
      <c r="E6" s="1" t="s">
        <v>7192</v>
      </c>
      <c r="F6" s="226">
        <v>2961882</v>
      </c>
      <c r="G6" t="s">
        <v>15021</v>
      </c>
      <c r="H6" s="41" t="s">
        <v>4425</v>
      </c>
      <c r="I6" s="5" t="s">
        <v>4430</v>
      </c>
      <c r="J6" t="s">
        <v>13641</v>
      </c>
      <c r="K6" t="e">
        <f>VLOOKUP(I6,#REF!,2,FALSE)</f>
        <v>#REF!</v>
      </c>
    </row>
    <row r="7" spans="1:16380" ht="15" customHeight="1" x14ac:dyDescent="0.3">
      <c r="A7" s="277" t="e">
        <f t="shared" si="0"/>
        <v>#VALUE!</v>
      </c>
      <c r="B7" t="s">
        <v>15022</v>
      </c>
      <c r="C7" s="41" t="s">
        <v>15023</v>
      </c>
      <c r="D7" s="41" t="s">
        <v>13644</v>
      </c>
      <c r="E7" s="1" t="s">
        <v>6996</v>
      </c>
      <c r="F7" s="226">
        <v>2650000</v>
      </c>
      <c r="G7" t="s">
        <v>15024</v>
      </c>
      <c r="H7" s="41" t="s">
        <v>4425</v>
      </c>
      <c r="I7" s="177" t="s">
        <v>4430</v>
      </c>
      <c r="J7" t="s">
        <v>13643</v>
      </c>
      <c r="K7" t="e">
        <f>VLOOKUP(I7,#REF!,2,FALSE)</f>
        <v>#REF!</v>
      </c>
    </row>
    <row r="8" spans="1:16380" ht="15" customHeight="1" x14ac:dyDescent="0.3">
      <c r="A8" s="277" t="e">
        <f t="shared" si="0"/>
        <v>#VALUE!</v>
      </c>
      <c r="B8" t="s">
        <v>15016</v>
      </c>
      <c r="C8" s="41" t="s">
        <v>15025</v>
      </c>
      <c r="D8" s="41" t="s">
        <v>13646</v>
      </c>
      <c r="E8" s="1" t="s">
        <v>7432</v>
      </c>
      <c r="F8" s="226">
        <v>1068925</v>
      </c>
      <c r="G8" t="s">
        <v>15026</v>
      </c>
      <c r="H8" s="41" t="s">
        <v>4425</v>
      </c>
      <c r="I8" s="283" t="s">
        <v>4436</v>
      </c>
      <c r="J8" t="s">
        <v>13645</v>
      </c>
      <c r="K8" t="e">
        <f>VLOOKUP(I8,#REF!,2,FALSE)</f>
        <v>#REF!</v>
      </c>
    </row>
    <row r="9" spans="1:16380" ht="15" customHeight="1" x14ac:dyDescent="0.3">
      <c r="A9" s="277" t="e">
        <f t="shared" si="0"/>
        <v>#VALUE!</v>
      </c>
      <c r="B9" t="s">
        <v>15027</v>
      </c>
      <c r="C9" s="41" t="s">
        <v>15028</v>
      </c>
      <c r="D9" s="41" t="s">
        <v>13648</v>
      </c>
      <c r="E9" s="1" t="s">
        <v>6996</v>
      </c>
      <c r="F9" s="226">
        <v>4740450</v>
      </c>
      <c r="G9" t="s">
        <v>15029</v>
      </c>
      <c r="H9" s="41" t="s">
        <v>4425</v>
      </c>
      <c r="I9" s="285" t="s">
        <v>4438</v>
      </c>
      <c r="J9" t="s">
        <v>13647</v>
      </c>
      <c r="K9" t="e">
        <f>VLOOKUP(I9,#REF!,2,FALSE)</f>
        <v>#REF!</v>
      </c>
    </row>
    <row r="10" spans="1:16380" ht="15" customHeight="1" x14ac:dyDescent="0.3">
      <c r="A10" s="277" t="e">
        <f t="shared" si="0"/>
        <v>#VALUE!</v>
      </c>
      <c r="B10" t="s">
        <v>15013</v>
      </c>
      <c r="C10" s="41" t="s">
        <v>15030</v>
      </c>
      <c r="D10" s="41" t="s">
        <v>13650</v>
      </c>
      <c r="E10" s="1" t="s">
        <v>6996</v>
      </c>
      <c r="F10" s="226">
        <v>728420.00000000012</v>
      </c>
      <c r="G10" t="s">
        <v>15031</v>
      </c>
      <c r="H10" s="41" t="s">
        <v>4425</v>
      </c>
      <c r="I10" s="5" t="s">
        <v>4454</v>
      </c>
      <c r="J10" t="s">
        <v>13649</v>
      </c>
      <c r="K10" t="e">
        <f>VLOOKUP(I10,#REF!,2,FALSE)</f>
        <v>#REF!</v>
      </c>
    </row>
    <row r="11" spans="1:16380" ht="15" customHeight="1" x14ac:dyDescent="0.3">
      <c r="A11" s="277" t="e">
        <f t="shared" si="0"/>
        <v>#VALUE!</v>
      </c>
      <c r="B11" t="s">
        <v>15032</v>
      </c>
      <c r="C11" s="41" t="s">
        <v>15033</v>
      </c>
      <c r="D11" s="286" t="s">
        <v>13652</v>
      </c>
      <c r="E11" s="1" t="s">
        <v>6996</v>
      </c>
      <c r="F11" s="226">
        <v>2310000</v>
      </c>
      <c r="G11" t="s">
        <v>15034</v>
      </c>
      <c r="H11" s="41" t="s">
        <v>4425</v>
      </c>
      <c r="I11" s="5" t="s">
        <v>4454</v>
      </c>
      <c r="J11" t="s">
        <v>13651</v>
      </c>
      <c r="K11" t="e">
        <f>VLOOKUP(I11,#REF!,2,FALSE)</f>
        <v>#REF!</v>
      </c>
    </row>
    <row r="12" spans="1:16380" ht="15" customHeight="1" x14ac:dyDescent="0.3">
      <c r="A12" s="277" t="e">
        <f t="shared" si="0"/>
        <v>#VALUE!</v>
      </c>
      <c r="B12" t="s">
        <v>15016</v>
      </c>
      <c r="C12" s="41" t="s">
        <v>15035</v>
      </c>
      <c r="D12" s="41" t="s">
        <v>13654</v>
      </c>
      <c r="E12" s="1" t="s">
        <v>6996</v>
      </c>
      <c r="F12" s="226">
        <v>1098250</v>
      </c>
      <c r="G12" t="s">
        <v>15036</v>
      </c>
      <c r="H12" s="41" t="s">
        <v>4425</v>
      </c>
      <c r="I12" s="177" t="s">
        <v>4454</v>
      </c>
      <c r="J12" t="s">
        <v>13653</v>
      </c>
      <c r="K12" t="e">
        <f>VLOOKUP(I12,#REF!,2,FALSE)</f>
        <v>#REF!</v>
      </c>
    </row>
    <row r="13" spans="1:16380" ht="15" customHeight="1" x14ac:dyDescent="0.3">
      <c r="A13" s="277" t="e">
        <f t="shared" si="0"/>
        <v>#VALUE!</v>
      </c>
      <c r="B13" t="s">
        <v>15016</v>
      </c>
      <c r="C13" s="41" t="s">
        <v>15037</v>
      </c>
      <c r="D13" s="41" t="s">
        <v>13656</v>
      </c>
      <c r="E13" s="1" t="s">
        <v>7432</v>
      </c>
      <c r="F13" s="226">
        <v>2834750</v>
      </c>
      <c r="G13" t="s">
        <v>15038</v>
      </c>
      <c r="H13" s="41" t="s">
        <v>4425</v>
      </c>
      <c r="I13" s="177" t="s">
        <v>4454</v>
      </c>
      <c r="J13" t="s">
        <v>13655</v>
      </c>
      <c r="K13" t="e">
        <f>VLOOKUP(I13,#REF!,2,FALSE)</f>
        <v>#REF!</v>
      </c>
    </row>
    <row r="14" spans="1:16380" ht="15" customHeight="1" x14ac:dyDescent="0.3">
      <c r="A14" s="277" t="e">
        <f t="shared" si="0"/>
        <v>#VALUE!</v>
      </c>
      <c r="B14" t="s">
        <v>15039</v>
      </c>
      <c r="C14" s="41" t="s">
        <v>15040</v>
      </c>
      <c r="D14" s="41" t="s">
        <v>13658</v>
      </c>
      <c r="E14" s="1" t="s">
        <v>6996</v>
      </c>
      <c r="F14" s="226">
        <v>707850</v>
      </c>
      <c r="G14" t="s">
        <v>15041</v>
      </c>
      <c r="H14" s="41" t="s">
        <v>4425</v>
      </c>
      <c r="I14" s="177" t="s">
        <v>4454</v>
      </c>
      <c r="J14" t="s">
        <v>13657</v>
      </c>
      <c r="K14" t="e">
        <f>VLOOKUP(I14,#REF!,2,FALSE)</f>
        <v>#REF!</v>
      </c>
    </row>
    <row r="15" spans="1:16380" s="3" customFormat="1" ht="15" customHeight="1" x14ac:dyDescent="0.3">
      <c r="A15" s="277" t="e">
        <f t="shared" si="0"/>
        <v>#VALUE!</v>
      </c>
      <c r="B15" t="s">
        <v>15042</v>
      </c>
      <c r="C15" s="41" t="s">
        <v>15043</v>
      </c>
      <c r="D15" s="41" t="s">
        <v>13660</v>
      </c>
      <c r="E15" s="1" t="s">
        <v>8686</v>
      </c>
      <c r="F15" s="226">
        <v>3240000</v>
      </c>
      <c r="G15" t="s">
        <v>15044</v>
      </c>
      <c r="H15" s="41" t="s">
        <v>4425</v>
      </c>
      <c r="I15" s="177" t="s">
        <v>4454</v>
      </c>
      <c r="J15" t="s">
        <v>13659</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15045</v>
      </c>
      <c r="C16" s="41" t="s">
        <v>4493</v>
      </c>
      <c r="D16" s="41" t="s">
        <v>13662</v>
      </c>
      <c r="E16" s="1" t="s">
        <v>6996</v>
      </c>
      <c r="F16" s="226">
        <v>1595000</v>
      </c>
      <c r="G16">
        <v>531010001077</v>
      </c>
      <c r="H16" s="41" t="s">
        <v>4425</v>
      </c>
      <c r="I16" s="5" t="s">
        <v>4492</v>
      </c>
      <c r="J16" t="s">
        <v>13661</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15046</v>
      </c>
      <c r="C17" s="41" t="s">
        <v>4493</v>
      </c>
      <c r="D17" s="41" t="s">
        <v>13664</v>
      </c>
      <c r="E17" s="1" t="s">
        <v>6996</v>
      </c>
      <c r="F17" s="226">
        <v>1524600</v>
      </c>
      <c r="G17" t="s">
        <v>15047</v>
      </c>
      <c r="H17" s="41" t="s">
        <v>4425</v>
      </c>
      <c r="I17" s="197" t="s">
        <v>4492</v>
      </c>
      <c r="J17" t="s">
        <v>13663</v>
      </c>
      <c r="K17" t="e">
        <f>VLOOKUP(I17,#REF!,2,FALSE)</f>
        <v>#REF!</v>
      </c>
    </row>
    <row r="18" spans="1:11" ht="15" customHeight="1" x14ac:dyDescent="0.3">
      <c r="A18" s="277" t="e">
        <f t="shared" si="0"/>
        <v>#VALUE!</v>
      </c>
      <c r="B18" t="s">
        <v>15048</v>
      </c>
      <c r="C18" s="41" t="s">
        <v>4493</v>
      </c>
      <c r="D18" s="41" t="s">
        <v>13666</v>
      </c>
      <c r="E18" s="1" t="s">
        <v>7189</v>
      </c>
      <c r="F18" s="226">
        <v>500000</v>
      </c>
      <c r="G18" t="s">
        <v>15049</v>
      </c>
      <c r="H18" s="41" t="s">
        <v>4425</v>
      </c>
      <c r="I18" s="197" t="s">
        <v>4492</v>
      </c>
      <c r="J18" t="s">
        <v>13665</v>
      </c>
      <c r="K18" t="e">
        <f>VLOOKUP(I18,#REF!,2,FALSE)</f>
        <v>#REF!</v>
      </c>
    </row>
    <row r="19" spans="1:11" ht="15" customHeight="1" x14ac:dyDescent="0.3">
      <c r="A19" s="277" t="e">
        <f t="shared" si="0"/>
        <v>#VALUE!</v>
      </c>
      <c r="B19" t="s">
        <v>15042</v>
      </c>
      <c r="C19" s="41" t="s">
        <v>4493</v>
      </c>
      <c r="D19" s="41" t="s">
        <v>13668</v>
      </c>
      <c r="E19" s="1" t="s">
        <v>6996</v>
      </c>
      <c r="F19" s="226">
        <v>765371</v>
      </c>
      <c r="G19" t="s">
        <v>15050</v>
      </c>
      <c r="H19" s="41" t="s">
        <v>4425</v>
      </c>
      <c r="I19" s="197" t="s">
        <v>4492</v>
      </c>
      <c r="J19" t="s">
        <v>13667</v>
      </c>
      <c r="K19" t="e">
        <f>VLOOKUP(I19,#REF!,2,FALSE)</f>
        <v>#REF!</v>
      </c>
    </row>
    <row r="20" spans="1:11" ht="15" customHeight="1" x14ac:dyDescent="0.3">
      <c r="A20" s="277" t="e">
        <f t="shared" si="0"/>
        <v>#VALUE!</v>
      </c>
      <c r="B20" t="s">
        <v>15051</v>
      </c>
      <c r="C20" s="41" t="s">
        <v>15052</v>
      </c>
      <c r="D20" s="41" t="s">
        <v>13670</v>
      </c>
      <c r="E20" s="1" t="s">
        <v>6996</v>
      </c>
      <c r="F20" s="226">
        <v>11999999</v>
      </c>
      <c r="G20" t="s">
        <v>15053</v>
      </c>
      <c r="H20" s="41" t="s">
        <v>4425</v>
      </c>
      <c r="I20" t="s">
        <v>4492</v>
      </c>
      <c r="J20" t="s">
        <v>13669</v>
      </c>
      <c r="K20" t="e">
        <f>VLOOKUP(I20,#REF!,2,FALSE)</f>
        <v>#REF!</v>
      </c>
    </row>
    <row r="21" spans="1:11" ht="15" customHeight="1" x14ac:dyDescent="0.3">
      <c r="A21" s="277" t="e">
        <f t="shared" si="0"/>
        <v>#VALUE!</v>
      </c>
      <c r="B21" t="s">
        <v>15032</v>
      </c>
      <c r="C21" s="41" t="s">
        <v>15054</v>
      </c>
      <c r="D21" s="41" t="s">
        <v>13672</v>
      </c>
      <c r="E21" s="1" t="s">
        <v>7432</v>
      </c>
      <c r="F21" s="226">
        <v>1817000</v>
      </c>
      <c r="G21">
        <v>531010005054</v>
      </c>
      <c r="H21" s="41" t="s">
        <v>4425</v>
      </c>
      <c r="I21" t="s">
        <v>4492</v>
      </c>
      <c r="J21" t="s">
        <v>13671</v>
      </c>
      <c r="K21" t="e">
        <f>VLOOKUP(I21,#REF!,2,FALSE)</f>
        <v>#REF!</v>
      </c>
    </row>
    <row r="22" spans="1:11" ht="15" customHeight="1" x14ac:dyDescent="0.3">
      <c r="A22" s="277" t="e">
        <f t="shared" si="0"/>
        <v>#VALUE!</v>
      </c>
      <c r="B22" t="s">
        <v>15007</v>
      </c>
      <c r="C22" s="287" t="s">
        <v>4491</v>
      </c>
      <c r="D22" s="41" t="s">
        <v>13674</v>
      </c>
      <c r="E22" s="1" t="s">
        <v>6996</v>
      </c>
      <c r="F22" s="280">
        <v>1012000</v>
      </c>
      <c r="G22" t="s">
        <v>15055</v>
      </c>
      <c r="H22" s="41" t="s">
        <v>4425</v>
      </c>
      <c r="I22" s="282" t="s">
        <v>4494</v>
      </c>
      <c r="J22" t="s">
        <v>13673</v>
      </c>
      <c r="K22" t="e">
        <f>VLOOKUP(I22,#REF!,2,FALSE)</f>
        <v>#REF!</v>
      </c>
    </row>
    <row r="23" spans="1:11" ht="15" customHeight="1" x14ac:dyDescent="0.3">
      <c r="A23" s="277" t="e">
        <f t="shared" si="0"/>
        <v>#VALUE!</v>
      </c>
      <c r="B23" t="s">
        <v>15051</v>
      </c>
      <c r="C23" s="41" t="s">
        <v>15052</v>
      </c>
      <c r="D23" s="286" t="s">
        <v>13676</v>
      </c>
      <c r="E23" s="1" t="s">
        <v>7432</v>
      </c>
      <c r="F23" s="226">
        <v>1129000</v>
      </c>
      <c r="G23" t="s">
        <v>15056</v>
      </c>
      <c r="H23" s="41" t="s">
        <v>4425</v>
      </c>
      <c r="I23" s="5" t="s">
        <v>4494</v>
      </c>
      <c r="J23" t="s">
        <v>13675</v>
      </c>
      <c r="K23" t="e">
        <f>VLOOKUP(I23,#REF!,2,FALSE)</f>
        <v>#REF!</v>
      </c>
    </row>
    <row r="24" spans="1:11" ht="15" customHeight="1" x14ac:dyDescent="0.3">
      <c r="A24" s="277" t="e">
        <f t="shared" si="0"/>
        <v>#VALUE!</v>
      </c>
      <c r="B24" t="s">
        <v>15051</v>
      </c>
      <c r="C24" s="41" t="s">
        <v>15052</v>
      </c>
      <c r="D24" s="286" t="s">
        <v>13678</v>
      </c>
      <c r="E24" s="1" t="s">
        <v>6996</v>
      </c>
      <c r="F24" s="226">
        <v>4199000</v>
      </c>
      <c r="G24" t="s">
        <v>15057</v>
      </c>
      <c r="H24" s="41" t="s">
        <v>4425</v>
      </c>
      <c r="I24" s="5" t="s">
        <v>4494</v>
      </c>
      <c r="J24" t="s">
        <v>13677</v>
      </c>
      <c r="K24" t="e">
        <f>VLOOKUP(I24,#REF!,2,FALSE)</f>
        <v>#REF!</v>
      </c>
    </row>
    <row r="25" spans="1:11" ht="15" customHeight="1" x14ac:dyDescent="0.3">
      <c r="A25" s="277" t="e">
        <f t="shared" si="0"/>
        <v>#VALUE!</v>
      </c>
      <c r="B25" t="s">
        <v>15058</v>
      </c>
      <c r="C25" s="41" t="s">
        <v>4491</v>
      </c>
      <c r="D25" s="41" t="s">
        <v>13680</v>
      </c>
      <c r="E25" s="1" t="s">
        <v>6996</v>
      </c>
      <c r="F25" s="226">
        <v>817000</v>
      </c>
      <c r="G25" t="s">
        <v>15059</v>
      </c>
      <c r="H25" s="41" t="s">
        <v>4425</v>
      </c>
      <c r="I25" s="5" t="s">
        <v>4494</v>
      </c>
      <c r="J25" t="s">
        <v>13679</v>
      </c>
      <c r="K25" t="e">
        <f>VLOOKUP(I25,#REF!,2,FALSE)</f>
        <v>#REF!</v>
      </c>
    </row>
    <row r="26" spans="1:11" ht="15" customHeight="1" x14ac:dyDescent="0.3">
      <c r="A26" s="277" t="e">
        <f t="shared" si="0"/>
        <v>#VALUE!</v>
      </c>
      <c r="B26" t="s">
        <v>15046</v>
      </c>
      <c r="C26" s="41" t="s">
        <v>15060</v>
      </c>
      <c r="D26" s="41" t="s">
        <v>13682</v>
      </c>
      <c r="E26" s="1" t="s">
        <v>15061</v>
      </c>
      <c r="F26" s="226">
        <v>4499000</v>
      </c>
      <c r="G26" t="s">
        <v>15062</v>
      </c>
      <c r="H26" s="41" t="s">
        <v>15063</v>
      </c>
      <c r="I26" s="197" t="s">
        <v>4494</v>
      </c>
      <c r="J26" t="s">
        <v>13681</v>
      </c>
      <c r="K26" t="e">
        <f>VLOOKUP(I26,#REF!,2,FALSE)</f>
        <v>#REF!</v>
      </c>
    </row>
    <row r="27" spans="1:11" ht="15" customHeight="1" x14ac:dyDescent="0.3">
      <c r="A27" s="277" t="e">
        <f t="shared" si="0"/>
        <v>#VALUE!</v>
      </c>
      <c r="B27" s="288" t="s">
        <v>15064</v>
      </c>
      <c r="C27" s="239" t="s">
        <v>15052</v>
      </c>
      <c r="D27" s="239" t="s">
        <v>13684</v>
      </c>
      <c r="E27" s="289" t="s">
        <v>6996</v>
      </c>
      <c r="F27" s="290">
        <v>2500000</v>
      </c>
      <c r="G27" s="288" t="s">
        <v>15065</v>
      </c>
      <c r="H27" s="239" t="s">
        <v>4425</v>
      </c>
      <c r="I27" s="197" t="s">
        <v>4494</v>
      </c>
      <c r="J27" t="s">
        <v>13683</v>
      </c>
      <c r="K27" t="e">
        <f>VLOOKUP(I27,#REF!,2,FALSE)</f>
        <v>#REF!</v>
      </c>
    </row>
    <row r="28" spans="1:11" ht="15" customHeight="1" x14ac:dyDescent="0.3">
      <c r="A28" s="277" t="e">
        <f t="shared" si="0"/>
        <v>#VALUE!</v>
      </c>
      <c r="B28" t="s">
        <v>15066</v>
      </c>
      <c r="C28" s="41" t="s">
        <v>15067</v>
      </c>
      <c r="D28" s="41" t="s">
        <v>13686</v>
      </c>
      <c r="E28" s="1" t="s">
        <v>15068</v>
      </c>
      <c r="F28" s="226">
        <v>2199000</v>
      </c>
      <c r="G28" t="s">
        <v>15069</v>
      </c>
      <c r="H28" s="239" t="s">
        <v>4425</v>
      </c>
      <c r="I28" s="197" t="s">
        <v>4494</v>
      </c>
      <c r="J28" t="s">
        <v>13685</v>
      </c>
      <c r="K28" t="e">
        <f>VLOOKUP(I28,#REF!,2,FALSE)</f>
        <v>#REF!</v>
      </c>
    </row>
    <row r="29" spans="1:11" ht="15" customHeight="1" x14ac:dyDescent="0.3">
      <c r="A29" s="277" t="e">
        <f t="shared" si="0"/>
        <v>#VALUE!</v>
      </c>
      <c r="B29" t="s">
        <v>15070</v>
      </c>
      <c r="C29" s="41" t="s">
        <v>15067</v>
      </c>
      <c r="D29" s="41" t="s">
        <v>13688</v>
      </c>
      <c r="E29" s="1" t="s">
        <v>15071</v>
      </c>
      <c r="F29" s="226">
        <v>1399000</v>
      </c>
      <c r="G29" t="s">
        <v>15069</v>
      </c>
      <c r="H29" s="239" t="s">
        <v>4425</v>
      </c>
      <c r="I29" s="197" t="s">
        <v>4494</v>
      </c>
      <c r="J29" t="s">
        <v>13687</v>
      </c>
      <c r="K29" t="e">
        <f>VLOOKUP(I29,#REF!,2,FALSE)</f>
        <v>#REF!</v>
      </c>
    </row>
    <row r="30" spans="1:11" ht="15" customHeight="1" x14ac:dyDescent="0.3">
      <c r="A30" s="277" t="e">
        <f t="shared" si="0"/>
        <v>#VALUE!</v>
      </c>
      <c r="B30" t="s">
        <v>15072</v>
      </c>
      <c r="C30" s="41" t="s">
        <v>4497</v>
      </c>
      <c r="D30" s="41" t="s">
        <v>13690</v>
      </c>
      <c r="E30" s="1" t="s">
        <v>7107</v>
      </c>
      <c r="F30" s="226">
        <v>3149100</v>
      </c>
      <c r="G30" t="s">
        <v>15073</v>
      </c>
      <c r="H30" s="41" t="s">
        <v>4425</v>
      </c>
      <c r="I30" s="197" t="s">
        <v>4494</v>
      </c>
      <c r="J30" t="s">
        <v>13689</v>
      </c>
      <c r="K30" t="e">
        <f>VLOOKUP(I30,#REF!,2,FALSE)</f>
        <v>#REF!</v>
      </c>
    </row>
    <row r="31" spans="1:11" ht="15" customHeight="1" x14ac:dyDescent="0.3">
      <c r="A31" s="277" t="e">
        <f t="shared" si="0"/>
        <v>#VALUE!</v>
      </c>
      <c r="B31" t="s">
        <v>15074</v>
      </c>
      <c r="C31" s="41" t="s">
        <v>4495</v>
      </c>
      <c r="D31" s="41" t="s">
        <v>13692</v>
      </c>
      <c r="E31" s="1" t="s">
        <v>7107</v>
      </c>
      <c r="F31" s="226">
        <v>845000</v>
      </c>
      <c r="G31" t="s">
        <v>15075</v>
      </c>
      <c r="H31" s="41" t="s">
        <v>4425</v>
      </c>
      <c r="I31" s="197" t="s">
        <v>4494</v>
      </c>
      <c r="J31" t="s">
        <v>13691</v>
      </c>
      <c r="K31" t="e">
        <f>VLOOKUP(I31,#REF!,2,FALSE)</f>
        <v>#REF!</v>
      </c>
    </row>
    <row r="32" spans="1:11" ht="15" customHeight="1" x14ac:dyDescent="0.3">
      <c r="A32" s="277" t="e">
        <f t="shared" si="0"/>
        <v>#VALUE!</v>
      </c>
      <c r="B32" t="s">
        <v>15051</v>
      </c>
      <c r="C32" s="41" t="s">
        <v>15052</v>
      </c>
      <c r="D32" s="41" t="s">
        <v>13694</v>
      </c>
      <c r="E32" s="1" t="s">
        <v>6996</v>
      </c>
      <c r="F32" s="226">
        <v>5899000</v>
      </c>
      <c r="G32" t="s">
        <v>15076</v>
      </c>
      <c r="H32" s="41" t="s">
        <v>4425</v>
      </c>
      <c r="I32" s="197" t="s">
        <v>4494</v>
      </c>
      <c r="J32" t="s">
        <v>13693</v>
      </c>
      <c r="K32" t="e">
        <f>VLOOKUP(I32,#REF!,2,FALSE)</f>
        <v>#REF!</v>
      </c>
    </row>
    <row r="33" spans="1:11" ht="15" customHeight="1" x14ac:dyDescent="0.3">
      <c r="A33" s="277" t="e">
        <f t="shared" si="0"/>
        <v>#VALUE!</v>
      </c>
      <c r="B33" t="s">
        <v>15077</v>
      </c>
      <c r="C33" s="41" t="s">
        <v>15054</v>
      </c>
      <c r="D33" s="41" t="s">
        <v>13696</v>
      </c>
      <c r="E33" s="1" t="s">
        <v>6996</v>
      </c>
      <c r="F33" s="226">
        <v>1760000</v>
      </c>
      <c r="G33" s="41"/>
      <c r="H33" s="41" t="s">
        <v>4425</v>
      </c>
      <c r="I33" s="197" t="s">
        <v>4494</v>
      </c>
      <c r="J33" t="s">
        <v>13695</v>
      </c>
      <c r="K33" t="e">
        <f>VLOOKUP(I33,#REF!,2,FALSE)</f>
        <v>#REF!</v>
      </c>
    </row>
    <row r="34" spans="1:11" ht="15" customHeight="1" x14ac:dyDescent="0.3">
      <c r="A34" s="277" t="e">
        <f t="shared" si="0"/>
        <v>#VALUE!</v>
      </c>
      <c r="B34" t="s">
        <v>15077</v>
      </c>
      <c r="C34" s="41" t="s">
        <v>15078</v>
      </c>
      <c r="D34" s="41" t="s">
        <v>13698</v>
      </c>
      <c r="E34" s="1" t="s">
        <v>7107</v>
      </c>
      <c r="F34" s="226">
        <v>23100000</v>
      </c>
      <c r="G34" s="41" t="s">
        <v>15079</v>
      </c>
      <c r="H34" s="41" t="s">
        <v>4425</v>
      </c>
      <c r="I34" s="197" t="s">
        <v>4494</v>
      </c>
      <c r="J34" t="s">
        <v>13697</v>
      </c>
      <c r="K34" t="e">
        <f>VLOOKUP(I34,#REF!,2,FALSE)</f>
        <v>#REF!</v>
      </c>
    </row>
    <row r="35" spans="1:11" ht="15" customHeight="1" x14ac:dyDescent="0.3">
      <c r="A35" s="277" t="e">
        <f t="shared" si="0"/>
        <v>#VALUE!</v>
      </c>
      <c r="B35" t="s">
        <v>15070</v>
      </c>
      <c r="C35" s="41" t="s">
        <v>4497</v>
      </c>
      <c r="D35" s="41" t="s">
        <v>13700</v>
      </c>
      <c r="E35" s="1" t="s">
        <v>15080</v>
      </c>
      <c r="F35" s="226">
        <v>1499000</v>
      </c>
      <c r="G35" t="s">
        <v>15081</v>
      </c>
      <c r="H35" s="239" t="s">
        <v>4425</v>
      </c>
      <c r="I35" s="197" t="s">
        <v>4496</v>
      </c>
      <c r="J35" t="s">
        <v>13699</v>
      </c>
      <c r="K35" t="e">
        <f>VLOOKUP(I35,#REF!,2,FALSE)</f>
        <v>#REF!</v>
      </c>
    </row>
    <row r="36" spans="1:11" ht="15" customHeight="1" x14ac:dyDescent="0.3">
      <c r="A36" s="277" t="e">
        <f t="shared" si="0"/>
        <v>#VALUE!</v>
      </c>
      <c r="B36" t="s">
        <v>15082</v>
      </c>
      <c r="C36" s="41" t="s">
        <v>15083</v>
      </c>
      <c r="D36" s="41" t="s">
        <v>13702</v>
      </c>
      <c r="E36" s="1" t="s">
        <v>6996</v>
      </c>
      <c r="F36" s="226">
        <v>1080000</v>
      </c>
      <c r="G36" t="s">
        <v>15084</v>
      </c>
      <c r="H36" s="41" t="s">
        <v>4425</v>
      </c>
      <c r="I36" s="197" t="s">
        <v>4498</v>
      </c>
      <c r="J36" t="s">
        <v>13701</v>
      </c>
      <c r="K36" t="e">
        <f>VLOOKUP(I36,#REF!,2,FALSE)</f>
        <v>#REF!</v>
      </c>
    </row>
    <row r="37" spans="1:11" ht="15" customHeight="1" x14ac:dyDescent="0.3">
      <c r="A37" s="277" t="e">
        <f t="shared" si="0"/>
        <v>#VALUE!</v>
      </c>
      <c r="B37" t="s">
        <v>15072</v>
      </c>
      <c r="C37" s="41" t="s">
        <v>15085</v>
      </c>
      <c r="D37" s="41" t="s">
        <v>13704</v>
      </c>
      <c r="E37" s="1" t="s">
        <v>7107</v>
      </c>
      <c r="F37" s="226">
        <v>1815000.0000000002</v>
      </c>
      <c r="G37" t="s">
        <v>15086</v>
      </c>
      <c r="H37" s="41" t="s">
        <v>4425</v>
      </c>
      <c r="I37" s="197" t="s">
        <v>4498</v>
      </c>
      <c r="J37" t="s">
        <v>13703</v>
      </c>
      <c r="K37" t="e">
        <f>VLOOKUP(I37,#REF!,2,FALSE)</f>
        <v>#REF!</v>
      </c>
    </row>
    <row r="38" spans="1:11" ht="15" customHeight="1" x14ac:dyDescent="0.3">
      <c r="A38" s="277" t="e">
        <f t="shared" si="0"/>
        <v>#VALUE!</v>
      </c>
      <c r="B38" t="s">
        <v>15077</v>
      </c>
      <c r="C38" s="41" t="s">
        <v>4503</v>
      </c>
      <c r="D38" s="41" t="s">
        <v>13706</v>
      </c>
      <c r="E38" s="1" t="s">
        <v>6996</v>
      </c>
      <c r="F38" s="226">
        <v>5012700</v>
      </c>
      <c r="G38" s="41"/>
      <c r="H38" s="41" t="s">
        <v>4425</v>
      </c>
      <c r="I38" s="197" t="s">
        <v>4502</v>
      </c>
      <c r="J38" t="s">
        <v>13705</v>
      </c>
      <c r="K38" t="e">
        <f>VLOOKUP(I38,#REF!,2,FALSE)</f>
        <v>#REF!</v>
      </c>
    </row>
    <row r="39" spans="1:11" ht="15" customHeight="1" x14ac:dyDescent="0.3">
      <c r="A39" s="277" t="e">
        <f t="shared" si="0"/>
        <v>#VALUE!</v>
      </c>
      <c r="B39" t="s">
        <v>15087</v>
      </c>
      <c r="C39" s="41" t="s">
        <v>4503</v>
      </c>
      <c r="D39" s="41" t="s">
        <v>13708</v>
      </c>
      <c r="E39" s="1" t="s">
        <v>6996</v>
      </c>
      <c r="F39" s="226">
        <v>9990750</v>
      </c>
      <c r="G39" s="178" t="s">
        <v>15088</v>
      </c>
      <c r="H39" s="41" t="s">
        <v>4425</v>
      </c>
      <c r="I39" s="5" t="s">
        <v>4502</v>
      </c>
      <c r="J39" t="s">
        <v>13707</v>
      </c>
      <c r="K39" t="e">
        <f>VLOOKUP(I39,#REF!,2,FALSE)</f>
        <v>#REF!</v>
      </c>
    </row>
    <row r="40" spans="1:11" ht="15" customHeight="1" x14ac:dyDescent="0.3">
      <c r="A40" s="277" t="e">
        <f t="shared" si="0"/>
        <v>#VALUE!</v>
      </c>
      <c r="B40" t="s">
        <v>15082</v>
      </c>
      <c r="C40" s="41" t="s">
        <v>15089</v>
      </c>
      <c r="D40" s="41" t="s">
        <v>13710</v>
      </c>
      <c r="E40" s="1" t="s">
        <v>6996</v>
      </c>
      <c r="F40" s="226">
        <v>6360000</v>
      </c>
      <c r="G40" t="s">
        <v>15090</v>
      </c>
      <c r="H40" s="41" t="s">
        <v>4425</v>
      </c>
      <c r="I40" s="197" t="s">
        <v>4504</v>
      </c>
      <c r="J40" t="s">
        <v>13709</v>
      </c>
      <c r="K40" t="e">
        <f>VLOOKUP(I40,#REF!,2,FALSE)</f>
        <v>#REF!</v>
      </c>
    </row>
    <row r="41" spans="1:11" ht="15" customHeight="1" x14ac:dyDescent="0.3">
      <c r="A41" s="277" t="e">
        <f>'[2]SUDAH ADA'!A2+1</f>
        <v>#VALUE!</v>
      </c>
      <c r="B41" t="s">
        <v>15046</v>
      </c>
      <c r="C41" s="41" t="s">
        <v>4515</v>
      </c>
      <c r="D41" s="41" t="s">
        <v>13712</v>
      </c>
      <c r="E41" s="1" t="s">
        <v>7192</v>
      </c>
      <c r="F41" s="226">
        <v>575000</v>
      </c>
      <c r="G41" t="s">
        <v>15091</v>
      </c>
      <c r="H41" s="41" t="s">
        <v>4425</v>
      </c>
      <c r="I41" s="197" t="s">
        <v>4514</v>
      </c>
      <c r="J41" t="s">
        <v>13711</v>
      </c>
      <c r="K41" t="e">
        <f>VLOOKUP(I41,#REF!,2,FALSE)</f>
        <v>#REF!</v>
      </c>
    </row>
    <row r="42" spans="1:11" ht="15" customHeight="1" x14ac:dyDescent="0.3">
      <c r="A42" s="277" t="e">
        <f>A41+1</f>
        <v>#VALUE!</v>
      </c>
      <c r="B42" s="288" t="s">
        <v>15064</v>
      </c>
      <c r="C42" s="239" t="s">
        <v>15092</v>
      </c>
      <c r="D42" s="291" t="s">
        <v>13714</v>
      </c>
      <c r="E42" s="289" t="s">
        <v>6996</v>
      </c>
      <c r="F42" s="290">
        <v>2568500</v>
      </c>
      <c r="G42" s="288" t="s">
        <v>15055</v>
      </c>
      <c r="H42" s="239" t="s">
        <v>4425</v>
      </c>
      <c r="I42" s="197" t="s">
        <v>4514</v>
      </c>
      <c r="J42" t="s">
        <v>13713</v>
      </c>
      <c r="K42" t="e">
        <f>VLOOKUP(I42,#REF!,2,FALSE)</f>
        <v>#REF!</v>
      </c>
    </row>
    <row r="43" spans="1:11" ht="15" customHeight="1" x14ac:dyDescent="0.3">
      <c r="A43" s="277" t="e">
        <f>A42+1</f>
        <v>#VALUE!</v>
      </c>
      <c r="B43" s="288" t="s">
        <v>15064</v>
      </c>
      <c r="C43" s="239" t="s">
        <v>15093</v>
      </c>
      <c r="D43" s="291" t="s">
        <v>13716</v>
      </c>
      <c r="E43" s="289" t="s">
        <v>6996</v>
      </c>
      <c r="F43" s="290">
        <v>2788500</v>
      </c>
      <c r="G43" s="288" t="s">
        <v>15055</v>
      </c>
      <c r="H43" s="239" t="s">
        <v>4425</v>
      </c>
      <c r="I43" s="197" t="s">
        <v>4514</v>
      </c>
      <c r="J43" t="s">
        <v>13715</v>
      </c>
      <c r="K43" t="e">
        <f>VLOOKUP(I43,#REF!,2,FALSE)</f>
        <v>#REF!</v>
      </c>
    </row>
    <row r="44" spans="1:11" ht="15" customHeight="1" x14ac:dyDescent="0.3">
      <c r="A44" s="277" t="e">
        <f>'[2]SUDAH ADA'!A4+1</f>
        <v>#VALUE!</v>
      </c>
      <c r="B44" t="s">
        <v>15039</v>
      </c>
      <c r="C44" s="41" t="s">
        <v>15094</v>
      </c>
      <c r="D44" s="41" t="s">
        <v>13718</v>
      </c>
      <c r="E44" s="1" t="s">
        <v>6996</v>
      </c>
      <c r="F44" s="226">
        <v>3291420</v>
      </c>
      <c r="G44" t="s">
        <v>15095</v>
      </c>
      <c r="H44" s="41" t="s">
        <v>4425</v>
      </c>
      <c r="I44" s="197" t="s">
        <v>4514</v>
      </c>
      <c r="J44" t="s">
        <v>13717</v>
      </c>
      <c r="K44" t="e">
        <f>VLOOKUP(I44,#REF!,2,FALSE)</f>
        <v>#REF!</v>
      </c>
    </row>
    <row r="45" spans="1:11" ht="15" customHeight="1" x14ac:dyDescent="0.3">
      <c r="A45" s="277" t="e">
        <f t="shared" ref="A45:A57" si="1">A44+1</f>
        <v>#VALUE!</v>
      </c>
      <c r="B45" t="s">
        <v>15039</v>
      </c>
      <c r="C45" s="41" t="s">
        <v>15096</v>
      </c>
      <c r="D45" s="41" t="s">
        <v>13720</v>
      </c>
      <c r="E45" s="1" t="s">
        <v>6996</v>
      </c>
      <c r="F45" s="226">
        <v>3359180</v>
      </c>
      <c r="G45" t="s">
        <v>15095</v>
      </c>
      <c r="H45" s="41" t="s">
        <v>4425</v>
      </c>
      <c r="I45" s="197" t="s">
        <v>4514</v>
      </c>
      <c r="J45" t="s">
        <v>13719</v>
      </c>
      <c r="K45" t="e">
        <f>VLOOKUP(I45,#REF!,2,FALSE)</f>
        <v>#REF!</v>
      </c>
    </row>
    <row r="46" spans="1:11" ht="15" customHeight="1" x14ac:dyDescent="0.3">
      <c r="A46" s="277" t="e">
        <f t="shared" si="1"/>
        <v>#VALUE!</v>
      </c>
      <c r="B46" t="s">
        <v>15072</v>
      </c>
      <c r="C46" s="41" t="s">
        <v>15097</v>
      </c>
      <c r="D46" s="41" t="s">
        <v>13722</v>
      </c>
      <c r="E46" s="1" t="s">
        <v>6996</v>
      </c>
      <c r="F46" s="226">
        <v>27500000</v>
      </c>
      <c r="G46" t="s">
        <v>15086</v>
      </c>
      <c r="H46" s="41" t="s">
        <v>4425</v>
      </c>
      <c r="I46" s="197" t="s">
        <v>4514</v>
      </c>
      <c r="J46" t="s">
        <v>13721</v>
      </c>
      <c r="K46" t="e">
        <f>VLOOKUP(I46,#REF!,2,FALSE)</f>
        <v>#REF!</v>
      </c>
    </row>
    <row r="47" spans="1:11" ht="15" customHeight="1" x14ac:dyDescent="0.3">
      <c r="A47" s="277" t="e">
        <f t="shared" si="1"/>
        <v>#VALUE!</v>
      </c>
      <c r="B47" t="s">
        <v>15077</v>
      </c>
      <c r="C47" s="41" t="s">
        <v>15093</v>
      </c>
      <c r="D47" s="41" t="s">
        <v>13724</v>
      </c>
      <c r="E47" s="1" t="s">
        <v>6996</v>
      </c>
      <c r="F47" s="226">
        <v>3251300</v>
      </c>
      <c r="G47" s="41"/>
      <c r="H47" s="41" t="s">
        <v>4425</v>
      </c>
      <c r="I47" s="197" t="s">
        <v>4514</v>
      </c>
      <c r="J47" t="s">
        <v>13723</v>
      </c>
      <c r="K47" t="e">
        <f>VLOOKUP(I47,#REF!,2,FALSE)</f>
        <v>#REF!</v>
      </c>
    </row>
    <row r="48" spans="1:11" ht="15" customHeight="1" x14ac:dyDescent="0.3">
      <c r="A48" s="277" t="e">
        <f t="shared" si="1"/>
        <v>#VALUE!</v>
      </c>
      <c r="B48" t="s">
        <v>15046</v>
      </c>
      <c r="C48" s="41" t="s">
        <v>15098</v>
      </c>
      <c r="D48" s="41" t="s">
        <v>13726</v>
      </c>
      <c r="E48" s="1" t="s">
        <v>6996</v>
      </c>
      <c r="F48" s="226">
        <v>4078000</v>
      </c>
      <c r="G48">
        <v>531020002039</v>
      </c>
      <c r="H48" s="41" t="s">
        <v>4425</v>
      </c>
      <c r="I48" s="197" t="s">
        <v>4516</v>
      </c>
      <c r="J48" t="s">
        <v>13725</v>
      </c>
      <c r="K48" t="e">
        <f>VLOOKUP(I48,#REF!,2,FALSE)</f>
        <v>#REF!</v>
      </c>
    </row>
    <row r="49" spans="1:16380" ht="15" customHeight="1" x14ac:dyDescent="0.3">
      <c r="A49" s="277" t="e">
        <f t="shared" si="1"/>
        <v>#VALUE!</v>
      </c>
      <c r="B49" t="s">
        <v>15070</v>
      </c>
      <c r="C49" s="41" t="s">
        <v>4517</v>
      </c>
      <c r="D49" s="41" t="s">
        <v>13728</v>
      </c>
      <c r="E49" s="1" t="s">
        <v>15068</v>
      </c>
      <c r="F49" s="226">
        <v>2999000</v>
      </c>
      <c r="G49" t="s">
        <v>15099</v>
      </c>
      <c r="H49" s="239" t="s">
        <v>4425</v>
      </c>
      <c r="I49" s="197" t="s">
        <v>4516</v>
      </c>
      <c r="J49" t="s">
        <v>13727</v>
      </c>
      <c r="K49" t="e">
        <f>VLOOKUP(I49,#REF!,2,FALSE)</f>
        <v>#REF!</v>
      </c>
    </row>
    <row r="50" spans="1:16380" ht="15" customHeight="1" x14ac:dyDescent="0.3">
      <c r="A50" s="277" t="e">
        <f t="shared" si="1"/>
        <v>#VALUE!</v>
      </c>
      <c r="B50" t="s">
        <v>15046</v>
      </c>
      <c r="C50" s="41" t="s">
        <v>15100</v>
      </c>
      <c r="D50" s="41" t="s">
        <v>13730</v>
      </c>
      <c r="E50" s="1" t="s">
        <v>6661</v>
      </c>
      <c r="F50" s="226">
        <v>100000</v>
      </c>
      <c r="G50">
        <v>11110301</v>
      </c>
      <c r="H50" s="41" t="s">
        <v>4425</v>
      </c>
      <c r="I50" s="197" t="s">
        <v>4518</v>
      </c>
      <c r="J50" t="s">
        <v>13729</v>
      </c>
      <c r="K50" t="e">
        <f>VLOOKUP(I50,#REF!,2,FALSE)</f>
        <v>#REF!</v>
      </c>
    </row>
    <row r="51" spans="1:16380" ht="15" customHeight="1" x14ac:dyDescent="0.3">
      <c r="A51" s="277" t="e">
        <f t="shared" si="1"/>
        <v>#VALUE!</v>
      </c>
      <c r="B51" t="s">
        <v>15032</v>
      </c>
      <c r="C51" s="41" t="s">
        <v>15101</v>
      </c>
      <c r="D51" s="41" t="s">
        <v>13732</v>
      </c>
      <c r="E51" s="1" t="s">
        <v>6996</v>
      </c>
      <c r="F51" s="226">
        <v>100000</v>
      </c>
      <c r="G51">
        <v>11110301</v>
      </c>
      <c r="H51" s="41" t="s">
        <v>4425</v>
      </c>
      <c r="I51" s="5" t="s">
        <v>4520</v>
      </c>
      <c r="J51" t="s">
        <v>13731</v>
      </c>
      <c r="K51" t="e">
        <f>VLOOKUP(I51,#REF!,2,FALSE)</f>
        <v>#REF!</v>
      </c>
    </row>
    <row r="52" spans="1:16380" ht="15" customHeight="1" x14ac:dyDescent="0.3">
      <c r="A52" s="277" t="e">
        <f t="shared" si="1"/>
        <v>#VALUE!</v>
      </c>
      <c r="B52" t="s">
        <v>15074</v>
      </c>
      <c r="C52" s="41" t="s">
        <v>15102</v>
      </c>
      <c r="D52" s="41" t="s">
        <v>13734</v>
      </c>
      <c r="E52" s="1" t="s">
        <v>7107</v>
      </c>
      <c r="F52" s="226">
        <v>1396154.9927424002</v>
      </c>
      <c r="G52" t="s">
        <v>15103</v>
      </c>
      <c r="H52" s="41" t="s">
        <v>4425</v>
      </c>
      <c r="I52" s="197" t="s">
        <v>4520</v>
      </c>
      <c r="J52" t="s">
        <v>13733</v>
      </c>
      <c r="K52" t="e">
        <f>VLOOKUP(I52,#REF!,2,FALSE)</f>
        <v>#REF!</v>
      </c>
    </row>
    <row r="53" spans="1:16380" ht="15" customHeight="1" x14ac:dyDescent="0.3">
      <c r="A53" s="277" t="e">
        <f t="shared" si="1"/>
        <v>#VALUE!</v>
      </c>
      <c r="B53" t="s">
        <v>15074</v>
      </c>
      <c r="C53" s="41" t="s">
        <v>15104</v>
      </c>
      <c r="D53" s="41" t="s">
        <v>13736</v>
      </c>
      <c r="E53" s="1" t="s">
        <v>7107</v>
      </c>
      <c r="F53" s="226">
        <v>5669064.8294016011</v>
      </c>
      <c r="G53" t="s">
        <v>15103</v>
      </c>
      <c r="H53" s="41" t="s">
        <v>4425</v>
      </c>
      <c r="I53" s="197" t="s">
        <v>4520</v>
      </c>
      <c r="J53" t="s">
        <v>13735</v>
      </c>
      <c r="K53" t="e">
        <f>VLOOKUP(I53,#REF!,2,FALSE)</f>
        <v>#REF!</v>
      </c>
    </row>
    <row r="54" spans="1:16380" ht="15" customHeight="1" x14ac:dyDescent="0.3">
      <c r="A54" s="277" t="e">
        <f t="shared" si="1"/>
        <v>#VALUE!</v>
      </c>
      <c r="B54" t="s">
        <v>15039</v>
      </c>
      <c r="C54" s="41" t="s">
        <v>15105</v>
      </c>
      <c r="D54" s="41" t="s">
        <v>13738</v>
      </c>
      <c r="E54" s="1" t="s">
        <v>6996</v>
      </c>
      <c r="F54" s="226">
        <v>18164520</v>
      </c>
      <c r="G54" t="s">
        <v>15095</v>
      </c>
      <c r="H54" s="41" t="s">
        <v>4425</v>
      </c>
      <c r="I54" s="197" t="s">
        <v>4522</v>
      </c>
      <c r="J54" t="s">
        <v>13737</v>
      </c>
      <c r="K54" t="e">
        <f>VLOOKUP(I54,#REF!,2,FALSE)</f>
        <v>#REF!</v>
      </c>
    </row>
    <row r="55" spans="1:16380" s="4" customFormat="1" ht="15" customHeight="1" x14ac:dyDescent="0.3">
      <c r="A55" s="277" t="e">
        <f t="shared" si="1"/>
        <v>#VALUE!</v>
      </c>
      <c r="B55" t="s">
        <v>15007</v>
      </c>
      <c r="C55" s="287" t="s">
        <v>15106</v>
      </c>
      <c r="D55" s="41" t="s">
        <v>13740</v>
      </c>
      <c r="E55" s="1" t="s">
        <v>6996</v>
      </c>
      <c r="F55" s="280">
        <v>5017870</v>
      </c>
      <c r="G55" t="s">
        <v>15107</v>
      </c>
      <c r="H55" s="41" t="s">
        <v>4425</v>
      </c>
      <c r="I55" s="282" t="s">
        <v>4524</v>
      </c>
      <c r="J55" t="s">
        <v>13739</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15108</v>
      </c>
      <c r="C56" s="41" t="s">
        <v>15109</v>
      </c>
      <c r="D56" s="41" t="s">
        <v>13742</v>
      </c>
      <c r="E56" s="1" t="s">
        <v>7192</v>
      </c>
      <c r="F56" s="226">
        <v>1980000</v>
      </c>
      <c r="G56" t="s">
        <v>15110</v>
      </c>
      <c r="H56" s="41" t="s">
        <v>4425</v>
      </c>
      <c r="I56" s="5" t="s">
        <v>4524</v>
      </c>
      <c r="J56" t="s">
        <v>13741</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15111</v>
      </c>
      <c r="C57" s="41" t="s">
        <v>15112</v>
      </c>
      <c r="D57" s="41" t="s">
        <v>15113</v>
      </c>
      <c r="E57" s="1" t="s">
        <v>7432</v>
      </c>
      <c r="F57" s="226">
        <v>4500000</v>
      </c>
      <c r="G57" t="s">
        <v>15114</v>
      </c>
      <c r="H57" s="41" t="s">
        <v>4425</v>
      </c>
      <c r="I57" s="197" t="s">
        <v>4524</v>
      </c>
      <c r="J57" t="s">
        <v>13743</v>
      </c>
      <c r="K57" t="e">
        <f>VLOOKUP(I57,#REF!,2,FALSE)</f>
        <v>#REF!</v>
      </c>
    </row>
    <row r="58" spans="1:16380" ht="15" customHeight="1" x14ac:dyDescent="0.3">
      <c r="A58" s="277" t="e">
        <f>[2]Sheet1!A100+1</f>
        <v>#VALUE!</v>
      </c>
      <c r="B58" t="s">
        <v>15007</v>
      </c>
      <c r="C58" s="41" t="s">
        <v>15115</v>
      </c>
      <c r="D58" s="41" t="s">
        <v>13746</v>
      </c>
      <c r="E58" s="1" t="s">
        <v>6996</v>
      </c>
      <c r="F58" s="292">
        <v>3476000</v>
      </c>
      <c r="G58" s="293" t="s">
        <v>15116</v>
      </c>
      <c r="H58" s="41" t="s">
        <v>4425</v>
      </c>
      <c r="I58" s="282" t="s">
        <v>4532</v>
      </c>
      <c r="J58" t="s">
        <v>13745</v>
      </c>
      <c r="K58" t="e">
        <f>VLOOKUP(I58,#REF!,2,FALSE)</f>
        <v>#REF!</v>
      </c>
    </row>
    <row r="59" spans="1:16380" ht="15" customHeight="1" x14ac:dyDescent="0.3">
      <c r="A59" s="277" t="e">
        <f t="shared" ref="A59:A65" si="2">A58+1</f>
        <v>#VALUE!</v>
      </c>
      <c r="B59" t="s">
        <v>15117</v>
      </c>
      <c r="C59" s="41" t="s">
        <v>4533</v>
      </c>
      <c r="D59" s="41" t="s">
        <v>13748</v>
      </c>
      <c r="E59" s="1" t="s">
        <v>7107</v>
      </c>
      <c r="F59" s="226">
        <v>4000000</v>
      </c>
      <c r="G59" t="s">
        <v>15118</v>
      </c>
      <c r="H59" s="41" t="s">
        <v>4425</v>
      </c>
      <c r="I59" s="5" t="s">
        <v>4532</v>
      </c>
      <c r="J59" t="s">
        <v>13747</v>
      </c>
      <c r="K59" t="e">
        <f>VLOOKUP(I59,#REF!,2,FALSE)</f>
        <v>#REF!</v>
      </c>
    </row>
    <row r="60" spans="1:16380" ht="15" customHeight="1" x14ac:dyDescent="0.3">
      <c r="A60" s="277" t="e">
        <f t="shared" si="2"/>
        <v>#VALUE!</v>
      </c>
      <c r="B60" t="s">
        <v>15046</v>
      </c>
      <c r="C60" s="41" t="s">
        <v>15119</v>
      </c>
      <c r="D60" s="41" t="s">
        <v>13750</v>
      </c>
      <c r="E60" s="1" t="s">
        <v>6996</v>
      </c>
      <c r="F60" s="226">
        <v>2600000</v>
      </c>
      <c r="G60">
        <v>531030003137</v>
      </c>
      <c r="H60" s="41" t="s">
        <v>4425</v>
      </c>
      <c r="I60" s="197" t="s">
        <v>4532</v>
      </c>
      <c r="J60" t="s">
        <v>13749</v>
      </c>
      <c r="K60" t="e">
        <f>VLOOKUP(I60,#REF!,2,FALSE)</f>
        <v>#REF!</v>
      </c>
    </row>
    <row r="61" spans="1:16380" ht="15" customHeight="1" x14ac:dyDescent="0.3">
      <c r="A61" s="277" t="e">
        <f t="shared" si="2"/>
        <v>#VALUE!</v>
      </c>
      <c r="B61" s="288" t="s">
        <v>15064</v>
      </c>
      <c r="C61" s="239" t="s">
        <v>4533</v>
      </c>
      <c r="D61" s="239" t="s">
        <v>13752</v>
      </c>
      <c r="E61" s="289" t="s">
        <v>7107</v>
      </c>
      <c r="F61" s="294">
        <v>3450000</v>
      </c>
      <c r="G61" s="295" t="s">
        <v>15120</v>
      </c>
      <c r="H61" s="239" t="s">
        <v>4425</v>
      </c>
      <c r="I61" s="197" t="s">
        <v>4532</v>
      </c>
      <c r="J61" t="s">
        <v>13751</v>
      </c>
      <c r="K61" t="e">
        <f>VLOOKUP(I61,#REF!,2,FALSE)</f>
        <v>#REF!</v>
      </c>
    </row>
    <row r="62" spans="1:16380" ht="15" customHeight="1" x14ac:dyDescent="0.3">
      <c r="A62" s="277" t="e">
        <f t="shared" si="2"/>
        <v>#VALUE!</v>
      </c>
      <c r="B62" t="s">
        <v>15039</v>
      </c>
      <c r="C62" s="41" t="s">
        <v>15121</v>
      </c>
      <c r="D62" s="41" t="s">
        <v>13754</v>
      </c>
      <c r="E62" s="1" t="s">
        <v>6996</v>
      </c>
      <c r="F62" s="226">
        <v>15177030.000000002</v>
      </c>
      <c r="G62" t="s">
        <v>15095</v>
      </c>
      <c r="H62" s="41" t="s">
        <v>4425</v>
      </c>
      <c r="I62" s="197" t="s">
        <v>4532</v>
      </c>
      <c r="J62" t="s">
        <v>13753</v>
      </c>
      <c r="K62" t="e">
        <f>VLOOKUP(I62,#REF!,2,FALSE)</f>
        <v>#REF!</v>
      </c>
    </row>
    <row r="63" spans="1:16380" ht="15" customHeight="1" x14ac:dyDescent="0.3">
      <c r="A63" s="277" t="e">
        <f t="shared" si="2"/>
        <v>#VALUE!</v>
      </c>
      <c r="B63" t="s">
        <v>15027</v>
      </c>
      <c r="C63" s="41" t="s">
        <v>15122</v>
      </c>
      <c r="D63" s="41" t="s">
        <v>13756</v>
      </c>
      <c r="E63" s="1" t="s">
        <v>6996</v>
      </c>
      <c r="F63" s="226">
        <v>3118800</v>
      </c>
      <c r="G63" t="s">
        <v>15123</v>
      </c>
      <c r="H63" s="41" t="s">
        <v>4425</v>
      </c>
      <c r="I63" s="197" t="s">
        <v>4532</v>
      </c>
      <c r="J63" t="s">
        <v>13755</v>
      </c>
      <c r="K63" t="e">
        <f>VLOOKUP(I63,#REF!,2,FALSE)</f>
        <v>#REF!</v>
      </c>
    </row>
    <row r="64" spans="1:16380" ht="15" customHeight="1" x14ac:dyDescent="0.3">
      <c r="A64" s="277" t="e">
        <f t="shared" si="2"/>
        <v>#VALUE!</v>
      </c>
      <c r="B64" t="s">
        <v>15046</v>
      </c>
      <c r="C64" s="41" t="s">
        <v>15124</v>
      </c>
      <c r="D64" s="41" t="s">
        <v>13758</v>
      </c>
      <c r="E64" s="1" t="s">
        <v>6996</v>
      </c>
      <c r="F64" s="226">
        <v>959400</v>
      </c>
      <c r="G64" t="s">
        <v>15125</v>
      </c>
      <c r="H64" s="41" t="s">
        <v>4425</v>
      </c>
      <c r="I64" s="197" t="s">
        <v>4534</v>
      </c>
      <c r="J64" t="s">
        <v>13757</v>
      </c>
      <c r="K64" t="e">
        <f>VLOOKUP(I64,#REF!,2,FALSE)</f>
        <v>#REF!</v>
      </c>
    </row>
    <row r="65" spans="1:16380" ht="15" customHeight="1" x14ac:dyDescent="0.3">
      <c r="A65" s="277" t="e">
        <f t="shared" si="2"/>
        <v>#VALUE!</v>
      </c>
      <c r="B65" t="s">
        <v>15126</v>
      </c>
      <c r="C65" s="41" t="s">
        <v>4539</v>
      </c>
      <c r="D65" s="41" t="s">
        <v>13760</v>
      </c>
      <c r="E65" s="1" t="s">
        <v>7432</v>
      </c>
      <c r="F65" s="226">
        <v>3000000</v>
      </c>
      <c r="G65" t="s">
        <v>15127</v>
      </c>
      <c r="H65" s="41" t="s">
        <v>4425</v>
      </c>
      <c r="I65" s="197" t="s">
        <v>4538</v>
      </c>
      <c r="J65" t="s">
        <v>13759</v>
      </c>
      <c r="K65" t="e">
        <f>VLOOKUP(I65,#REF!,2,FALSE)</f>
        <v>#REF!</v>
      </c>
    </row>
    <row r="66" spans="1:16380" ht="15" customHeight="1" x14ac:dyDescent="0.3">
      <c r="A66" s="296">
        <v>1</v>
      </c>
      <c r="B66" s="297" t="s">
        <v>15128</v>
      </c>
      <c r="C66" s="298" t="s">
        <v>15129</v>
      </c>
      <c r="D66" s="299" t="s">
        <v>13762</v>
      </c>
      <c r="E66" s="296" t="s">
        <v>7192</v>
      </c>
      <c r="F66" s="300">
        <v>1678800</v>
      </c>
      <c r="G66" s="301" t="s">
        <v>15130</v>
      </c>
      <c r="H66" s="41" t="s">
        <v>4425</v>
      </c>
      <c r="I66" s="282" t="s">
        <v>4542</v>
      </c>
      <c r="J66" t="s">
        <v>13761</v>
      </c>
      <c r="K66" t="e">
        <f>VLOOKUP(I66,#REF!,2,FALSE)</f>
        <v>#REF!</v>
      </c>
    </row>
    <row r="67" spans="1:16380" ht="15" customHeight="1" x14ac:dyDescent="0.3">
      <c r="A67" s="277">
        <f t="shared" ref="A67:A97" si="3">A66+1</f>
        <v>2</v>
      </c>
      <c r="B67" t="s">
        <v>15019</v>
      </c>
      <c r="C67" s="41" t="s">
        <v>4543</v>
      </c>
      <c r="D67" s="41" t="s">
        <v>13764</v>
      </c>
      <c r="E67" s="1" t="s">
        <v>7192</v>
      </c>
      <c r="F67" s="226">
        <v>2248500</v>
      </c>
      <c r="G67" t="s">
        <v>15131</v>
      </c>
      <c r="H67" s="41" t="s">
        <v>4425</v>
      </c>
      <c r="I67" s="5" t="s">
        <v>4542</v>
      </c>
      <c r="J67" t="s">
        <v>13763</v>
      </c>
      <c r="K67" t="e">
        <f>VLOOKUP(I67,#REF!,2,FALSE)</f>
        <v>#REF!</v>
      </c>
    </row>
    <row r="68" spans="1:16380" ht="15" customHeight="1" x14ac:dyDescent="0.3">
      <c r="A68" s="277">
        <f t="shared" si="3"/>
        <v>3</v>
      </c>
      <c r="B68" t="s">
        <v>15046</v>
      </c>
      <c r="C68" s="41" t="s">
        <v>15132</v>
      </c>
      <c r="D68" s="41" t="s">
        <v>13766</v>
      </c>
      <c r="E68" s="1" t="s">
        <v>7192</v>
      </c>
      <c r="F68" s="226">
        <v>1090000</v>
      </c>
      <c r="G68" t="s">
        <v>15133</v>
      </c>
      <c r="H68" s="41" t="s">
        <v>4425</v>
      </c>
      <c r="I68" s="197" t="s">
        <v>4542</v>
      </c>
      <c r="J68" t="s">
        <v>13765</v>
      </c>
      <c r="K68" t="e">
        <f>VLOOKUP(I68,#REF!,2,FALSE)</f>
        <v>#REF!</v>
      </c>
    </row>
    <row r="69" spans="1:16380" ht="15" customHeight="1" x14ac:dyDescent="0.3">
      <c r="A69" s="277">
        <f t="shared" si="3"/>
        <v>4</v>
      </c>
      <c r="B69" s="304" t="s">
        <v>15134</v>
      </c>
      <c r="C69" s="305" t="s">
        <v>15135</v>
      </c>
      <c r="D69" s="305" t="s">
        <v>13768</v>
      </c>
      <c r="E69" s="306" t="s">
        <v>7192</v>
      </c>
      <c r="F69" s="307">
        <v>4199000</v>
      </c>
      <c r="G69" s="308" t="s">
        <v>15136</v>
      </c>
      <c r="H69" s="239" t="s">
        <v>4425</v>
      </c>
      <c r="I69" s="197" t="s">
        <v>4542</v>
      </c>
      <c r="J69" s="302" t="s">
        <v>13767</v>
      </c>
      <c r="K69" t="e">
        <f>VLOOKUP(I69,#REF!,2,FALSE)</f>
        <v>#REF!</v>
      </c>
    </row>
    <row r="70" spans="1:16380" ht="15" customHeight="1" x14ac:dyDescent="0.3">
      <c r="A70" s="277">
        <f t="shared" si="3"/>
        <v>5</v>
      </c>
      <c r="B70" t="s">
        <v>15019</v>
      </c>
      <c r="C70" s="41" t="s">
        <v>15137</v>
      </c>
      <c r="D70" s="41" t="s">
        <v>11321</v>
      </c>
      <c r="E70" s="1" t="s">
        <v>7192</v>
      </c>
      <c r="F70" s="226">
        <v>1928850</v>
      </c>
      <c r="G70" t="s">
        <v>15138</v>
      </c>
      <c r="H70" s="41" t="s">
        <v>4425</v>
      </c>
      <c r="I70" s="197" t="s">
        <v>4544</v>
      </c>
      <c r="J70" t="s">
        <v>13769</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15046</v>
      </c>
      <c r="C71" s="41" t="s">
        <v>15139</v>
      </c>
      <c r="D71" s="41" t="s">
        <v>13771</v>
      </c>
      <c r="E71" s="1" t="s">
        <v>6996</v>
      </c>
      <c r="F71" s="226">
        <v>3150000</v>
      </c>
      <c r="G71">
        <v>531030080003</v>
      </c>
      <c r="H71" s="41" t="s">
        <v>4425</v>
      </c>
      <c r="I71" s="309" t="s">
        <v>4546</v>
      </c>
      <c r="J71" t="s">
        <v>13770</v>
      </c>
      <c r="K71" t="e">
        <f>VLOOKUP(I71,#REF!,2,FALSE)</f>
        <v>#REF!</v>
      </c>
    </row>
    <row r="72" spans="1:16380" s="3" customFormat="1" ht="15" customHeight="1" x14ac:dyDescent="0.3">
      <c r="A72" s="277">
        <f t="shared" si="3"/>
        <v>7</v>
      </c>
      <c r="B72" t="s">
        <v>15082</v>
      </c>
      <c r="C72" s="41" t="s">
        <v>15140</v>
      </c>
      <c r="D72" s="41" t="s">
        <v>13773</v>
      </c>
      <c r="E72" s="1" t="s">
        <v>8686</v>
      </c>
      <c r="F72" s="226">
        <v>12000000</v>
      </c>
      <c r="G72" t="s">
        <v>15141</v>
      </c>
      <c r="H72" s="41" t="s">
        <v>4425</v>
      </c>
      <c r="I72" s="177" t="s">
        <v>4559</v>
      </c>
      <c r="J72" t="s">
        <v>13772</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15051</v>
      </c>
      <c r="C73" s="41" t="s">
        <v>15142</v>
      </c>
      <c r="D73" s="286" t="s">
        <v>13775</v>
      </c>
      <c r="E73" s="1" t="s">
        <v>14846</v>
      </c>
      <c r="F73" s="226">
        <v>15597000</v>
      </c>
      <c r="G73" t="s">
        <v>15143</v>
      </c>
      <c r="H73" s="41" t="s">
        <v>4425</v>
      </c>
      <c r="I73" s="5" t="s">
        <v>4563</v>
      </c>
      <c r="J73" t="s">
        <v>13774</v>
      </c>
      <c r="K73" t="e">
        <f>VLOOKUP(I73,#REF!,2,FALSE)</f>
        <v>#REF!</v>
      </c>
    </row>
    <row r="74" spans="1:16380" s="222" customFormat="1" ht="15" customHeight="1" x14ac:dyDescent="0.3">
      <c r="A74" s="277">
        <f t="shared" si="3"/>
        <v>9</v>
      </c>
      <c r="B74" t="s">
        <v>15144</v>
      </c>
      <c r="C74" s="41" t="s">
        <v>4593</v>
      </c>
      <c r="D74" s="41" t="s">
        <v>13777</v>
      </c>
      <c r="E74" s="1" t="s">
        <v>6996</v>
      </c>
      <c r="F74" s="226">
        <v>12000000</v>
      </c>
      <c r="G74" t="s">
        <v>15145</v>
      </c>
      <c r="H74" s="41" t="s">
        <v>4425</v>
      </c>
      <c r="I74" s="177" t="s">
        <v>4592</v>
      </c>
      <c r="J74" t="s">
        <v>13776</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15144</v>
      </c>
      <c r="C75" s="41" t="s">
        <v>4597</v>
      </c>
      <c r="D75" s="41" t="s">
        <v>13779</v>
      </c>
      <c r="E75" s="1" t="s">
        <v>8686</v>
      </c>
      <c r="F75" s="226">
        <v>17200000</v>
      </c>
      <c r="G75" t="s">
        <v>15146</v>
      </c>
      <c r="H75" s="41" t="s">
        <v>4425</v>
      </c>
      <c r="I75" s="283" t="s">
        <v>4596</v>
      </c>
      <c r="J75" t="s">
        <v>13778</v>
      </c>
      <c r="K75" t="e">
        <f>VLOOKUP(I75,#REF!,2,FALSE)</f>
        <v>#REF!</v>
      </c>
    </row>
    <row r="76" spans="1:16380" ht="15" customHeight="1" x14ac:dyDescent="0.3">
      <c r="A76" s="277">
        <f t="shared" si="3"/>
        <v>11</v>
      </c>
      <c r="B76" t="s">
        <v>15144</v>
      </c>
      <c r="C76" s="41" t="s">
        <v>15147</v>
      </c>
      <c r="D76" s="41" t="s">
        <v>13781</v>
      </c>
      <c r="E76" s="1" t="s">
        <v>6996</v>
      </c>
      <c r="F76" s="226">
        <v>6375000</v>
      </c>
      <c r="G76" t="s">
        <v>15148</v>
      </c>
      <c r="H76" s="41" t="s">
        <v>4425</v>
      </c>
      <c r="I76" s="177" t="s">
        <v>4630</v>
      </c>
      <c r="J76" t="s">
        <v>13780</v>
      </c>
      <c r="K76" t="e">
        <f>VLOOKUP(I76,#REF!,2,FALSE)</f>
        <v>#REF!</v>
      </c>
    </row>
    <row r="77" spans="1:16380" s="4" customFormat="1" ht="15" customHeight="1" x14ac:dyDescent="0.3">
      <c r="A77" s="277">
        <f t="shared" si="3"/>
        <v>12</v>
      </c>
      <c r="B77" t="s">
        <v>15144</v>
      </c>
      <c r="C77" s="41" t="s">
        <v>15149</v>
      </c>
      <c r="D77" s="41" t="s">
        <v>13783</v>
      </c>
      <c r="E77" s="1" t="s">
        <v>6996</v>
      </c>
      <c r="F77" s="226">
        <v>7125000</v>
      </c>
      <c r="G77" t="s">
        <v>15150</v>
      </c>
      <c r="H77" s="41" t="s">
        <v>4425</v>
      </c>
      <c r="I77" s="177" t="s">
        <v>4632</v>
      </c>
      <c r="J77" t="s">
        <v>13782</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15144</v>
      </c>
      <c r="C78" s="41" t="s">
        <v>4635</v>
      </c>
      <c r="D78" s="41" t="s">
        <v>13785</v>
      </c>
      <c r="E78" s="1" t="s">
        <v>6996</v>
      </c>
      <c r="F78" s="226">
        <v>850000</v>
      </c>
      <c r="G78" t="s">
        <v>15151</v>
      </c>
      <c r="H78" s="41" t="s">
        <v>4425</v>
      </c>
      <c r="I78" s="283" t="s">
        <v>4634</v>
      </c>
      <c r="J78" t="s">
        <v>13784</v>
      </c>
      <c r="K78" t="e">
        <f>VLOOKUP(I78,#REF!,2,FALSE)</f>
        <v>#REF!</v>
      </c>
    </row>
    <row r="79" spans="1:16380" ht="15" customHeight="1" x14ac:dyDescent="0.3">
      <c r="A79" s="277">
        <f t="shared" si="3"/>
        <v>14</v>
      </c>
      <c r="B79" t="s">
        <v>15144</v>
      </c>
      <c r="C79" s="41" t="s">
        <v>3123</v>
      </c>
      <c r="D79" s="41" t="s">
        <v>13787</v>
      </c>
      <c r="E79" s="1" t="s">
        <v>6996</v>
      </c>
      <c r="F79" s="226">
        <v>4800000</v>
      </c>
      <c r="G79" t="s">
        <v>15152</v>
      </c>
      <c r="H79" s="41" t="s">
        <v>4425</v>
      </c>
      <c r="I79" s="283" t="s">
        <v>4636</v>
      </c>
      <c r="J79" t="s">
        <v>13786</v>
      </c>
      <c r="K79" t="e">
        <f>VLOOKUP(I79,#REF!,2,FALSE)</f>
        <v>#REF!</v>
      </c>
    </row>
    <row r="80" spans="1:16380" ht="15" customHeight="1" x14ac:dyDescent="0.3">
      <c r="A80" s="277">
        <f t="shared" si="3"/>
        <v>15</v>
      </c>
      <c r="B80" t="s">
        <v>15144</v>
      </c>
      <c r="C80" s="41" t="s">
        <v>4639</v>
      </c>
      <c r="D80" s="41" t="s">
        <v>13789</v>
      </c>
      <c r="E80" s="1" t="s">
        <v>6996</v>
      </c>
      <c r="F80" s="226">
        <v>2872500</v>
      </c>
      <c r="G80" t="s">
        <v>15153</v>
      </c>
      <c r="H80" s="41" t="s">
        <v>4425</v>
      </c>
      <c r="I80" s="283" t="s">
        <v>4638</v>
      </c>
      <c r="J80" t="s">
        <v>13788</v>
      </c>
      <c r="K80" t="e">
        <f>VLOOKUP(I80,#REF!,2,FALSE)</f>
        <v>#REF!</v>
      </c>
    </row>
    <row r="81" spans="1:16380" ht="15" customHeight="1" x14ac:dyDescent="0.3">
      <c r="A81" s="277">
        <f t="shared" si="3"/>
        <v>16</v>
      </c>
      <c r="B81" t="s">
        <v>15154</v>
      </c>
      <c r="C81" s="41" t="s">
        <v>13791</v>
      </c>
      <c r="D81" s="41" t="s">
        <v>13791</v>
      </c>
      <c r="E81" s="1" t="s">
        <v>6996</v>
      </c>
      <c r="F81" s="226">
        <v>79200000</v>
      </c>
      <c r="G81" t="s">
        <v>15155</v>
      </c>
      <c r="H81" s="41" t="s">
        <v>4425</v>
      </c>
      <c r="I81" s="195" t="s">
        <v>4652</v>
      </c>
      <c r="J81" t="s">
        <v>13790</v>
      </c>
      <c r="K81" t="e">
        <f>VLOOKUP(I81,#REF!,2,FALSE)</f>
        <v>#REF!</v>
      </c>
    </row>
    <row r="82" spans="1:16380" ht="15" customHeight="1" x14ac:dyDescent="0.3">
      <c r="A82" s="277">
        <f t="shared" si="3"/>
        <v>17</v>
      </c>
      <c r="B82" t="s">
        <v>15154</v>
      </c>
      <c r="C82" s="41" t="s">
        <v>13793</v>
      </c>
      <c r="D82" s="41" t="s">
        <v>13793</v>
      </c>
      <c r="E82" s="1" t="s">
        <v>6996</v>
      </c>
      <c r="F82" s="226">
        <v>105600000.00000001</v>
      </c>
      <c r="G82" t="s">
        <v>15156</v>
      </c>
      <c r="H82" s="41" t="s">
        <v>4425</v>
      </c>
      <c r="I82" s="195" t="s">
        <v>4652</v>
      </c>
      <c r="J82" t="s">
        <v>13792</v>
      </c>
      <c r="K82" t="e">
        <f>VLOOKUP(I82,#REF!,2,FALSE)</f>
        <v>#REF!</v>
      </c>
    </row>
    <row r="83" spans="1:16380" ht="15" customHeight="1" x14ac:dyDescent="0.3">
      <c r="A83" s="277">
        <f t="shared" si="3"/>
        <v>18</v>
      </c>
      <c r="B83" t="s">
        <v>15027</v>
      </c>
      <c r="C83" s="41" t="s">
        <v>15157</v>
      </c>
      <c r="D83" s="41" t="s">
        <v>13795</v>
      </c>
      <c r="E83" s="1" t="s">
        <v>6996</v>
      </c>
      <c r="F83" s="226">
        <v>18600000</v>
      </c>
      <c r="G83" t="s">
        <v>15158</v>
      </c>
      <c r="H83" s="41" t="s">
        <v>4425</v>
      </c>
      <c r="I83" s="195" t="s">
        <v>4652</v>
      </c>
      <c r="J83" t="s">
        <v>13794</v>
      </c>
      <c r="K83" t="e">
        <f>VLOOKUP(I83,#REF!,2,FALSE)</f>
        <v>#REF!</v>
      </c>
    </row>
    <row r="84" spans="1:16380" ht="15" customHeight="1" x14ac:dyDescent="0.3">
      <c r="A84" s="277">
        <f t="shared" si="3"/>
        <v>19</v>
      </c>
      <c r="B84" t="s">
        <v>15159</v>
      </c>
      <c r="C84" s="41" t="s">
        <v>15160</v>
      </c>
      <c r="D84" s="41" t="s">
        <v>13797</v>
      </c>
      <c r="E84" s="1" t="s">
        <v>6996</v>
      </c>
      <c r="F84" s="226">
        <v>1500000</v>
      </c>
      <c r="G84" t="s">
        <v>15161</v>
      </c>
      <c r="H84" s="41" t="s">
        <v>4425</v>
      </c>
      <c r="I84" s="195" t="s">
        <v>4654</v>
      </c>
      <c r="J84" t="s">
        <v>13796</v>
      </c>
      <c r="K84" t="e">
        <f>VLOOKUP(I84,#REF!,2,FALSE)</f>
        <v>#REF!</v>
      </c>
    </row>
    <row r="85" spans="1:16380" ht="15" customHeight="1" x14ac:dyDescent="0.3">
      <c r="A85" s="277">
        <f t="shared" si="3"/>
        <v>20</v>
      </c>
      <c r="B85" t="s">
        <v>15019</v>
      </c>
      <c r="C85" s="41" t="s">
        <v>15162</v>
      </c>
      <c r="D85" s="286" t="s">
        <v>13799</v>
      </c>
      <c r="E85" s="1" t="s">
        <v>7432</v>
      </c>
      <c r="F85" s="226">
        <v>4392000</v>
      </c>
      <c r="G85" t="s">
        <v>15163</v>
      </c>
      <c r="H85" s="41" t="s">
        <v>4425</v>
      </c>
      <c r="I85" s="5" t="s">
        <v>4658</v>
      </c>
      <c r="J85" t="s">
        <v>13798</v>
      </c>
      <c r="K85" t="e">
        <f>VLOOKUP(I85,#REF!,2,FALSE)</f>
        <v>#REF!</v>
      </c>
    </row>
    <row r="86" spans="1:16380" s="4" customFormat="1" ht="15" customHeight="1" x14ac:dyDescent="0.3">
      <c r="A86" s="277">
        <f t="shared" si="3"/>
        <v>21</v>
      </c>
      <c r="B86" t="s">
        <v>15159</v>
      </c>
      <c r="C86" s="41" t="s">
        <v>15164</v>
      </c>
      <c r="D86" s="41" t="s">
        <v>13801</v>
      </c>
      <c r="E86" s="1" t="s">
        <v>6996</v>
      </c>
      <c r="F86" s="226">
        <v>1700000</v>
      </c>
      <c r="G86" t="s">
        <v>15165</v>
      </c>
      <c r="H86" s="41" t="s">
        <v>4425</v>
      </c>
      <c r="I86" s="195" t="s">
        <v>4692</v>
      </c>
      <c r="J86" t="s">
        <v>13800</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15077</v>
      </c>
      <c r="C87" s="41" t="s">
        <v>15166</v>
      </c>
      <c r="D87" s="41" t="s">
        <v>13803</v>
      </c>
      <c r="E87" s="1" t="s">
        <v>6996</v>
      </c>
      <c r="F87" s="226">
        <v>34000000</v>
      </c>
      <c r="G87" s="41" t="s">
        <v>15167</v>
      </c>
      <c r="H87" s="41" t="s">
        <v>4425</v>
      </c>
      <c r="I87" s="136" t="s">
        <v>4694</v>
      </c>
      <c r="J87" t="s">
        <v>13802</v>
      </c>
      <c r="K87" t="e">
        <f>VLOOKUP(I87,#REF!,2,FALSE)</f>
        <v>#REF!</v>
      </c>
    </row>
    <row r="88" spans="1:16380" ht="15" customHeight="1" x14ac:dyDescent="0.3">
      <c r="A88" s="277">
        <f t="shared" si="3"/>
        <v>23</v>
      </c>
      <c r="B88" t="s">
        <v>15022</v>
      </c>
      <c r="C88" s="41" t="s">
        <v>4697</v>
      </c>
      <c r="D88" s="41" t="s">
        <v>13805</v>
      </c>
      <c r="E88" s="1" t="s">
        <v>7192</v>
      </c>
      <c r="F88" s="310">
        <v>20497000</v>
      </c>
      <c r="G88" s="311" t="s">
        <v>15168</v>
      </c>
      <c r="H88" s="41" t="s">
        <v>4425</v>
      </c>
      <c r="I88" s="136" t="s">
        <v>4696</v>
      </c>
      <c r="J88" t="s">
        <v>13804</v>
      </c>
      <c r="K88" t="e">
        <f>VLOOKUP(I88,#REF!,2,FALSE)</f>
        <v>#REF!</v>
      </c>
    </row>
    <row r="89" spans="1:16380" ht="15" customHeight="1" x14ac:dyDescent="0.3">
      <c r="A89" s="277">
        <f t="shared" si="3"/>
        <v>24</v>
      </c>
      <c r="B89" t="s">
        <v>15169</v>
      </c>
      <c r="C89" s="41" t="s">
        <v>15170</v>
      </c>
      <c r="D89" s="41" t="s">
        <v>13807</v>
      </c>
      <c r="E89" s="1" t="s">
        <v>6996</v>
      </c>
      <c r="F89" s="226">
        <v>2158000</v>
      </c>
      <c r="G89" t="s">
        <v>15171</v>
      </c>
      <c r="H89" s="41" t="s">
        <v>4425</v>
      </c>
      <c r="I89" s="195" t="s">
        <v>4979</v>
      </c>
      <c r="J89" t="s">
        <v>13806</v>
      </c>
      <c r="K89" t="e">
        <f>VLOOKUP(I89,#REF!,2,FALSE)</f>
        <v>#REF!</v>
      </c>
    </row>
    <row r="90" spans="1:16380" s="4" customFormat="1" ht="15" customHeight="1" x14ac:dyDescent="0.3">
      <c r="A90" s="277">
        <f t="shared" si="3"/>
        <v>25</v>
      </c>
      <c r="B90" t="s">
        <v>15077</v>
      </c>
      <c r="C90" s="41" t="s">
        <v>15172</v>
      </c>
      <c r="D90" s="41" t="s">
        <v>13809</v>
      </c>
      <c r="E90" s="1" t="s">
        <v>8269</v>
      </c>
      <c r="F90" s="226">
        <v>9082109</v>
      </c>
      <c r="G90" s="41">
        <v>540030009029</v>
      </c>
      <c r="H90" s="41" t="s">
        <v>4425</v>
      </c>
      <c r="I90" s="136" t="s">
        <v>4979</v>
      </c>
      <c r="J90" t="s">
        <v>13808</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15077</v>
      </c>
      <c r="C91" s="41" t="s">
        <v>15173</v>
      </c>
      <c r="D91" s="41" t="s">
        <v>13811</v>
      </c>
      <c r="E91" s="1" t="s">
        <v>6996</v>
      </c>
      <c r="F91" s="226">
        <v>1845000</v>
      </c>
      <c r="G91" s="41">
        <v>540030431001</v>
      </c>
      <c r="H91" s="41" t="s">
        <v>4425</v>
      </c>
      <c r="I91" s="136" t="s">
        <v>4979</v>
      </c>
      <c r="J91" t="s">
        <v>13810</v>
      </c>
      <c r="K91" t="e">
        <f>VLOOKUP(I91,#REF!,2,FALSE)</f>
        <v>#REF!</v>
      </c>
    </row>
    <row r="92" spans="1:16380" s="4" customFormat="1" ht="15" customHeight="1" x14ac:dyDescent="0.3">
      <c r="A92" s="277">
        <f t="shared" si="3"/>
        <v>27</v>
      </c>
      <c r="B92" t="s">
        <v>15027</v>
      </c>
      <c r="C92" s="41" t="s">
        <v>15174</v>
      </c>
      <c r="D92" s="41" t="s">
        <v>13813</v>
      </c>
      <c r="E92" s="1" t="s">
        <v>6996</v>
      </c>
      <c r="F92" s="226">
        <v>5266800</v>
      </c>
      <c r="G92" t="s">
        <v>15175</v>
      </c>
      <c r="H92" s="41" t="s">
        <v>4425</v>
      </c>
      <c r="I92" s="136" t="s">
        <v>4982</v>
      </c>
      <c r="J92" t="s">
        <v>13812</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15027</v>
      </c>
      <c r="C93" s="41" t="s">
        <v>15176</v>
      </c>
      <c r="D93" s="41" t="s">
        <v>13815</v>
      </c>
      <c r="E93" s="1" t="s">
        <v>6996</v>
      </c>
      <c r="F93" s="226">
        <v>4672800</v>
      </c>
      <c r="G93" t="s">
        <v>15177</v>
      </c>
      <c r="H93" s="41" t="s">
        <v>4425</v>
      </c>
      <c r="I93" s="136" t="s">
        <v>4982</v>
      </c>
      <c r="J93" t="s">
        <v>13814</v>
      </c>
      <c r="K93" t="e">
        <f>VLOOKUP(I93,#REF!,2,FALSE)</f>
        <v>#REF!</v>
      </c>
    </row>
    <row r="94" spans="1:16380" ht="15" customHeight="1" x14ac:dyDescent="0.3">
      <c r="A94" s="277">
        <f t="shared" si="3"/>
        <v>29</v>
      </c>
      <c r="B94" t="s">
        <v>15027</v>
      </c>
      <c r="C94" s="41" t="s">
        <v>15178</v>
      </c>
      <c r="D94" s="41" t="s">
        <v>13817</v>
      </c>
      <c r="E94" s="1" t="s">
        <v>6996</v>
      </c>
      <c r="F94" s="226">
        <v>6270000</v>
      </c>
      <c r="G94" t="s">
        <v>15179</v>
      </c>
      <c r="H94" s="41" t="s">
        <v>4425</v>
      </c>
      <c r="I94" s="136" t="s">
        <v>4982</v>
      </c>
      <c r="J94" t="s">
        <v>13816</v>
      </c>
      <c r="K94" t="e">
        <f>VLOOKUP(I94,#REF!,2,FALSE)</f>
        <v>#REF!</v>
      </c>
    </row>
    <row r="95" spans="1:16380" ht="15" customHeight="1" x14ac:dyDescent="0.3">
      <c r="A95" s="277">
        <f t="shared" si="3"/>
        <v>30</v>
      </c>
      <c r="B95" t="s">
        <v>15169</v>
      </c>
      <c r="C95" s="41" t="s">
        <v>15180</v>
      </c>
      <c r="D95" s="286" t="s">
        <v>13819</v>
      </c>
      <c r="E95" s="1" t="s">
        <v>6996</v>
      </c>
      <c r="F95" s="226">
        <v>2950000</v>
      </c>
      <c r="G95" t="s">
        <v>15181</v>
      </c>
      <c r="H95" s="41" t="s">
        <v>4425</v>
      </c>
      <c r="I95" s="136" t="s">
        <v>4985</v>
      </c>
      <c r="J95" t="s">
        <v>13818</v>
      </c>
      <c r="K95" t="e">
        <f>VLOOKUP(I95,#REF!,2,FALSE)</f>
        <v>#REF!</v>
      </c>
    </row>
    <row r="96" spans="1:16380" ht="15" customHeight="1" x14ac:dyDescent="0.3">
      <c r="A96" s="277">
        <f t="shared" si="3"/>
        <v>31</v>
      </c>
      <c r="B96" t="s">
        <v>15039</v>
      </c>
      <c r="C96" s="41" t="s">
        <v>15182</v>
      </c>
      <c r="D96" s="41" t="s">
        <v>13821</v>
      </c>
      <c r="E96" s="1" t="s">
        <v>6996</v>
      </c>
      <c r="F96" s="226">
        <v>22500000</v>
      </c>
      <c r="G96" t="s">
        <v>15183</v>
      </c>
      <c r="H96" s="41" t="s">
        <v>4425</v>
      </c>
      <c r="I96" s="193" t="s">
        <v>4998</v>
      </c>
      <c r="J96" t="s">
        <v>13820</v>
      </c>
      <c r="K96" t="e">
        <f>VLOOKUP(I96,#REF!,2,FALSE)</f>
        <v>#REF!</v>
      </c>
    </row>
    <row r="97" spans="1:11" ht="15" customHeight="1" x14ac:dyDescent="0.3">
      <c r="A97" s="277">
        <f t="shared" si="3"/>
        <v>32</v>
      </c>
      <c r="B97" t="s">
        <v>15077</v>
      </c>
      <c r="C97" s="41" t="s">
        <v>15184</v>
      </c>
      <c r="D97" s="41" t="s">
        <v>13823</v>
      </c>
      <c r="E97" s="1" t="s">
        <v>7432</v>
      </c>
      <c r="F97" s="226">
        <v>465000</v>
      </c>
      <c r="G97" s="41"/>
      <c r="H97" s="41" t="s">
        <v>4425</v>
      </c>
      <c r="I97" s="278" t="s">
        <v>5000</v>
      </c>
      <c r="J97" t="s">
        <v>13822</v>
      </c>
      <c r="K97" t="e">
        <f>VLOOKUP(I97,#REF!,2,FALSE)</f>
        <v>#REF!</v>
      </c>
    </row>
    <row r="98" spans="1:11" ht="15" customHeight="1" x14ac:dyDescent="0.3">
      <c r="A98" s="277" t="e">
        <f>[2]Sheet1!A72+1</f>
        <v>#VALUE!</v>
      </c>
      <c r="B98" t="s">
        <v>15032</v>
      </c>
      <c r="C98" s="41" t="s">
        <v>15185</v>
      </c>
      <c r="D98" s="41" t="s">
        <v>13825</v>
      </c>
      <c r="E98" s="1" t="s">
        <v>6996</v>
      </c>
      <c r="F98" s="226">
        <v>1372000</v>
      </c>
      <c r="G98" t="s">
        <v>15186</v>
      </c>
      <c r="H98" s="41" t="s">
        <v>4425</v>
      </c>
      <c r="I98" s="126" t="s">
        <v>5000</v>
      </c>
      <c r="J98" t="s">
        <v>13824</v>
      </c>
      <c r="K98" t="e">
        <f>VLOOKUP(I98,#REF!,2,FALSE)</f>
        <v>#REF!</v>
      </c>
    </row>
    <row r="99" spans="1:11" ht="15" customHeight="1" x14ac:dyDescent="0.3">
      <c r="A99" s="277" t="e">
        <f t="shared" ref="A99:A130" si="4">A98+1</f>
        <v>#VALUE!</v>
      </c>
      <c r="B99" t="s">
        <v>15077</v>
      </c>
      <c r="C99" s="41" t="s">
        <v>5003</v>
      </c>
      <c r="D99" s="41" t="s">
        <v>13827</v>
      </c>
      <c r="E99" s="1" t="s">
        <v>7102</v>
      </c>
      <c r="F99" s="226">
        <v>4026000</v>
      </c>
      <c r="G99" s="41"/>
      <c r="H99" s="41" t="s">
        <v>4425</v>
      </c>
      <c r="I99" s="278" t="s">
        <v>5002</v>
      </c>
      <c r="J99" t="s">
        <v>13826</v>
      </c>
      <c r="K99" t="e">
        <f>VLOOKUP(I99,#REF!,2,FALSE)</f>
        <v>#REF!</v>
      </c>
    </row>
    <row r="100" spans="1:11" ht="15" customHeight="1" x14ac:dyDescent="0.3">
      <c r="A100" s="277" t="e">
        <f t="shared" si="4"/>
        <v>#VALUE!</v>
      </c>
      <c r="B100" t="s">
        <v>15077</v>
      </c>
      <c r="C100" s="41" t="s">
        <v>5005</v>
      </c>
      <c r="D100" s="41" t="s">
        <v>13829</v>
      </c>
      <c r="E100" s="1" t="s">
        <v>6996</v>
      </c>
      <c r="F100" s="226">
        <v>40000000</v>
      </c>
      <c r="G100" s="41">
        <v>540021288001</v>
      </c>
      <c r="H100" s="41" t="s">
        <v>4425</v>
      </c>
      <c r="I100" s="278" t="s">
        <v>5004</v>
      </c>
      <c r="J100" t="s">
        <v>13828</v>
      </c>
      <c r="K100" t="e">
        <f>VLOOKUP(I100,#REF!,2,FALSE)</f>
        <v>#REF!</v>
      </c>
    </row>
    <row r="101" spans="1:11" ht="15" customHeight="1" x14ac:dyDescent="0.3">
      <c r="A101" s="277" t="e">
        <f t="shared" si="4"/>
        <v>#VALUE!</v>
      </c>
      <c r="B101" t="s">
        <v>15144</v>
      </c>
      <c r="C101" s="41" t="s">
        <v>15187</v>
      </c>
      <c r="D101" s="41" t="s">
        <v>13831</v>
      </c>
      <c r="E101" s="1" t="s">
        <v>6996</v>
      </c>
      <c r="F101" s="226">
        <v>11388000</v>
      </c>
      <c r="G101" t="s">
        <v>15188</v>
      </c>
      <c r="H101" s="41" t="s">
        <v>4425</v>
      </c>
      <c r="I101" s="136" t="s">
        <v>5205</v>
      </c>
      <c r="J101" t="s">
        <v>13830</v>
      </c>
      <c r="K101" t="e">
        <f>VLOOKUP(I101,#REF!,2,FALSE)</f>
        <v>#REF!</v>
      </c>
    </row>
    <row r="102" spans="1:11" ht="15" customHeight="1" x14ac:dyDescent="0.3">
      <c r="A102" s="277" t="e">
        <f t="shared" si="4"/>
        <v>#VALUE!</v>
      </c>
      <c r="B102" t="s">
        <v>15039</v>
      </c>
      <c r="C102" s="41" t="s">
        <v>5212</v>
      </c>
      <c r="D102" s="41" t="s">
        <v>13833</v>
      </c>
      <c r="E102" s="1" t="s">
        <v>6996</v>
      </c>
      <c r="F102" s="226">
        <v>1275000</v>
      </c>
      <c r="G102" t="s">
        <v>15189</v>
      </c>
      <c r="H102" s="41" t="s">
        <v>4425</v>
      </c>
      <c r="I102" s="312" t="s">
        <v>5211</v>
      </c>
      <c r="J102" t="s">
        <v>13832</v>
      </c>
      <c r="K102" t="e">
        <f>VLOOKUP(I102,#REF!,2,FALSE)</f>
        <v>#REF!</v>
      </c>
    </row>
    <row r="103" spans="1:11" ht="15" customHeight="1" x14ac:dyDescent="0.3">
      <c r="A103" s="277" t="e">
        <f t="shared" si="4"/>
        <v>#VALUE!</v>
      </c>
      <c r="B103" t="s">
        <v>15169</v>
      </c>
      <c r="C103" s="41" t="s">
        <v>15190</v>
      </c>
      <c r="D103" s="41" t="s">
        <v>13835</v>
      </c>
      <c r="E103" s="1" t="s">
        <v>6996</v>
      </c>
      <c r="F103" s="226">
        <v>298000</v>
      </c>
      <c r="G103" t="s">
        <v>15191</v>
      </c>
      <c r="H103" s="41" t="s">
        <v>4425</v>
      </c>
      <c r="I103" s="126" t="s">
        <v>5263</v>
      </c>
      <c r="J103" t="s">
        <v>13629</v>
      </c>
      <c r="K103" t="e">
        <f>VLOOKUP(I103,#REF!,2,FALSE)</f>
        <v>#REF!</v>
      </c>
    </row>
    <row r="104" spans="1:11" ht="15" customHeight="1" x14ac:dyDescent="0.3">
      <c r="A104" s="277" t="e">
        <f t="shared" si="4"/>
        <v>#VALUE!</v>
      </c>
      <c r="B104" t="s">
        <v>15010</v>
      </c>
      <c r="C104" s="41" t="s">
        <v>15192</v>
      </c>
      <c r="D104" s="286" t="s">
        <v>13837</v>
      </c>
      <c r="E104" s="1" t="s">
        <v>7107</v>
      </c>
      <c r="F104" s="226">
        <v>1265000</v>
      </c>
      <c r="G104" t="s">
        <v>15193</v>
      </c>
      <c r="H104" s="41" t="s">
        <v>4425</v>
      </c>
      <c r="I104" s="126" t="s">
        <v>5286</v>
      </c>
      <c r="J104" t="s">
        <v>13836</v>
      </c>
      <c r="K104" t="e">
        <f>VLOOKUP(I104,#REF!,2,FALSE)</f>
        <v>#REF!</v>
      </c>
    </row>
    <row r="105" spans="1:11" ht="15" customHeight="1" x14ac:dyDescent="0.3">
      <c r="A105" s="277" t="e">
        <f t="shared" si="4"/>
        <v>#VALUE!</v>
      </c>
      <c r="B105" t="s">
        <v>15046</v>
      </c>
      <c r="C105" s="41" t="s">
        <v>15194</v>
      </c>
      <c r="D105" s="41" t="s">
        <v>13839</v>
      </c>
      <c r="E105" s="1" t="s">
        <v>6996</v>
      </c>
      <c r="F105" s="226">
        <v>1614000</v>
      </c>
      <c r="G105" t="s">
        <v>15195</v>
      </c>
      <c r="H105" s="41" t="s">
        <v>4425</v>
      </c>
      <c r="I105" s="140" t="s">
        <v>5286</v>
      </c>
      <c r="J105" t="s">
        <v>13838</v>
      </c>
      <c r="K105" t="e">
        <f>VLOOKUP(I105,#REF!,2,FALSE)</f>
        <v>#REF!</v>
      </c>
    </row>
    <row r="106" spans="1:11" ht="15" customHeight="1" x14ac:dyDescent="0.3">
      <c r="A106" s="277" t="e">
        <f t="shared" si="4"/>
        <v>#VALUE!</v>
      </c>
      <c r="B106" t="s">
        <v>15046</v>
      </c>
      <c r="C106" s="41" t="s">
        <v>15194</v>
      </c>
      <c r="D106" s="41" t="s">
        <v>13839</v>
      </c>
      <c r="E106" s="1" t="s">
        <v>6996</v>
      </c>
      <c r="F106" s="226">
        <v>1614000</v>
      </c>
      <c r="G106" t="s">
        <v>15195</v>
      </c>
      <c r="H106" s="41" t="s">
        <v>4425</v>
      </c>
      <c r="I106" s="140" t="s">
        <v>5286</v>
      </c>
      <c r="J106" t="s">
        <v>13840</v>
      </c>
      <c r="K106" t="e">
        <f>VLOOKUP(I106,#REF!,2,FALSE)</f>
        <v>#REF!</v>
      </c>
    </row>
    <row r="107" spans="1:11" ht="15" customHeight="1" x14ac:dyDescent="0.3">
      <c r="A107" s="277" t="e">
        <f t="shared" si="4"/>
        <v>#VALUE!</v>
      </c>
      <c r="B107" t="s">
        <v>15046</v>
      </c>
      <c r="C107" s="41" t="s">
        <v>9077</v>
      </c>
      <c r="D107" s="41" t="s">
        <v>13842</v>
      </c>
      <c r="E107" s="1" t="s">
        <v>15196</v>
      </c>
      <c r="F107" s="226">
        <v>1799000</v>
      </c>
      <c r="G107" t="s">
        <v>15197</v>
      </c>
      <c r="H107" s="41" t="s">
        <v>4425</v>
      </c>
      <c r="I107" s="140" t="s">
        <v>5286</v>
      </c>
      <c r="J107" t="s">
        <v>13841</v>
      </c>
      <c r="K107" t="e">
        <f>VLOOKUP(I107,#REF!,2,FALSE)</f>
        <v>#REF!</v>
      </c>
    </row>
    <row r="108" spans="1:11" ht="15" customHeight="1" x14ac:dyDescent="0.3">
      <c r="A108" s="277" t="e">
        <f t="shared" si="4"/>
        <v>#VALUE!</v>
      </c>
      <c r="B108" t="s">
        <v>15046</v>
      </c>
      <c r="C108" s="41" t="s">
        <v>9077</v>
      </c>
      <c r="D108" s="286" t="s">
        <v>13844</v>
      </c>
      <c r="E108" s="1" t="s">
        <v>15196</v>
      </c>
      <c r="F108" s="226">
        <v>908500</v>
      </c>
      <c r="G108" t="s">
        <v>15198</v>
      </c>
      <c r="H108" s="41" t="s">
        <v>4425</v>
      </c>
      <c r="I108" s="140" t="s">
        <v>5286</v>
      </c>
      <c r="J108" t="s">
        <v>13843</v>
      </c>
      <c r="K108" t="e">
        <f>VLOOKUP(I108,#REF!,2,FALSE)</f>
        <v>#REF!</v>
      </c>
    </row>
    <row r="109" spans="1:11" ht="15" customHeight="1" x14ac:dyDescent="0.3">
      <c r="A109" s="277" t="e">
        <f t="shared" si="4"/>
        <v>#VALUE!</v>
      </c>
      <c r="B109" t="s">
        <v>15199</v>
      </c>
      <c r="C109" s="41" t="s">
        <v>15200</v>
      </c>
      <c r="D109" s="41" t="s">
        <v>13846</v>
      </c>
      <c r="E109" s="1" t="s">
        <v>15201</v>
      </c>
      <c r="F109" s="226">
        <v>399000</v>
      </c>
      <c r="G109" t="s">
        <v>15202</v>
      </c>
      <c r="H109" s="41" t="s">
        <v>4425</v>
      </c>
      <c r="I109" s="140" t="s">
        <v>5286</v>
      </c>
      <c r="J109" t="s">
        <v>13845</v>
      </c>
      <c r="K109" t="e">
        <f>VLOOKUP(I109,#REF!,2,FALSE)</f>
        <v>#REF!</v>
      </c>
    </row>
    <row r="110" spans="1:11" ht="15" customHeight="1" x14ac:dyDescent="0.3">
      <c r="A110" s="277" t="e">
        <f t="shared" si="4"/>
        <v>#VALUE!</v>
      </c>
      <c r="B110" s="304" t="s">
        <v>15134</v>
      </c>
      <c r="C110" s="305" t="s">
        <v>9077</v>
      </c>
      <c r="D110" s="305" t="s">
        <v>13848</v>
      </c>
      <c r="E110" s="306" t="s">
        <v>7192</v>
      </c>
      <c r="F110" s="307">
        <v>1540000</v>
      </c>
      <c r="G110" s="308" t="s">
        <v>15203</v>
      </c>
      <c r="H110" s="239" t="s">
        <v>4425</v>
      </c>
      <c r="I110" s="140" t="s">
        <v>5286</v>
      </c>
      <c r="J110" t="s">
        <v>13847</v>
      </c>
      <c r="K110" t="e">
        <f>VLOOKUP(I110,#REF!,2,FALSE)</f>
        <v>#REF!</v>
      </c>
    </row>
    <row r="111" spans="1:11" ht="15" customHeight="1" x14ac:dyDescent="0.3">
      <c r="A111" s="277" t="e">
        <f t="shared" si="4"/>
        <v>#VALUE!</v>
      </c>
      <c r="B111" t="s">
        <v>15204</v>
      </c>
      <c r="C111" s="41" t="s">
        <v>15205</v>
      </c>
      <c r="D111" s="41" t="s">
        <v>13850</v>
      </c>
      <c r="E111" s="1" t="s">
        <v>96</v>
      </c>
      <c r="F111" s="226">
        <v>2046000</v>
      </c>
      <c r="G111" t="s">
        <v>15206</v>
      </c>
      <c r="H111" s="41" t="s">
        <v>4425</v>
      </c>
      <c r="I111" s="140" t="s">
        <v>5286</v>
      </c>
      <c r="J111" t="s">
        <v>13849</v>
      </c>
      <c r="K111" t="e">
        <f>VLOOKUP(I111,#REF!,2,FALSE)</f>
        <v>#REF!</v>
      </c>
    </row>
    <row r="112" spans="1:11" ht="15" customHeight="1" x14ac:dyDescent="0.3">
      <c r="A112" s="277" t="e">
        <f t="shared" si="4"/>
        <v>#VALUE!</v>
      </c>
      <c r="B112" t="s">
        <v>15077</v>
      </c>
      <c r="C112" s="41" t="s">
        <v>15194</v>
      </c>
      <c r="D112" s="41" t="s">
        <v>13852</v>
      </c>
      <c r="E112" s="1" t="s">
        <v>6996</v>
      </c>
      <c r="F112" s="226">
        <v>965000</v>
      </c>
      <c r="G112" s="41" t="s">
        <v>15024</v>
      </c>
      <c r="H112" s="41" t="s">
        <v>4425</v>
      </c>
      <c r="I112" s="140" t="s">
        <v>5286</v>
      </c>
      <c r="J112" t="s">
        <v>13851</v>
      </c>
      <c r="K112" t="e">
        <f>VLOOKUP(I112,#REF!,2,FALSE)</f>
        <v>#REF!</v>
      </c>
    </row>
    <row r="113" spans="1:11" ht="15" customHeight="1" x14ac:dyDescent="0.3">
      <c r="A113" s="277" t="e">
        <f t="shared" si="4"/>
        <v>#VALUE!</v>
      </c>
      <c r="B113" s="313" t="s">
        <v>15207</v>
      </c>
      <c r="C113" s="272" t="s">
        <v>9077</v>
      </c>
      <c r="D113" s="314" t="s">
        <v>13854</v>
      </c>
      <c r="E113" s="315" t="s">
        <v>6996</v>
      </c>
      <c r="F113" s="273">
        <v>1650000</v>
      </c>
      <c r="G113" s="316" t="s">
        <v>15208</v>
      </c>
      <c r="H113" s="272" t="s">
        <v>4425</v>
      </c>
      <c r="I113" s="140" t="s">
        <v>5286</v>
      </c>
      <c r="J113" t="s">
        <v>13853</v>
      </c>
      <c r="K113" t="e">
        <f>VLOOKUP(I113,#REF!,2,FALSE)</f>
        <v>#REF!</v>
      </c>
    </row>
    <row r="114" spans="1:11" ht="15" customHeight="1" x14ac:dyDescent="0.3">
      <c r="A114" s="277" t="e">
        <f t="shared" si="4"/>
        <v>#VALUE!</v>
      </c>
      <c r="B114" t="s">
        <v>15209</v>
      </c>
      <c r="C114" s="41" t="s">
        <v>15210</v>
      </c>
      <c r="D114" s="41" t="s">
        <v>13856</v>
      </c>
      <c r="E114" s="1" t="s">
        <v>7432</v>
      </c>
      <c r="F114" s="226">
        <v>1000000</v>
      </c>
      <c r="G114" s="178" t="s">
        <v>15211</v>
      </c>
      <c r="H114" s="41" t="s">
        <v>4425</v>
      </c>
      <c r="I114" s="126" t="s">
        <v>5288</v>
      </c>
      <c r="J114" t="s">
        <v>13855</v>
      </c>
      <c r="K114" t="e">
        <f>VLOOKUP(I114,#REF!,2,FALSE)</f>
        <v>#REF!</v>
      </c>
    </row>
    <row r="115" spans="1:11" ht="15" customHeight="1" x14ac:dyDescent="0.3">
      <c r="A115" s="277" t="e">
        <f t="shared" si="4"/>
        <v>#VALUE!</v>
      </c>
      <c r="B115" t="s">
        <v>15082</v>
      </c>
      <c r="C115" s="41" t="s">
        <v>5289</v>
      </c>
      <c r="D115" s="41" t="s">
        <v>13858</v>
      </c>
      <c r="E115" s="1" t="s">
        <v>7107</v>
      </c>
      <c r="F115" s="226">
        <v>3174000</v>
      </c>
      <c r="H115" s="41" t="s">
        <v>4425</v>
      </c>
      <c r="I115" s="140" t="s">
        <v>5288</v>
      </c>
      <c r="J115" s="5" t="s">
        <v>13857</v>
      </c>
      <c r="K115" t="e">
        <f>VLOOKUP(I115,#REF!,2,FALSE)</f>
        <v>#REF!</v>
      </c>
    </row>
    <row r="116" spans="1:11" ht="15" customHeight="1" x14ac:dyDescent="0.3">
      <c r="A116" s="277" t="e">
        <f t="shared" si="4"/>
        <v>#VALUE!</v>
      </c>
      <c r="B116" t="s">
        <v>15010</v>
      </c>
      <c r="C116" s="41" t="s">
        <v>15192</v>
      </c>
      <c r="D116" s="41" t="s">
        <v>13860</v>
      </c>
      <c r="E116" s="1" t="s">
        <v>15212</v>
      </c>
      <c r="F116" s="226">
        <v>2579000</v>
      </c>
      <c r="G116" t="s">
        <v>15213</v>
      </c>
      <c r="H116" s="41" t="s">
        <v>4425</v>
      </c>
      <c r="I116" s="126" t="s">
        <v>5288</v>
      </c>
      <c r="J116" t="s">
        <v>13859</v>
      </c>
      <c r="K116" t="e">
        <f>VLOOKUP(I116,#REF!,2,FALSE)</f>
        <v>#REF!</v>
      </c>
    </row>
    <row r="117" spans="1:11" ht="15" customHeight="1" x14ac:dyDescent="0.3">
      <c r="A117" s="277" t="e">
        <f t="shared" si="4"/>
        <v>#VALUE!</v>
      </c>
      <c r="B117" t="s">
        <v>15010</v>
      </c>
      <c r="C117" s="41" t="s">
        <v>15214</v>
      </c>
      <c r="D117" s="41" t="s">
        <v>13862</v>
      </c>
      <c r="F117" s="226">
        <v>5135000</v>
      </c>
      <c r="G117" t="s">
        <v>15215</v>
      </c>
      <c r="H117" s="41" t="s">
        <v>4425</v>
      </c>
      <c r="I117" s="126" t="s">
        <v>5288</v>
      </c>
      <c r="J117" t="s">
        <v>13861</v>
      </c>
      <c r="K117" t="e">
        <f>VLOOKUP(I117,#REF!,2,FALSE)</f>
        <v>#REF!</v>
      </c>
    </row>
    <row r="118" spans="1:11" ht="15" customHeight="1" x14ac:dyDescent="0.3">
      <c r="A118" s="277" t="e">
        <f t="shared" si="4"/>
        <v>#VALUE!</v>
      </c>
      <c r="B118" t="s">
        <v>15010</v>
      </c>
      <c r="C118" s="41" t="s">
        <v>15214</v>
      </c>
      <c r="D118" s="41" t="s">
        <v>13864</v>
      </c>
      <c r="F118" s="226">
        <v>1430000</v>
      </c>
      <c r="G118" t="s">
        <v>15215</v>
      </c>
      <c r="H118" s="41" t="s">
        <v>4425</v>
      </c>
      <c r="I118" s="126" t="s">
        <v>5288</v>
      </c>
      <c r="J118" t="s">
        <v>13863</v>
      </c>
      <c r="K118" t="e">
        <f>VLOOKUP(I118,#REF!,2,FALSE)</f>
        <v>#REF!</v>
      </c>
    </row>
    <row r="119" spans="1:11" ht="15" customHeight="1" x14ac:dyDescent="0.3">
      <c r="A119" s="277" t="e">
        <f t="shared" si="4"/>
        <v>#VALUE!</v>
      </c>
      <c r="B119" s="317" t="s">
        <v>15216</v>
      </c>
      <c r="C119" s="230" t="s">
        <v>5299</v>
      </c>
      <c r="D119" s="230" t="s">
        <v>13866</v>
      </c>
      <c r="E119" s="318" t="s">
        <v>6996</v>
      </c>
      <c r="F119" s="231">
        <v>157300000</v>
      </c>
      <c r="G119" s="317" t="s">
        <v>15217</v>
      </c>
      <c r="H119" s="230" t="s">
        <v>4425</v>
      </c>
      <c r="I119" s="126" t="s">
        <v>5298</v>
      </c>
      <c r="J119" t="s">
        <v>13865</v>
      </c>
      <c r="K119" t="e">
        <f>VLOOKUP(I119,#REF!,2,FALSE)</f>
        <v>#REF!</v>
      </c>
    </row>
    <row r="120" spans="1:11" ht="15" customHeight="1" x14ac:dyDescent="0.3">
      <c r="A120" s="277" t="e">
        <f t="shared" si="4"/>
        <v>#VALUE!</v>
      </c>
      <c r="B120" t="s">
        <v>15046</v>
      </c>
      <c r="C120" s="41" t="s">
        <v>15218</v>
      </c>
      <c r="D120" s="41" t="s">
        <v>13868</v>
      </c>
      <c r="E120" s="1" t="s">
        <v>6996</v>
      </c>
      <c r="F120" s="226">
        <v>10000000</v>
      </c>
      <c r="G120" t="s">
        <v>15219</v>
      </c>
      <c r="H120" s="41" t="s">
        <v>4425</v>
      </c>
      <c r="I120" s="138" t="s">
        <v>5298</v>
      </c>
      <c r="J120" s="5" t="s">
        <v>13867</v>
      </c>
      <c r="K120" t="e">
        <f>VLOOKUP(I120,#REF!,2,FALSE)</f>
        <v>#REF!</v>
      </c>
    </row>
    <row r="121" spans="1:11" ht="15" customHeight="1" x14ac:dyDescent="0.3">
      <c r="A121" s="277" t="e">
        <f t="shared" si="4"/>
        <v>#VALUE!</v>
      </c>
      <c r="B121" t="s">
        <v>15027</v>
      </c>
      <c r="C121" s="41" t="s">
        <v>15220</v>
      </c>
      <c r="D121" s="41" t="s">
        <v>13870</v>
      </c>
      <c r="E121" s="1" t="s">
        <v>6996</v>
      </c>
      <c r="F121" s="226">
        <v>2520000</v>
      </c>
      <c r="G121" t="s">
        <v>15221</v>
      </c>
      <c r="H121" s="41" t="s">
        <v>4425</v>
      </c>
      <c r="I121" s="200" t="s">
        <v>5302</v>
      </c>
      <c r="J121" t="s">
        <v>13869</v>
      </c>
      <c r="K121" t="e">
        <f>VLOOKUP(I121,#REF!,2,FALSE)</f>
        <v>#REF!</v>
      </c>
    </row>
    <row r="122" spans="1:11" ht="15" customHeight="1" x14ac:dyDescent="0.3">
      <c r="A122" s="277" t="e">
        <f t="shared" si="4"/>
        <v>#VALUE!</v>
      </c>
      <c r="B122" t="s">
        <v>15027</v>
      </c>
      <c r="C122" s="41" t="s">
        <v>15222</v>
      </c>
      <c r="D122" s="41" t="s">
        <v>13872</v>
      </c>
      <c r="E122" s="1" t="s">
        <v>6996</v>
      </c>
      <c r="F122" s="226">
        <v>1800000</v>
      </c>
      <c r="G122" t="s">
        <v>15223</v>
      </c>
      <c r="H122" s="41" t="s">
        <v>4425</v>
      </c>
      <c r="I122" s="138" t="s">
        <v>5306</v>
      </c>
      <c r="J122" t="s">
        <v>13871</v>
      </c>
      <c r="K122" t="e">
        <f>VLOOKUP(I122,#REF!,2,FALSE)</f>
        <v>#REF!</v>
      </c>
    </row>
    <row r="123" spans="1:11" ht="15" customHeight="1" x14ac:dyDescent="0.3">
      <c r="A123" s="277" t="e">
        <f t="shared" si="4"/>
        <v>#VALUE!</v>
      </c>
      <c r="B123" t="s">
        <v>15144</v>
      </c>
      <c r="C123" s="41" t="s">
        <v>5309</v>
      </c>
      <c r="D123" s="41" t="s">
        <v>13874</v>
      </c>
      <c r="E123" s="1" t="s">
        <v>6996</v>
      </c>
      <c r="F123" s="226">
        <v>2802000</v>
      </c>
      <c r="G123" t="s">
        <v>15224</v>
      </c>
      <c r="H123" s="41" t="s">
        <v>4425</v>
      </c>
      <c r="I123" s="138" t="s">
        <v>5308</v>
      </c>
      <c r="J123" t="s">
        <v>13873</v>
      </c>
      <c r="K123" t="e">
        <f>VLOOKUP(I123,#REF!,2,FALSE)</f>
        <v>#REF!</v>
      </c>
    </row>
    <row r="124" spans="1:11" ht="15" customHeight="1" x14ac:dyDescent="0.3">
      <c r="A124" s="277" t="e">
        <f t="shared" si="4"/>
        <v>#VALUE!</v>
      </c>
      <c r="B124" t="s">
        <v>15204</v>
      </c>
      <c r="C124" s="41" t="s">
        <v>5309</v>
      </c>
      <c r="D124" s="41" t="s">
        <v>13876</v>
      </c>
      <c r="E124" s="1" t="s">
        <v>6996</v>
      </c>
      <c r="F124" s="226">
        <v>14302631</v>
      </c>
      <c r="G124" t="s">
        <v>15206</v>
      </c>
      <c r="H124" s="41" t="s">
        <v>4425</v>
      </c>
      <c r="I124" s="138" t="s">
        <v>5308</v>
      </c>
      <c r="J124" t="s">
        <v>13875</v>
      </c>
      <c r="K124" t="e">
        <f>VLOOKUP(I124,#REF!,2,FALSE)</f>
        <v>#REF!</v>
      </c>
    </row>
    <row r="125" spans="1:11" ht="15" customHeight="1" x14ac:dyDescent="0.3">
      <c r="A125" s="277" t="e">
        <f t="shared" si="4"/>
        <v>#VALUE!</v>
      </c>
      <c r="B125" t="s">
        <v>15074</v>
      </c>
      <c r="C125" s="41" t="s">
        <v>15225</v>
      </c>
      <c r="D125" s="41" t="s">
        <v>13878</v>
      </c>
      <c r="E125" s="1" t="s">
        <v>7107</v>
      </c>
      <c r="F125" s="226">
        <v>9471000</v>
      </c>
      <c r="G125" t="s">
        <v>15226</v>
      </c>
      <c r="H125" s="41" t="s">
        <v>4425</v>
      </c>
      <c r="I125" s="138" t="s">
        <v>5310</v>
      </c>
      <c r="J125" t="s">
        <v>13877</v>
      </c>
      <c r="K125" t="e">
        <f>VLOOKUP(I125,#REF!,2,FALSE)</f>
        <v>#REF!</v>
      </c>
    </row>
    <row r="126" spans="1:11" ht="15" customHeight="1" x14ac:dyDescent="0.3">
      <c r="A126" s="277" t="e">
        <f t="shared" si="4"/>
        <v>#VALUE!</v>
      </c>
      <c r="B126" t="s">
        <v>15027</v>
      </c>
      <c r="C126" s="41" t="s">
        <v>15227</v>
      </c>
      <c r="D126" s="41" t="s">
        <v>13880</v>
      </c>
      <c r="E126" s="1" t="s">
        <v>6996</v>
      </c>
      <c r="F126" s="226">
        <v>7500000</v>
      </c>
      <c r="G126" t="s">
        <v>15228</v>
      </c>
      <c r="H126" s="41" t="s">
        <v>4425</v>
      </c>
      <c r="I126" s="138" t="s">
        <v>5342</v>
      </c>
      <c r="J126" t="s">
        <v>13879</v>
      </c>
      <c r="K126" t="e">
        <f>VLOOKUP(I126,#REF!,2,FALSE)</f>
        <v>#REF!</v>
      </c>
    </row>
    <row r="127" spans="1:11" ht="15" customHeight="1" x14ac:dyDescent="0.3">
      <c r="A127" s="277" t="e">
        <f t="shared" si="4"/>
        <v>#VALUE!</v>
      </c>
      <c r="B127" t="s">
        <v>15007</v>
      </c>
      <c r="C127" s="41" t="s">
        <v>5353</v>
      </c>
      <c r="D127" s="286" t="s">
        <v>13882</v>
      </c>
      <c r="E127" s="1" t="s">
        <v>6996</v>
      </c>
      <c r="F127" s="292">
        <v>3600000</v>
      </c>
      <c r="G127" s="320" t="s">
        <v>15229</v>
      </c>
      <c r="H127" s="41" t="s">
        <v>4425</v>
      </c>
      <c r="I127" s="321" t="s">
        <v>5354</v>
      </c>
      <c r="J127" t="s">
        <v>13881</v>
      </c>
      <c r="K127" t="e">
        <f>VLOOKUP(I127,#REF!,2,FALSE)</f>
        <v>#REF!</v>
      </c>
    </row>
    <row r="128" spans="1:11" ht="15" customHeight="1" x14ac:dyDescent="0.3">
      <c r="A128" s="277" t="e">
        <f t="shared" si="4"/>
        <v>#VALUE!</v>
      </c>
      <c r="B128" t="s">
        <v>15087</v>
      </c>
      <c r="C128" s="41" t="s">
        <v>15230</v>
      </c>
      <c r="D128" s="41" t="s">
        <v>13884</v>
      </c>
      <c r="E128" s="1" t="s">
        <v>8269</v>
      </c>
      <c r="F128" s="226">
        <v>6500000</v>
      </c>
      <c r="G128" t="s">
        <v>15231</v>
      </c>
      <c r="H128" s="41" t="s">
        <v>4425</v>
      </c>
      <c r="I128" s="137" t="s">
        <v>5354</v>
      </c>
      <c r="J128" t="s">
        <v>13883</v>
      </c>
      <c r="K128" t="e">
        <f>VLOOKUP(I128,#REF!,2,FALSE)</f>
        <v>#REF!</v>
      </c>
    </row>
    <row r="129" spans="1:11" ht="15" customHeight="1" x14ac:dyDescent="0.3">
      <c r="A129" s="277" t="e">
        <f t="shared" si="4"/>
        <v>#VALUE!</v>
      </c>
      <c r="B129" t="s">
        <v>15204</v>
      </c>
      <c r="C129" s="41" t="s">
        <v>15232</v>
      </c>
      <c r="D129" s="41" t="s">
        <v>13886</v>
      </c>
      <c r="E129" s="1" t="s">
        <v>6996</v>
      </c>
      <c r="F129" s="226">
        <v>2620800</v>
      </c>
      <c r="G129" t="s">
        <v>15206</v>
      </c>
      <c r="H129" s="41" t="s">
        <v>4425</v>
      </c>
      <c r="I129" s="153" t="s">
        <v>5354</v>
      </c>
      <c r="J129" t="s">
        <v>13885</v>
      </c>
      <c r="K129" t="e">
        <f>VLOOKUP(I129,#REF!,2,FALSE)</f>
        <v>#REF!</v>
      </c>
    </row>
    <row r="130" spans="1:11" ht="15" customHeight="1" x14ac:dyDescent="0.3">
      <c r="A130" s="277" t="e">
        <f t="shared" si="4"/>
        <v>#VALUE!</v>
      </c>
      <c r="B130" t="s">
        <v>15046</v>
      </c>
      <c r="C130" s="41" t="s">
        <v>15233</v>
      </c>
      <c r="D130" s="41" t="s">
        <v>13888</v>
      </c>
      <c r="E130" s="1" t="s">
        <v>7107</v>
      </c>
      <c r="F130" s="226">
        <v>7500000</v>
      </c>
      <c r="G130" t="s">
        <v>15234</v>
      </c>
      <c r="H130" s="41" t="s">
        <v>4425</v>
      </c>
      <c r="I130" s="153" t="s">
        <v>5367</v>
      </c>
      <c r="J130" t="s">
        <v>13887</v>
      </c>
      <c r="K130" t="e">
        <f>VLOOKUP(I130,#REF!,2,FALSE)</f>
        <v>#REF!</v>
      </c>
    </row>
    <row r="131" spans="1:11" ht="15" customHeight="1" x14ac:dyDescent="0.3">
      <c r="A131" s="277" t="e">
        <f t="shared" ref="A131:A161" si="5">A130+1</f>
        <v>#VALUE!</v>
      </c>
      <c r="B131" t="s">
        <v>15016</v>
      </c>
      <c r="C131" s="41" t="s">
        <v>15235</v>
      </c>
      <c r="D131" s="41" t="s">
        <v>13890</v>
      </c>
      <c r="E131" s="1" t="s">
        <v>6996</v>
      </c>
      <c r="F131" s="226">
        <v>918500</v>
      </c>
      <c r="G131" t="s">
        <v>15236</v>
      </c>
      <c r="H131" s="41" t="s">
        <v>4425</v>
      </c>
      <c r="I131" s="147" t="s">
        <v>5382</v>
      </c>
      <c r="J131" t="s">
        <v>13889</v>
      </c>
      <c r="K131" t="e">
        <f>VLOOKUP(I131,#REF!,2,FALSE)</f>
        <v>#REF!</v>
      </c>
    </row>
    <row r="132" spans="1:11" ht="15" customHeight="1" x14ac:dyDescent="0.3">
      <c r="A132" s="277" t="e">
        <f t="shared" si="5"/>
        <v>#VALUE!</v>
      </c>
      <c r="B132" t="s">
        <v>15159</v>
      </c>
      <c r="C132" s="41" t="s">
        <v>5383</v>
      </c>
      <c r="D132" s="41" t="s">
        <v>13890</v>
      </c>
      <c r="E132" s="1" t="s">
        <v>6996</v>
      </c>
      <c r="F132" s="226">
        <v>1080000</v>
      </c>
      <c r="G132" t="s">
        <v>15237</v>
      </c>
      <c r="H132" s="41" t="s">
        <v>4425</v>
      </c>
      <c r="I132" s="147" t="s">
        <v>5382</v>
      </c>
      <c r="J132" t="s">
        <v>13891</v>
      </c>
      <c r="K132" t="e">
        <f>VLOOKUP(I132,#REF!,2,FALSE)</f>
        <v>#REF!</v>
      </c>
    </row>
    <row r="133" spans="1:11" ht="15" customHeight="1" x14ac:dyDescent="0.3">
      <c r="A133" s="277" t="e">
        <f t="shared" si="5"/>
        <v>#VALUE!</v>
      </c>
      <c r="B133" t="s">
        <v>15082</v>
      </c>
      <c r="C133" s="41" t="s">
        <v>15238</v>
      </c>
      <c r="D133" s="41" t="s">
        <v>13893</v>
      </c>
      <c r="E133" s="1" t="s">
        <v>6996</v>
      </c>
      <c r="F133" s="226">
        <v>10800000</v>
      </c>
      <c r="H133" s="41" t="s">
        <v>4425</v>
      </c>
      <c r="I133" s="126" t="s">
        <v>5384</v>
      </c>
      <c r="J133" t="s">
        <v>13892</v>
      </c>
      <c r="K133" t="e">
        <f>VLOOKUP(I133,#REF!,2,FALSE)</f>
        <v>#REF!</v>
      </c>
    </row>
    <row r="134" spans="1:11" ht="15" customHeight="1" x14ac:dyDescent="0.3">
      <c r="A134" s="277" t="e">
        <f t="shared" si="5"/>
        <v>#VALUE!</v>
      </c>
      <c r="B134" s="322" t="s">
        <v>15239</v>
      </c>
      <c r="C134" s="247" t="s">
        <v>15240</v>
      </c>
      <c r="D134" s="247" t="s">
        <v>13895</v>
      </c>
      <c r="E134" s="115" t="s">
        <v>7432</v>
      </c>
      <c r="F134" s="248">
        <v>2150000</v>
      </c>
      <c r="G134" s="323" t="s">
        <v>15241</v>
      </c>
      <c r="H134" s="247" t="s">
        <v>4425</v>
      </c>
      <c r="I134" s="126" t="s">
        <v>5390</v>
      </c>
      <c r="J134" t="s">
        <v>13894</v>
      </c>
      <c r="K134" t="e">
        <f>VLOOKUP(I134,#REF!,2,FALSE)</f>
        <v>#REF!</v>
      </c>
    </row>
    <row r="135" spans="1:11" ht="15" customHeight="1" x14ac:dyDescent="0.3">
      <c r="A135" s="277" t="e">
        <f t="shared" si="5"/>
        <v>#VALUE!</v>
      </c>
      <c r="B135" t="s">
        <v>15019</v>
      </c>
      <c r="C135" s="41" t="s">
        <v>15242</v>
      </c>
      <c r="D135" s="286" t="s">
        <v>13897</v>
      </c>
      <c r="E135" s="1" t="s">
        <v>7192</v>
      </c>
      <c r="F135" s="226">
        <v>2803873</v>
      </c>
      <c r="G135">
        <v>606010051010</v>
      </c>
      <c r="H135" s="41" t="s">
        <v>4425</v>
      </c>
      <c r="I135" s="126" t="s">
        <v>5390</v>
      </c>
      <c r="J135" t="s">
        <v>13896</v>
      </c>
      <c r="K135" t="e">
        <f>VLOOKUP(I135,#REF!,2,FALSE)</f>
        <v>#REF!</v>
      </c>
    </row>
    <row r="136" spans="1:11" ht="15" customHeight="1" x14ac:dyDescent="0.3">
      <c r="A136" s="277" t="e">
        <f t="shared" si="5"/>
        <v>#VALUE!</v>
      </c>
      <c r="B136" t="s">
        <v>15243</v>
      </c>
      <c r="C136" s="41" t="s">
        <v>15244</v>
      </c>
      <c r="D136" s="41" t="s">
        <v>13899</v>
      </c>
      <c r="E136" s="1" t="s">
        <v>7102</v>
      </c>
      <c r="F136" s="226" t="s">
        <v>13900</v>
      </c>
      <c r="G136" t="s">
        <v>15245</v>
      </c>
      <c r="H136" s="41" t="s">
        <v>4425</v>
      </c>
      <c r="I136" s="126" t="s">
        <v>5390</v>
      </c>
      <c r="J136" t="s">
        <v>13898</v>
      </c>
      <c r="K136" t="e">
        <f>VLOOKUP(I136,#REF!,2,FALSE)</f>
        <v>#REF!</v>
      </c>
    </row>
    <row r="137" spans="1:11" ht="15" customHeight="1" x14ac:dyDescent="0.3">
      <c r="A137" s="277" t="e">
        <f t="shared" si="5"/>
        <v>#VALUE!</v>
      </c>
      <c r="B137" t="s">
        <v>15243</v>
      </c>
      <c r="C137" s="41" t="s">
        <v>15246</v>
      </c>
      <c r="D137" s="41" t="s">
        <v>13902</v>
      </c>
      <c r="E137" s="1" t="s">
        <v>7102</v>
      </c>
      <c r="F137" s="226" t="s">
        <v>13903</v>
      </c>
      <c r="G137" t="s">
        <v>15247</v>
      </c>
      <c r="H137" s="41" t="s">
        <v>4425</v>
      </c>
      <c r="I137" s="126" t="s">
        <v>5390</v>
      </c>
      <c r="J137" t="s">
        <v>13901</v>
      </c>
      <c r="K137" t="e">
        <f>VLOOKUP(I137,#REF!,2,FALSE)</f>
        <v>#REF!</v>
      </c>
    </row>
    <row r="138" spans="1:11" ht="15" customHeight="1" x14ac:dyDescent="0.3">
      <c r="A138" s="277" t="e">
        <f t="shared" si="5"/>
        <v>#VALUE!</v>
      </c>
      <c r="B138" t="s">
        <v>15046</v>
      </c>
      <c r="C138" s="41" t="s">
        <v>15248</v>
      </c>
      <c r="D138" s="41" t="s">
        <v>13905</v>
      </c>
      <c r="E138" s="1" t="s">
        <v>6996</v>
      </c>
      <c r="F138" s="226">
        <v>3151500</v>
      </c>
      <c r="G138" t="s">
        <v>15195</v>
      </c>
      <c r="H138" s="41" t="s">
        <v>4425</v>
      </c>
      <c r="I138" s="147" t="s">
        <v>5390</v>
      </c>
      <c r="J138" t="s">
        <v>13904</v>
      </c>
      <c r="K138" t="e">
        <f>VLOOKUP(I138,#REF!,2,FALSE)</f>
        <v>#REF!</v>
      </c>
    </row>
    <row r="139" spans="1:11" ht="15" customHeight="1" x14ac:dyDescent="0.3">
      <c r="A139" s="277" t="e">
        <f t="shared" si="5"/>
        <v>#VALUE!</v>
      </c>
      <c r="B139" t="s">
        <v>15046</v>
      </c>
      <c r="C139" s="41" t="s">
        <v>15248</v>
      </c>
      <c r="D139" s="41" t="s">
        <v>13905</v>
      </c>
      <c r="E139" s="1" t="s">
        <v>6996</v>
      </c>
      <c r="F139" s="226">
        <v>3151500</v>
      </c>
      <c r="G139" t="s">
        <v>15195</v>
      </c>
      <c r="H139" s="41" t="s">
        <v>4425</v>
      </c>
      <c r="I139" s="147" t="s">
        <v>5390</v>
      </c>
      <c r="J139" t="s">
        <v>13906</v>
      </c>
      <c r="K139" t="e">
        <f>VLOOKUP(I139,#REF!,2,FALSE)</f>
        <v>#REF!</v>
      </c>
    </row>
    <row r="140" spans="1:11" ht="15" customHeight="1" x14ac:dyDescent="0.3">
      <c r="A140" s="277" t="e">
        <f t="shared" si="5"/>
        <v>#VALUE!</v>
      </c>
      <c r="B140" t="s">
        <v>15082</v>
      </c>
      <c r="C140" s="41" t="s">
        <v>15249</v>
      </c>
      <c r="D140" s="41" t="s">
        <v>13908</v>
      </c>
      <c r="E140" s="1" t="s">
        <v>8686</v>
      </c>
      <c r="F140" s="226">
        <v>3960000</v>
      </c>
      <c r="G140" t="s">
        <v>15250</v>
      </c>
      <c r="H140" s="41" t="s">
        <v>4425</v>
      </c>
      <c r="I140" s="147" t="s">
        <v>5390</v>
      </c>
      <c r="J140" t="s">
        <v>13907</v>
      </c>
      <c r="K140" t="e">
        <f>VLOOKUP(I140,#REF!,2,FALSE)</f>
        <v>#REF!</v>
      </c>
    </row>
    <row r="141" spans="1:11" ht="15" customHeight="1" x14ac:dyDescent="0.3">
      <c r="A141" s="277" t="e">
        <f t="shared" si="5"/>
        <v>#VALUE!</v>
      </c>
      <c r="B141" t="s">
        <v>15082</v>
      </c>
      <c r="C141" s="41" t="s">
        <v>15251</v>
      </c>
      <c r="D141" s="41" t="s">
        <v>13910</v>
      </c>
      <c r="E141" s="1" t="s">
        <v>7432</v>
      </c>
      <c r="F141" s="226">
        <v>13392000</v>
      </c>
      <c r="G141" t="s">
        <v>15252</v>
      </c>
      <c r="H141" s="41" t="s">
        <v>4425</v>
      </c>
      <c r="I141" s="147" t="s">
        <v>5390</v>
      </c>
      <c r="J141" t="s">
        <v>13909</v>
      </c>
      <c r="K141" t="e">
        <f>VLOOKUP(I141,#REF!,2,FALSE)</f>
        <v>#REF!</v>
      </c>
    </row>
    <row r="142" spans="1:11" ht="15" customHeight="1" x14ac:dyDescent="0.3">
      <c r="A142" s="277" t="e">
        <f t="shared" si="5"/>
        <v>#VALUE!</v>
      </c>
      <c r="B142" t="s">
        <v>15082</v>
      </c>
      <c r="C142" s="41" t="s">
        <v>15253</v>
      </c>
      <c r="D142" s="41" t="s">
        <v>13912</v>
      </c>
      <c r="E142" s="1" t="s">
        <v>6996</v>
      </c>
      <c r="F142" s="62">
        <v>3240000</v>
      </c>
      <c r="G142" t="s">
        <v>15254</v>
      </c>
      <c r="H142" s="41" t="s">
        <v>4425</v>
      </c>
      <c r="I142" s="147" t="s">
        <v>5390</v>
      </c>
      <c r="J142" t="s">
        <v>13911</v>
      </c>
      <c r="K142" t="e">
        <f>VLOOKUP(I142,#REF!,2,FALSE)</f>
        <v>#REF!</v>
      </c>
    </row>
    <row r="143" spans="1:11" ht="15" customHeight="1" x14ac:dyDescent="0.3">
      <c r="A143" s="277" t="e">
        <f t="shared" si="5"/>
        <v>#VALUE!</v>
      </c>
      <c r="B143" t="s">
        <v>15126</v>
      </c>
      <c r="C143" s="41" t="s">
        <v>15255</v>
      </c>
      <c r="D143" s="41" t="s">
        <v>13914</v>
      </c>
      <c r="E143" s="1" t="s">
        <v>7432</v>
      </c>
      <c r="F143" s="226">
        <v>6480000</v>
      </c>
      <c r="G143" t="s">
        <v>15256</v>
      </c>
      <c r="H143" s="41" t="s">
        <v>4425</v>
      </c>
      <c r="I143" s="147" t="s">
        <v>5390</v>
      </c>
      <c r="J143" t="s">
        <v>13913</v>
      </c>
      <c r="K143" t="e">
        <f>VLOOKUP(I143,#REF!,2,FALSE)</f>
        <v>#REF!</v>
      </c>
    </row>
    <row r="144" spans="1:11" ht="15" customHeight="1" x14ac:dyDescent="0.3">
      <c r="A144" s="277" t="e">
        <f t="shared" si="5"/>
        <v>#VALUE!</v>
      </c>
      <c r="B144" t="s">
        <v>15257</v>
      </c>
      <c r="C144" s="41" t="s">
        <v>15258</v>
      </c>
      <c r="D144" s="41" t="s">
        <v>13916</v>
      </c>
      <c r="E144" s="1" t="s">
        <v>8686</v>
      </c>
      <c r="F144" s="226">
        <v>21300000</v>
      </c>
      <c r="G144" t="s">
        <v>15259</v>
      </c>
      <c r="H144" s="41" t="s">
        <v>4425</v>
      </c>
      <c r="I144" s="147" t="s">
        <v>5390</v>
      </c>
      <c r="J144" t="s">
        <v>13915</v>
      </c>
      <c r="K144" t="e">
        <f>VLOOKUP(I144,#REF!,2,FALSE)</f>
        <v>#REF!</v>
      </c>
    </row>
    <row r="145" spans="1:11" ht="15" customHeight="1" x14ac:dyDescent="0.3">
      <c r="A145" s="277" t="e">
        <f t="shared" si="5"/>
        <v>#VALUE!</v>
      </c>
      <c r="B145" t="s">
        <v>15144</v>
      </c>
      <c r="C145" s="41" t="s">
        <v>15260</v>
      </c>
      <c r="D145" s="41" t="s">
        <v>13918</v>
      </c>
      <c r="E145" s="1" t="s">
        <v>6996</v>
      </c>
      <c r="F145" s="226">
        <v>40548000</v>
      </c>
      <c r="G145" t="s">
        <v>15261</v>
      </c>
      <c r="H145" s="41" t="s">
        <v>4425</v>
      </c>
      <c r="I145" s="147" t="s">
        <v>5390</v>
      </c>
      <c r="J145" t="s">
        <v>13917</v>
      </c>
      <c r="K145" t="e">
        <f>VLOOKUP(I145,#REF!,2,FALSE)</f>
        <v>#REF!</v>
      </c>
    </row>
    <row r="146" spans="1:11" ht="15" customHeight="1" x14ac:dyDescent="0.3">
      <c r="A146" s="277" t="e">
        <f t="shared" si="5"/>
        <v>#VALUE!</v>
      </c>
      <c r="B146" t="s">
        <v>15262</v>
      </c>
      <c r="C146" s="41" t="s">
        <v>15263</v>
      </c>
      <c r="D146" s="41" t="s">
        <v>13920</v>
      </c>
      <c r="E146" s="1" t="s">
        <v>6996</v>
      </c>
      <c r="F146" s="226">
        <v>2688000</v>
      </c>
      <c r="G146" t="s">
        <v>15264</v>
      </c>
      <c r="H146" s="41" t="s">
        <v>4425</v>
      </c>
      <c r="I146" s="147" t="s">
        <v>5390</v>
      </c>
      <c r="J146" t="s">
        <v>13919</v>
      </c>
      <c r="K146" t="e">
        <f>VLOOKUP(I146,#REF!,2,FALSE)</f>
        <v>#REF!</v>
      </c>
    </row>
    <row r="147" spans="1:11" ht="15" customHeight="1" x14ac:dyDescent="0.3">
      <c r="A147" s="277" t="e">
        <f t="shared" si="5"/>
        <v>#VALUE!</v>
      </c>
      <c r="B147" t="s">
        <v>15027</v>
      </c>
      <c r="C147" s="41" t="s">
        <v>15265</v>
      </c>
      <c r="D147" s="41" t="s">
        <v>13922</v>
      </c>
      <c r="E147" s="1" t="s">
        <v>6996</v>
      </c>
      <c r="F147" s="226">
        <v>472800</v>
      </c>
      <c r="G147" t="s">
        <v>15266</v>
      </c>
      <c r="H147" s="41" t="s">
        <v>4425</v>
      </c>
      <c r="I147" s="147" t="s">
        <v>5390</v>
      </c>
      <c r="J147" t="s">
        <v>13921</v>
      </c>
      <c r="K147" t="e">
        <f>VLOOKUP(I147,#REF!,2,FALSE)</f>
        <v>#REF!</v>
      </c>
    </row>
    <row r="148" spans="1:11" ht="15" customHeight="1" x14ac:dyDescent="0.3">
      <c r="A148" s="277" t="e">
        <f t="shared" si="5"/>
        <v>#VALUE!</v>
      </c>
      <c r="B148" t="s">
        <v>15046</v>
      </c>
      <c r="C148" s="41" t="s">
        <v>15267</v>
      </c>
      <c r="D148" s="41" t="s">
        <v>13924</v>
      </c>
      <c r="E148" s="1" t="s">
        <v>6996</v>
      </c>
      <c r="F148" s="226">
        <v>1989750</v>
      </c>
      <c r="G148" t="s">
        <v>15268</v>
      </c>
      <c r="H148" s="41" t="s">
        <v>4425</v>
      </c>
      <c r="I148" s="147" t="s">
        <v>5394</v>
      </c>
      <c r="J148" t="s">
        <v>13923</v>
      </c>
      <c r="K148" t="e">
        <f>VLOOKUP(I148,#REF!,2,FALSE)</f>
        <v>#REF!</v>
      </c>
    </row>
    <row r="149" spans="1:11" ht="15" customHeight="1" x14ac:dyDescent="0.3">
      <c r="A149" s="277" t="e">
        <f t="shared" si="5"/>
        <v>#VALUE!</v>
      </c>
      <c r="B149" s="288" t="s">
        <v>15064</v>
      </c>
      <c r="C149" s="239" t="s">
        <v>15269</v>
      </c>
      <c r="D149" s="239" t="s">
        <v>13926</v>
      </c>
      <c r="E149" s="289" t="s">
        <v>8686</v>
      </c>
      <c r="F149" s="290">
        <v>4800000</v>
      </c>
      <c r="G149" s="288" t="s">
        <v>15270</v>
      </c>
      <c r="H149" s="239" t="s">
        <v>4425</v>
      </c>
      <c r="I149" s="147" t="s">
        <v>5396</v>
      </c>
      <c r="J149" t="s">
        <v>13925</v>
      </c>
      <c r="K149" t="e">
        <f>VLOOKUP(I149,#REF!,2,FALSE)</f>
        <v>#REF!</v>
      </c>
    </row>
    <row r="150" spans="1:11" ht="15" customHeight="1" x14ac:dyDescent="0.3">
      <c r="A150" s="277" t="e">
        <f t="shared" si="5"/>
        <v>#VALUE!</v>
      </c>
      <c r="B150" t="s">
        <v>15082</v>
      </c>
      <c r="C150" s="41" t="s">
        <v>15271</v>
      </c>
      <c r="E150" s="1" t="s">
        <v>7432</v>
      </c>
      <c r="F150" s="226">
        <v>900000</v>
      </c>
      <c r="G150" t="s">
        <v>15272</v>
      </c>
      <c r="H150" s="41" t="s">
        <v>4425</v>
      </c>
      <c r="I150" s="147" t="s">
        <v>5396</v>
      </c>
      <c r="J150" t="s">
        <v>13927</v>
      </c>
      <c r="K150" t="e">
        <f>VLOOKUP(I150,#REF!,2,FALSE)</f>
        <v>#REF!</v>
      </c>
    </row>
    <row r="151" spans="1:11" ht="15" customHeight="1" x14ac:dyDescent="0.3">
      <c r="A151" s="277" t="e">
        <f t="shared" si="5"/>
        <v>#VALUE!</v>
      </c>
      <c r="B151" t="s">
        <v>15016</v>
      </c>
      <c r="C151" s="41" t="s">
        <v>5397</v>
      </c>
      <c r="D151" s="41" t="s">
        <v>15273</v>
      </c>
      <c r="E151" s="1" t="s">
        <v>6996</v>
      </c>
      <c r="F151" s="226">
        <v>977500</v>
      </c>
      <c r="G151" t="s">
        <v>15274</v>
      </c>
      <c r="H151" s="41" t="s">
        <v>4425</v>
      </c>
      <c r="I151" s="147" t="s">
        <v>5396</v>
      </c>
      <c r="J151" t="s">
        <v>13929</v>
      </c>
      <c r="K151" t="e">
        <f>VLOOKUP(I151,#REF!,2,FALSE)</f>
        <v>#REF!</v>
      </c>
    </row>
    <row r="152" spans="1:11" ht="15" customHeight="1" x14ac:dyDescent="0.3">
      <c r="A152" s="277" t="e">
        <f t="shared" si="5"/>
        <v>#VALUE!</v>
      </c>
      <c r="B152" t="s">
        <v>15087</v>
      </c>
      <c r="C152" s="41" t="s">
        <v>15275</v>
      </c>
      <c r="D152" s="41" t="s">
        <v>15276</v>
      </c>
      <c r="E152" s="1" t="s">
        <v>15201</v>
      </c>
      <c r="F152" s="226">
        <v>2700000</v>
      </c>
      <c r="G152" t="s">
        <v>15277</v>
      </c>
      <c r="H152" s="41" t="s">
        <v>4425</v>
      </c>
      <c r="I152" s="126" t="s">
        <v>5396</v>
      </c>
      <c r="J152" t="s">
        <v>13931</v>
      </c>
      <c r="K152" t="e">
        <f>VLOOKUP(I152,#REF!,2,FALSE)</f>
        <v>#REF!</v>
      </c>
    </row>
    <row r="153" spans="1:11" ht="15" customHeight="1" x14ac:dyDescent="0.3">
      <c r="A153" s="277" t="e">
        <f t="shared" si="5"/>
        <v>#VALUE!</v>
      </c>
      <c r="B153" t="s">
        <v>15045</v>
      </c>
      <c r="C153" s="41" t="s">
        <v>15278</v>
      </c>
      <c r="D153" s="41" t="s">
        <v>15279</v>
      </c>
      <c r="E153" s="1" t="s">
        <v>6996</v>
      </c>
      <c r="F153" s="226">
        <v>4872000</v>
      </c>
      <c r="G153">
        <v>604070017033</v>
      </c>
      <c r="H153" s="41" t="s">
        <v>4425</v>
      </c>
      <c r="I153" s="126" t="s">
        <v>5375</v>
      </c>
      <c r="J153" s="5" t="s">
        <v>13933</v>
      </c>
      <c r="K153" t="e">
        <f>VLOOKUP(I153,#REF!,2,FALSE)</f>
        <v>#REF!</v>
      </c>
    </row>
    <row r="154" spans="1:11" ht="15" customHeight="1" x14ac:dyDescent="0.3">
      <c r="A154" s="277" t="e">
        <f t="shared" si="5"/>
        <v>#VALUE!</v>
      </c>
      <c r="B154" t="s">
        <v>15013</v>
      </c>
      <c r="C154" s="41" t="s">
        <v>15280</v>
      </c>
      <c r="D154" s="41" t="s">
        <v>15281</v>
      </c>
      <c r="E154" s="1" t="s">
        <v>6996</v>
      </c>
      <c r="F154" s="226">
        <v>9550000</v>
      </c>
      <c r="G154" t="s">
        <v>15282</v>
      </c>
      <c r="H154" s="41" t="s">
        <v>4425</v>
      </c>
      <c r="I154" s="126" t="s">
        <v>5398</v>
      </c>
      <c r="J154" t="s">
        <v>13935</v>
      </c>
      <c r="K154" t="e">
        <f>VLOOKUP(I154,#REF!,2,FALSE)</f>
        <v>#REF!</v>
      </c>
    </row>
    <row r="155" spans="1:11" ht="15" customHeight="1" x14ac:dyDescent="0.3">
      <c r="A155" s="277" t="e">
        <f t="shared" si="5"/>
        <v>#VALUE!</v>
      </c>
      <c r="B155" t="s">
        <v>15283</v>
      </c>
      <c r="C155" s="41" t="s">
        <v>15284</v>
      </c>
      <c r="D155" s="286" t="s">
        <v>15285</v>
      </c>
      <c r="E155" s="1" t="s">
        <v>96</v>
      </c>
      <c r="F155" s="226">
        <v>5255000</v>
      </c>
      <c r="G155" s="324" t="s">
        <v>15286</v>
      </c>
      <c r="H155" s="41" t="s">
        <v>4425</v>
      </c>
      <c r="I155" s="126" t="s">
        <v>5398</v>
      </c>
      <c r="J155" t="s">
        <v>13937</v>
      </c>
      <c r="K155" t="e">
        <f>VLOOKUP(I155,#REF!,2,FALSE)</f>
        <v>#REF!</v>
      </c>
    </row>
    <row r="156" spans="1:11" ht="15" customHeight="1" x14ac:dyDescent="0.3">
      <c r="A156" s="277" t="e">
        <f t="shared" si="5"/>
        <v>#VALUE!</v>
      </c>
      <c r="B156" t="s">
        <v>15287</v>
      </c>
      <c r="C156" s="41" t="s">
        <v>15288</v>
      </c>
      <c r="D156" s="41" t="s">
        <v>15289</v>
      </c>
      <c r="E156" s="1" t="s">
        <v>6996</v>
      </c>
      <c r="F156" s="226">
        <v>2000000</v>
      </c>
      <c r="G156" t="s">
        <v>15290</v>
      </c>
      <c r="H156" s="41" t="s">
        <v>4425</v>
      </c>
      <c r="I156" s="147" t="s">
        <v>5398</v>
      </c>
      <c r="J156" t="s">
        <v>13939</v>
      </c>
      <c r="K156" t="e">
        <f>VLOOKUP(I156,#REF!,2,FALSE)</f>
        <v>#REF!</v>
      </c>
    </row>
    <row r="157" spans="1:11" ht="15" customHeight="1" x14ac:dyDescent="0.3">
      <c r="A157" s="277" t="e">
        <f t="shared" si="5"/>
        <v>#VALUE!</v>
      </c>
      <c r="B157" t="s">
        <v>15262</v>
      </c>
      <c r="C157" s="41" t="s">
        <v>15291</v>
      </c>
      <c r="D157" s="41" t="s">
        <v>15292</v>
      </c>
      <c r="E157" s="1" t="s">
        <v>6996</v>
      </c>
      <c r="F157" s="226">
        <v>5625000</v>
      </c>
      <c r="G157" t="s">
        <v>15293</v>
      </c>
      <c r="H157" s="41" t="s">
        <v>4425</v>
      </c>
      <c r="I157" s="147" t="s">
        <v>5398</v>
      </c>
      <c r="J157" t="s">
        <v>13941</v>
      </c>
      <c r="K157" t="e">
        <f>VLOOKUP(I157,#REF!,2,FALSE)</f>
        <v>#REF!</v>
      </c>
    </row>
    <row r="158" spans="1:11" ht="15" customHeight="1" x14ac:dyDescent="0.3">
      <c r="A158" s="277" t="e">
        <f t="shared" si="5"/>
        <v>#VALUE!</v>
      </c>
      <c r="B158" t="s">
        <v>15294</v>
      </c>
      <c r="C158" s="41" t="s">
        <v>15295</v>
      </c>
      <c r="D158" s="41" t="s">
        <v>13944</v>
      </c>
      <c r="E158" s="1" t="s">
        <v>15068</v>
      </c>
      <c r="F158" s="226">
        <v>3800000</v>
      </c>
      <c r="G158" t="s">
        <v>15296</v>
      </c>
      <c r="H158" s="41" t="s">
        <v>4425</v>
      </c>
      <c r="I158" s="147" t="s">
        <v>5400</v>
      </c>
      <c r="J158" t="s">
        <v>13943</v>
      </c>
      <c r="K158" t="e">
        <f>VLOOKUP(I158,#REF!,2,FALSE)</f>
        <v>#REF!</v>
      </c>
    </row>
    <row r="159" spans="1:11" ht="15" customHeight="1" x14ac:dyDescent="0.3">
      <c r="A159" s="277" t="e">
        <f t="shared" si="5"/>
        <v>#VALUE!</v>
      </c>
      <c r="B159" t="s">
        <v>15117</v>
      </c>
      <c r="C159" s="41" t="s">
        <v>5403</v>
      </c>
      <c r="D159" s="41" t="s">
        <v>13946</v>
      </c>
      <c r="E159" s="1" t="s">
        <v>6996</v>
      </c>
      <c r="F159" s="226">
        <v>825000</v>
      </c>
      <c r="G159" t="s">
        <v>15118</v>
      </c>
      <c r="H159" s="41" t="s">
        <v>4425</v>
      </c>
      <c r="I159" s="126" t="s">
        <v>5402</v>
      </c>
      <c r="J159" t="s">
        <v>13945</v>
      </c>
      <c r="K159" t="e">
        <f>VLOOKUP(I159,#REF!,2,FALSE)</f>
        <v>#REF!</v>
      </c>
    </row>
    <row r="160" spans="1:11" ht="15" customHeight="1" x14ac:dyDescent="0.3">
      <c r="A160" s="277" t="e">
        <f t="shared" si="5"/>
        <v>#VALUE!</v>
      </c>
      <c r="B160" t="s">
        <v>15082</v>
      </c>
      <c r="C160" s="41" t="s">
        <v>15297</v>
      </c>
      <c r="D160" s="41" t="s">
        <v>13948</v>
      </c>
      <c r="E160" s="1" t="s">
        <v>6996</v>
      </c>
      <c r="F160" s="226">
        <v>925000</v>
      </c>
      <c r="G160" t="s">
        <v>15298</v>
      </c>
      <c r="H160" s="41" t="s">
        <v>4425</v>
      </c>
      <c r="I160" s="147" t="s">
        <v>5402</v>
      </c>
      <c r="J160" t="s">
        <v>13947</v>
      </c>
      <c r="K160" t="e">
        <f>VLOOKUP(I160,#REF!,2,FALSE)</f>
        <v>#REF!</v>
      </c>
    </row>
    <row r="161" spans="1:11" ht="15" customHeight="1" x14ac:dyDescent="0.3">
      <c r="A161" s="277" t="e">
        <f t="shared" si="5"/>
        <v>#VALUE!</v>
      </c>
      <c r="B161" t="s">
        <v>15046</v>
      </c>
      <c r="C161" s="41" t="s">
        <v>15299</v>
      </c>
      <c r="D161" s="41" t="s">
        <v>13950</v>
      </c>
      <c r="E161" s="1" t="s">
        <v>7102</v>
      </c>
      <c r="F161" s="226">
        <v>8390000</v>
      </c>
      <c r="G161" t="s">
        <v>15300</v>
      </c>
      <c r="H161" s="41" t="s">
        <v>4425</v>
      </c>
      <c r="I161" s="147" t="s">
        <v>5404</v>
      </c>
      <c r="J161" t="s">
        <v>13949</v>
      </c>
      <c r="K161" t="e">
        <f>VLOOKUP(I161,#REF!,2,FALSE)</f>
        <v>#REF!</v>
      </c>
    </row>
    <row r="162" spans="1:11" ht="15" customHeight="1" x14ac:dyDescent="0.3">
      <c r="A162" s="277" t="e">
        <f>[2]Sheet1!A86+1</f>
        <v>#VALUE!</v>
      </c>
      <c r="B162" t="s">
        <v>15087</v>
      </c>
      <c r="C162" s="41" t="s">
        <v>15301</v>
      </c>
      <c r="D162" s="41" t="s">
        <v>13952</v>
      </c>
      <c r="E162" s="1" t="s">
        <v>15201</v>
      </c>
      <c r="F162" s="226">
        <v>5130000</v>
      </c>
      <c r="G162" t="s">
        <v>15302</v>
      </c>
      <c r="H162" s="41" t="s">
        <v>4425</v>
      </c>
      <c r="I162" s="126" t="s">
        <v>5404</v>
      </c>
      <c r="J162" t="s">
        <v>13951</v>
      </c>
      <c r="K162" t="e">
        <f>VLOOKUP(I162,#REF!,2,FALSE)</f>
        <v>#REF!</v>
      </c>
    </row>
    <row r="163" spans="1:11" ht="15" customHeight="1" x14ac:dyDescent="0.3">
      <c r="A163" s="277" t="e">
        <f t="shared" ref="A163:A181" si="6">A162+1</f>
        <v>#VALUE!</v>
      </c>
      <c r="B163" t="s">
        <v>15007</v>
      </c>
      <c r="C163" s="41" t="s">
        <v>15303</v>
      </c>
      <c r="D163" s="41" t="s">
        <v>13954</v>
      </c>
      <c r="E163" s="1" t="s">
        <v>6996</v>
      </c>
      <c r="F163" s="280">
        <v>7865000</v>
      </c>
      <c r="G163" s="281" t="s">
        <v>15304</v>
      </c>
      <c r="H163" s="41" t="s">
        <v>4425</v>
      </c>
      <c r="I163" s="126" t="s">
        <v>5412</v>
      </c>
      <c r="J163" t="s">
        <v>13953</v>
      </c>
      <c r="K163" t="e">
        <f>VLOOKUP(I163,#REF!,2,FALSE)</f>
        <v>#REF!</v>
      </c>
    </row>
    <row r="164" spans="1:11" ht="15" customHeight="1" x14ac:dyDescent="0.3">
      <c r="A164" s="277" t="e">
        <f t="shared" si="6"/>
        <v>#VALUE!</v>
      </c>
      <c r="B164" t="s">
        <v>15013</v>
      </c>
      <c r="C164" s="41" t="s">
        <v>15305</v>
      </c>
      <c r="D164" s="41" t="s">
        <v>13956</v>
      </c>
      <c r="E164" s="1" t="s">
        <v>6996</v>
      </c>
      <c r="F164" s="226">
        <v>3025000.0000000005</v>
      </c>
      <c r="G164" t="s">
        <v>15306</v>
      </c>
      <c r="H164" s="41" t="s">
        <v>4425</v>
      </c>
      <c r="I164" s="126" t="s">
        <v>5412</v>
      </c>
      <c r="J164" t="s">
        <v>13955</v>
      </c>
      <c r="K164" t="e">
        <f>VLOOKUP(I164,#REF!,2,FALSE)</f>
        <v>#REF!</v>
      </c>
    </row>
    <row r="165" spans="1:11" ht="15" customHeight="1" x14ac:dyDescent="0.3">
      <c r="A165" s="277" t="e">
        <f t="shared" si="6"/>
        <v>#VALUE!</v>
      </c>
      <c r="B165" t="s">
        <v>15032</v>
      </c>
      <c r="C165" s="41" t="s">
        <v>15307</v>
      </c>
      <c r="D165" s="41" t="s">
        <v>13958</v>
      </c>
      <c r="E165" s="1" t="s">
        <v>6996</v>
      </c>
      <c r="F165" s="226">
        <v>2649790</v>
      </c>
      <c r="G165">
        <v>606020227003</v>
      </c>
      <c r="H165" s="41" t="s">
        <v>4425</v>
      </c>
      <c r="I165" s="126" t="s">
        <v>5412</v>
      </c>
      <c r="J165" t="s">
        <v>13957</v>
      </c>
      <c r="K165" t="e">
        <f>VLOOKUP(I165,#REF!,2,FALSE)</f>
        <v>#REF!</v>
      </c>
    </row>
    <row r="166" spans="1:11" ht="15" customHeight="1" x14ac:dyDescent="0.3">
      <c r="A166" s="277" t="e">
        <f t="shared" si="6"/>
        <v>#VALUE!</v>
      </c>
      <c r="B166" t="s">
        <v>15046</v>
      </c>
      <c r="C166" s="41" t="s">
        <v>15308</v>
      </c>
      <c r="D166" s="41" t="s">
        <v>13960</v>
      </c>
      <c r="E166" s="1" t="s">
        <v>15309</v>
      </c>
      <c r="F166" s="226">
        <v>1645000</v>
      </c>
      <c r="G166" t="s">
        <v>15310</v>
      </c>
      <c r="H166" s="41" t="s">
        <v>15063</v>
      </c>
      <c r="I166" s="147" t="s">
        <v>5412</v>
      </c>
      <c r="J166" t="s">
        <v>13959</v>
      </c>
      <c r="K166" t="e">
        <f>VLOOKUP(I166,#REF!,2,FALSE)</f>
        <v>#REF!</v>
      </c>
    </row>
    <row r="167" spans="1:11" ht="15" customHeight="1" x14ac:dyDescent="0.3">
      <c r="A167" s="277" t="e">
        <f t="shared" si="6"/>
        <v>#VALUE!</v>
      </c>
      <c r="B167" s="288" t="s">
        <v>15064</v>
      </c>
      <c r="C167" s="239" t="s">
        <v>15311</v>
      </c>
      <c r="D167" s="239" t="s">
        <v>13962</v>
      </c>
      <c r="E167" s="289" t="s">
        <v>6996</v>
      </c>
      <c r="F167" s="290">
        <v>3000000</v>
      </c>
      <c r="G167" s="288" t="s">
        <v>15312</v>
      </c>
      <c r="H167" s="239" t="s">
        <v>4425</v>
      </c>
      <c r="I167" s="147" t="s">
        <v>5412</v>
      </c>
      <c r="J167" t="s">
        <v>13961</v>
      </c>
      <c r="K167" t="e">
        <f>VLOOKUP(I167,#REF!,2,FALSE)</f>
        <v>#REF!</v>
      </c>
    </row>
    <row r="168" spans="1:11" ht="15" customHeight="1" x14ac:dyDescent="0.3">
      <c r="A168" s="277" t="e">
        <f t="shared" si="6"/>
        <v>#VALUE!</v>
      </c>
      <c r="B168" t="s">
        <v>15082</v>
      </c>
      <c r="C168" s="41" t="s">
        <v>15303</v>
      </c>
      <c r="D168" s="41" t="s">
        <v>13964</v>
      </c>
      <c r="E168" s="1" t="s">
        <v>6996</v>
      </c>
      <c r="F168" s="226">
        <v>8400000</v>
      </c>
      <c r="G168" t="s">
        <v>15313</v>
      </c>
      <c r="H168" s="41" t="s">
        <v>4425</v>
      </c>
      <c r="I168" s="147" t="s">
        <v>5412</v>
      </c>
      <c r="J168" t="s">
        <v>13963</v>
      </c>
      <c r="K168" t="e">
        <f>VLOOKUP(I168,#REF!,2,FALSE)</f>
        <v>#REF!</v>
      </c>
    </row>
    <row r="169" spans="1:11" ht="15" customHeight="1" x14ac:dyDescent="0.3">
      <c r="A169" s="277" t="e">
        <f t="shared" si="6"/>
        <v>#VALUE!</v>
      </c>
      <c r="B169" t="s">
        <v>15077</v>
      </c>
      <c r="C169" s="41" t="s">
        <v>15314</v>
      </c>
      <c r="D169" s="41" t="s">
        <v>13966</v>
      </c>
      <c r="E169" s="1" t="s">
        <v>6996</v>
      </c>
      <c r="F169" s="226">
        <v>429000</v>
      </c>
      <c r="G169" s="41" t="s">
        <v>15024</v>
      </c>
      <c r="H169" s="41" t="s">
        <v>4425</v>
      </c>
      <c r="I169" s="147" t="s">
        <v>5412</v>
      </c>
      <c r="J169" t="s">
        <v>13965</v>
      </c>
      <c r="K169" t="e">
        <f>VLOOKUP(I169,#REF!,2,FALSE)</f>
        <v>#REF!</v>
      </c>
    </row>
    <row r="170" spans="1:11" ht="15" customHeight="1" x14ac:dyDescent="0.3">
      <c r="A170" s="277" t="e">
        <f t="shared" si="6"/>
        <v>#VALUE!</v>
      </c>
      <c r="B170" t="s">
        <v>15082</v>
      </c>
      <c r="C170" s="41" t="s">
        <v>15315</v>
      </c>
      <c r="D170" s="41" t="s">
        <v>13968</v>
      </c>
      <c r="E170" s="1" t="s">
        <v>6996</v>
      </c>
      <c r="F170" s="226">
        <v>3888000</v>
      </c>
      <c r="G170" t="s">
        <v>15316</v>
      </c>
      <c r="H170" s="41" t="s">
        <v>4425</v>
      </c>
      <c r="I170" s="147" t="s">
        <v>5416</v>
      </c>
      <c r="J170" t="s">
        <v>13967</v>
      </c>
      <c r="K170" t="e">
        <f>VLOOKUP(I170,#REF!,2,FALSE)</f>
        <v>#REF!</v>
      </c>
    </row>
    <row r="171" spans="1:11" ht="15" customHeight="1" x14ac:dyDescent="0.3">
      <c r="A171" s="277" t="e">
        <f t="shared" si="6"/>
        <v>#VALUE!</v>
      </c>
      <c r="B171" t="s">
        <v>15317</v>
      </c>
      <c r="C171" s="41" t="s">
        <v>15318</v>
      </c>
      <c r="D171" s="41" t="s">
        <v>13970</v>
      </c>
      <c r="E171" s="1" t="s">
        <v>7432</v>
      </c>
      <c r="F171" s="226">
        <v>7438800</v>
      </c>
      <c r="G171" t="s">
        <v>15319</v>
      </c>
      <c r="H171" s="41" t="s">
        <v>4425</v>
      </c>
      <c r="I171" s="147" t="s">
        <v>5416</v>
      </c>
      <c r="J171" t="s">
        <v>13969</v>
      </c>
      <c r="K171" t="e">
        <f>VLOOKUP(I171,#REF!,2,FALSE)</f>
        <v>#REF!</v>
      </c>
    </row>
    <row r="172" spans="1:11" ht="15" customHeight="1" x14ac:dyDescent="0.3">
      <c r="A172" s="277" t="e">
        <f t="shared" si="6"/>
        <v>#VALUE!</v>
      </c>
      <c r="B172" t="s">
        <v>15046</v>
      </c>
      <c r="C172" s="41" t="s">
        <v>15320</v>
      </c>
      <c r="D172" s="41" t="s">
        <v>13972</v>
      </c>
      <c r="E172" s="1" t="s">
        <v>7432</v>
      </c>
      <c r="F172" s="226">
        <v>1020000</v>
      </c>
      <c r="G172" t="s">
        <v>15321</v>
      </c>
      <c r="H172" s="41" t="s">
        <v>4425</v>
      </c>
      <c r="I172" s="147" t="s">
        <v>5416</v>
      </c>
      <c r="J172" t="s">
        <v>13971</v>
      </c>
      <c r="K172" t="e">
        <f>VLOOKUP(I172,#REF!,2,FALSE)</f>
        <v>#REF!</v>
      </c>
    </row>
    <row r="173" spans="1:11" ht="15" customHeight="1" x14ac:dyDescent="0.3">
      <c r="A173" s="277" t="e">
        <f t="shared" si="6"/>
        <v>#VALUE!</v>
      </c>
      <c r="B173" t="s">
        <v>15322</v>
      </c>
      <c r="C173" s="41" t="s">
        <v>15323</v>
      </c>
      <c r="D173" s="41" t="s">
        <v>13974</v>
      </c>
      <c r="E173" s="1" t="s">
        <v>6996</v>
      </c>
      <c r="F173" s="226">
        <v>25200000</v>
      </c>
      <c r="G173" t="s">
        <v>15324</v>
      </c>
      <c r="H173" s="41" t="s">
        <v>4425</v>
      </c>
      <c r="I173" s="147" t="s">
        <v>5420</v>
      </c>
      <c r="J173" t="s">
        <v>13973</v>
      </c>
      <c r="K173" t="e">
        <f>VLOOKUP(I173,#REF!,2,FALSE)</f>
        <v>#REF!</v>
      </c>
    </row>
    <row r="174" spans="1:11" ht="15" customHeight="1" x14ac:dyDescent="0.3">
      <c r="A174" s="277" t="e">
        <f t="shared" si="6"/>
        <v>#VALUE!</v>
      </c>
      <c r="B174" t="s">
        <v>15144</v>
      </c>
      <c r="C174" s="41" t="s">
        <v>15325</v>
      </c>
      <c r="D174" s="41" t="s">
        <v>13976</v>
      </c>
      <c r="E174" s="1" t="s">
        <v>6996</v>
      </c>
      <c r="F174" s="226">
        <v>3240000</v>
      </c>
      <c r="G174" t="s">
        <v>15326</v>
      </c>
      <c r="H174" s="41" t="s">
        <v>4425</v>
      </c>
      <c r="I174" s="147" t="s">
        <v>5420</v>
      </c>
      <c r="J174" t="s">
        <v>13975</v>
      </c>
      <c r="K174" t="e">
        <f>VLOOKUP(I174,#REF!,2,FALSE)</f>
        <v>#REF!</v>
      </c>
    </row>
    <row r="175" spans="1:11" ht="15" customHeight="1" x14ac:dyDescent="0.3">
      <c r="A175" s="277" t="e">
        <f t="shared" si="6"/>
        <v>#VALUE!</v>
      </c>
      <c r="B175" t="s">
        <v>15144</v>
      </c>
      <c r="C175" s="41" t="s">
        <v>15327</v>
      </c>
      <c r="D175" s="41" t="s">
        <v>13978</v>
      </c>
      <c r="E175" s="1" t="s">
        <v>6996</v>
      </c>
      <c r="F175" s="226">
        <v>11760000</v>
      </c>
      <c r="G175" t="s">
        <v>15328</v>
      </c>
      <c r="H175" s="41" t="s">
        <v>4425</v>
      </c>
      <c r="I175" s="147" t="s">
        <v>5420</v>
      </c>
      <c r="J175" t="s">
        <v>13977</v>
      </c>
      <c r="K175" t="e">
        <f>VLOOKUP(I175,#REF!,2,FALSE)</f>
        <v>#REF!</v>
      </c>
    </row>
    <row r="176" spans="1:11" ht="15" customHeight="1" x14ac:dyDescent="0.3">
      <c r="A176" s="277" t="e">
        <f t="shared" si="6"/>
        <v>#VALUE!</v>
      </c>
      <c r="B176" t="s">
        <v>15144</v>
      </c>
      <c r="C176" s="41" t="s">
        <v>15329</v>
      </c>
      <c r="D176" s="41" t="s">
        <v>13781</v>
      </c>
      <c r="E176" s="1" t="s">
        <v>6996</v>
      </c>
      <c r="F176" s="226">
        <v>5790000</v>
      </c>
      <c r="G176" t="s">
        <v>15330</v>
      </c>
      <c r="H176" s="41" t="s">
        <v>4425</v>
      </c>
      <c r="I176" s="147" t="s">
        <v>5420</v>
      </c>
      <c r="J176" t="s">
        <v>13979</v>
      </c>
      <c r="K176" t="e">
        <f>VLOOKUP(I176,#REF!,2,FALSE)</f>
        <v>#REF!</v>
      </c>
    </row>
    <row r="177" spans="1:11" ht="15" customHeight="1" x14ac:dyDescent="0.3">
      <c r="A177" s="277" t="e">
        <f t="shared" si="6"/>
        <v>#VALUE!</v>
      </c>
      <c r="B177" t="s">
        <v>15082</v>
      </c>
      <c r="C177" s="41" t="s">
        <v>15331</v>
      </c>
      <c r="D177" s="41" t="s">
        <v>13981</v>
      </c>
      <c r="E177" s="1" t="s">
        <v>6996</v>
      </c>
      <c r="F177" s="62">
        <v>20256000</v>
      </c>
      <c r="G177" t="s">
        <v>15332</v>
      </c>
      <c r="H177" s="41" t="s">
        <v>4425</v>
      </c>
      <c r="I177" s="147" t="s">
        <v>5424</v>
      </c>
      <c r="J177" t="s">
        <v>13980</v>
      </c>
      <c r="K177" t="e">
        <f>VLOOKUP(I177,#REF!,2,FALSE)</f>
        <v>#REF!</v>
      </c>
    </row>
    <row r="178" spans="1:11" ht="15" customHeight="1" x14ac:dyDescent="0.3">
      <c r="A178" s="277" t="e">
        <f t="shared" si="6"/>
        <v>#VALUE!</v>
      </c>
      <c r="B178" t="s">
        <v>15022</v>
      </c>
      <c r="C178" s="41" t="s">
        <v>5425</v>
      </c>
      <c r="D178" s="41" t="s">
        <v>13983</v>
      </c>
      <c r="E178" s="1" t="s">
        <v>6996</v>
      </c>
      <c r="F178" s="226">
        <v>19195000</v>
      </c>
      <c r="G178" t="s">
        <v>15024</v>
      </c>
      <c r="H178" s="41" t="s">
        <v>4425</v>
      </c>
      <c r="I178" s="147" t="s">
        <v>5424</v>
      </c>
      <c r="J178" t="s">
        <v>13982</v>
      </c>
      <c r="K178" t="e">
        <f>VLOOKUP(I178,#REF!,2,FALSE)</f>
        <v>#REF!</v>
      </c>
    </row>
    <row r="179" spans="1:11" ht="15" customHeight="1" x14ac:dyDescent="0.3">
      <c r="A179" s="277" t="e">
        <f t="shared" si="6"/>
        <v>#VALUE!</v>
      </c>
      <c r="B179" s="322" t="s">
        <v>15239</v>
      </c>
      <c r="C179" s="247" t="s">
        <v>15333</v>
      </c>
      <c r="D179" s="247" t="s">
        <v>13985</v>
      </c>
      <c r="E179" s="115" t="s">
        <v>7432</v>
      </c>
      <c r="F179" s="248">
        <v>16900000</v>
      </c>
      <c r="G179" s="323" t="s">
        <v>15334</v>
      </c>
      <c r="H179" s="247" t="s">
        <v>4425</v>
      </c>
      <c r="I179" s="126" t="s">
        <v>5426</v>
      </c>
      <c r="J179" t="s">
        <v>13984</v>
      </c>
      <c r="K179" t="e">
        <f>VLOOKUP(I179,#REF!,2,FALSE)</f>
        <v>#REF!</v>
      </c>
    </row>
    <row r="180" spans="1:11" ht="15" customHeight="1" x14ac:dyDescent="0.3">
      <c r="A180" s="277" t="e">
        <f t="shared" si="6"/>
        <v>#VALUE!</v>
      </c>
      <c r="B180" t="s">
        <v>15087</v>
      </c>
      <c r="C180" s="41" t="s">
        <v>15335</v>
      </c>
      <c r="D180" s="41" t="s">
        <v>13987</v>
      </c>
      <c r="E180" s="1" t="s">
        <v>6996</v>
      </c>
      <c r="F180" s="226">
        <v>1650000</v>
      </c>
      <c r="G180" t="s">
        <v>15231</v>
      </c>
      <c r="H180" s="41" t="s">
        <v>4425</v>
      </c>
      <c r="I180" s="137" t="s">
        <v>5426</v>
      </c>
      <c r="J180" t="s">
        <v>13986</v>
      </c>
      <c r="K180" t="e">
        <f>VLOOKUP(I180,#REF!,2,FALSE)</f>
        <v>#REF!</v>
      </c>
    </row>
    <row r="181" spans="1:11" ht="15" customHeight="1" x14ac:dyDescent="0.3">
      <c r="A181" s="277" t="e">
        <f t="shared" si="6"/>
        <v>#VALUE!</v>
      </c>
      <c r="B181" s="288" t="s">
        <v>15064</v>
      </c>
      <c r="C181" s="239" t="s">
        <v>15336</v>
      </c>
      <c r="D181" s="325" t="s">
        <v>13989</v>
      </c>
      <c r="E181" s="289" t="s">
        <v>8269</v>
      </c>
      <c r="F181" s="290">
        <v>12000000</v>
      </c>
      <c r="G181" s="288" t="s">
        <v>15337</v>
      </c>
      <c r="H181" s="239" t="s">
        <v>4425</v>
      </c>
      <c r="I181" s="147" t="s">
        <v>5426</v>
      </c>
      <c r="J181" t="s">
        <v>13988</v>
      </c>
      <c r="K181" t="e">
        <f>VLOOKUP(I181,#REF!,2,FALSE)</f>
        <v>#REF!</v>
      </c>
    </row>
    <row r="182" spans="1:11" ht="15" customHeight="1" x14ac:dyDescent="0.3">
      <c r="A182" s="277" t="e">
        <f>[2]Sheet1!A79+1</f>
        <v>#VALUE!</v>
      </c>
      <c r="B182" t="s">
        <v>15082</v>
      </c>
      <c r="C182" s="41" t="s">
        <v>15338</v>
      </c>
      <c r="D182" s="41" t="s">
        <v>13991</v>
      </c>
      <c r="E182" s="1" t="s">
        <v>8686</v>
      </c>
      <c r="F182" s="226">
        <v>18000000</v>
      </c>
      <c r="H182" s="41" t="s">
        <v>4425</v>
      </c>
      <c r="I182" s="126" t="s">
        <v>5426</v>
      </c>
      <c r="J182" t="s">
        <v>13990</v>
      </c>
      <c r="K182" t="e">
        <f>VLOOKUP(I182,#REF!,2,FALSE)</f>
        <v>#REF!</v>
      </c>
    </row>
    <row r="183" spans="1:11" ht="15" customHeight="1" x14ac:dyDescent="0.3">
      <c r="A183" s="277" t="e">
        <f t="shared" ref="A183:A202" si="7">A182+1</f>
        <v>#VALUE!</v>
      </c>
      <c r="B183" t="s">
        <v>15007</v>
      </c>
      <c r="C183" s="41" t="s">
        <v>15339</v>
      </c>
      <c r="D183" s="41" t="s">
        <v>13993</v>
      </c>
      <c r="E183" s="1" t="s">
        <v>6996</v>
      </c>
      <c r="F183" s="280">
        <v>12650000</v>
      </c>
      <c r="G183" s="281" t="s">
        <v>15340</v>
      </c>
      <c r="H183" s="41" t="s">
        <v>4425</v>
      </c>
      <c r="I183" s="126" t="s">
        <v>5428</v>
      </c>
      <c r="J183" t="s">
        <v>13992</v>
      </c>
      <c r="K183" t="e">
        <f>VLOOKUP(I183,#REF!,2,FALSE)</f>
        <v>#REF!</v>
      </c>
    </row>
    <row r="184" spans="1:11" ht="15" customHeight="1" x14ac:dyDescent="0.3">
      <c r="A184" s="277" t="e">
        <f t="shared" si="7"/>
        <v>#VALUE!</v>
      </c>
      <c r="B184" t="s">
        <v>15046</v>
      </c>
      <c r="C184" s="41" t="s">
        <v>15341</v>
      </c>
      <c r="D184" s="41" t="s">
        <v>13995</v>
      </c>
      <c r="E184" s="1" t="s">
        <v>15309</v>
      </c>
      <c r="F184" s="226">
        <v>2499000</v>
      </c>
      <c r="G184" t="s">
        <v>15342</v>
      </c>
      <c r="H184" s="41" t="s">
        <v>15063</v>
      </c>
      <c r="I184" s="185" t="s">
        <v>5428</v>
      </c>
      <c r="J184" s="5" t="s">
        <v>13994</v>
      </c>
      <c r="K184" t="e">
        <f>VLOOKUP(I184,#REF!,2,FALSE)</f>
        <v>#REF!</v>
      </c>
    </row>
    <row r="185" spans="1:11" ht="15" customHeight="1" x14ac:dyDescent="0.3">
      <c r="A185" s="277" t="e">
        <f t="shared" si="7"/>
        <v>#VALUE!</v>
      </c>
      <c r="B185" t="s">
        <v>15007</v>
      </c>
      <c r="C185" s="41" t="s">
        <v>15343</v>
      </c>
      <c r="D185" s="41" t="s">
        <v>13997</v>
      </c>
      <c r="E185" s="1" t="s">
        <v>6996</v>
      </c>
      <c r="F185" s="280">
        <v>18590000</v>
      </c>
      <c r="G185" s="281" t="s">
        <v>15340</v>
      </c>
      <c r="H185" s="41" t="s">
        <v>4425</v>
      </c>
      <c r="I185" s="126" t="s">
        <v>5428</v>
      </c>
      <c r="J185" s="5" t="s">
        <v>13996</v>
      </c>
      <c r="K185" t="e">
        <f>VLOOKUP(I185,#REF!,2,FALSE)</f>
        <v>#REF!</v>
      </c>
    </row>
    <row r="186" spans="1:11" ht="15" customHeight="1" x14ac:dyDescent="0.3">
      <c r="A186" s="277" t="e">
        <f t="shared" si="7"/>
        <v>#VALUE!</v>
      </c>
      <c r="B186" s="288" t="s">
        <v>15064</v>
      </c>
      <c r="C186" s="239" t="s">
        <v>5429</v>
      </c>
      <c r="D186" s="239" t="s">
        <v>13999</v>
      </c>
      <c r="E186" s="289" t="s">
        <v>6996</v>
      </c>
      <c r="F186" s="290">
        <v>14550000</v>
      </c>
      <c r="G186" s="288" t="s">
        <v>15344</v>
      </c>
      <c r="H186" s="239" t="s">
        <v>4425</v>
      </c>
      <c r="I186" s="185" t="s">
        <v>5428</v>
      </c>
      <c r="J186" s="5" t="s">
        <v>13998</v>
      </c>
      <c r="K186" t="e">
        <f>VLOOKUP(I186,#REF!,2,FALSE)</f>
        <v>#REF!</v>
      </c>
    </row>
    <row r="187" spans="1:11" ht="15" customHeight="1" x14ac:dyDescent="0.3">
      <c r="A187" s="277" t="e">
        <f t="shared" si="7"/>
        <v>#VALUE!</v>
      </c>
      <c r="B187" t="s">
        <v>15087</v>
      </c>
      <c r="C187" s="41" t="s">
        <v>15345</v>
      </c>
      <c r="D187" s="41" t="s">
        <v>14001</v>
      </c>
      <c r="E187" s="1" t="s">
        <v>6996</v>
      </c>
      <c r="F187" s="226">
        <v>8525000</v>
      </c>
      <c r="G187" t="s">
        <v>15346</v>
      </c>
      <c r="H187" s="41" t="s">
        <v>4425</v>
      </c>
      <c r="I187" s="126" t="s">
        <v>5428</v>
      </c>
      <c r="J187" s="5" t="s">
        <v>14000</v>
      </c>
      <c r="K187" t="e">
        <f>VLOOKUP(I187,#REF!,2,FALSE)</f>
        <v>#REF!</v>
      </c>
    </row>
    <row r="188" spans="1:11" ht="15" customHeight="1" x14ac:dyDescent="0.3">
      <c r="A188" s="277" t="e">
        <f t="shared" si="7"/>
        <v>#VALUE!</v>
      </c>
      <c r="B188" t="s">
        <v>15016</v>
      </c>
      <c r="C188" s="41" t="s">
        <v>15347</v>
      </c>
      <c r="D188" s="41" t="s">
        <v>14003</v>
      </c>
      <c r="E188" s="1" t="s">
        <v>6996</v>
      </c>
      <c r="F188" s="226">
        <v>2702500</v>
      </c>
      <c r="G188" t="s">
        <v>15348</v>
      </c>
      <c r="H188" s="41" t="s">
        <v>4425</v>
      </c>
      <c r="I188" s="185" t="s">
        <v>5428</v>
      </c>
      <c r="J188" s="5" t="s">
        <v>14002</v>
      </c>
      <c r="K188" t="e">
        <f>VLOOKUP(I188,#REF!,2,FALSE)</f>
        <v>#REF!</v>
      </c>
    </row>
    <row r="189" spans="1:11" ht="15" customHeight="1" x14ac:dyDescent="0.3">
      <c r="A189" s="277" t="e">
        <f t="shared" si="7"/>
        <v>#VALUE!</v>
      </c>
      <c r="B189" t="s">
        <v>15013</v>
      </c>
      <c r="C189" s="41" t="s">
        <v>5429</v>
      </c>
      <c r="D189" s="41" t="s">
        <v>14005</v>
      </c>
      <c r="E189" s="1" t="s">
        <v>6996</v>
      </c>
      <c r="F189" s="226">
        <v>13199800</v>
      </c>
      <c r="G189" t="s">
        <v>15349</v>
      </c>
      <c r="H189" s="41" t="s">
        <v>4425</v>
      </c>
      <c r="I189" s="126" t="s">
        <v>5428</v>
      </c>
      <c r="J189" s="5" t="s">
        <v>14004</v>
      </c>
      <c r="K189" t="e">
        <f>VLOOKUP(I189,#REF!,2,FALSE)</f>
        <v>#REF!</v>
      </c>
    </row>
    <row r="190" spans="1:11" ht="15" customHeight="1" x14ac:dyDescent="0.3">
      <c r="A190" s="277" t="e">
        <f t="shared" si="7"/>
        <v>#VALUE!</v>
      </c>
      <c r="B190" t="s">
        <v>15350</v>
      </c>
      <c r="C190" s="41" t="s">
        <v>15351</v>
      </c>
      <c r="D190" s="41" t="s">
        <v>14007</v>
      </c>
      <c r="E190" s="1" t="s">
        <v>6996</v>
      </c>
      <c r="F190" s="226">
        <v>24999000</v>
      </c>
      <c r="G190" t="s">
        <v>15352</v>
      </c>
      <c r="H190" s="41" t="s">
        <v>4425</v>
      </c>
      <c r="I190" s="185" t="s">
        <v>5428</v>
      </c>
      <c r="J190" s="5" t="s">
        <v>14006</v>
      </c>
      <c r="K190" t="e">
        <f>VLOOKUP(I190,#REF!,2,FALSE)</f>
        <v>#REF!</v>
      </c>
    </row>
    <row r="191" spans="1:11" ht="15" customHeight="1" x14ac:dyDescent="0.3">
      <c r="A191" s="277" t="e">
        <f t="shared" si="7"/>
        <v>#VALUE!</v>
      </c>
      <c r="B191" t="s">
        <v>15322</v>
      </c>
      <c r="C191" s="41" t="s">
        <v>15353</v>
      </c>
      <c r="D191" s="41" t="s">
        <v>14009</v>
      </c>
      <c r="E191" s="1" t="s">
        <v>6996</v>
      </c>
      <c r="F191" s="226">
        <v>88419600</v>
      </c>
      <c r="G191" t="s">
        <v>15354</v>
      </c>
      <c r="H191" s="41" t="s">
        <v>4425</v>
      </c>
      <c r="I191" s="326" t="s">
        <v>5428</v>
      </c>
      <c r="J191" s="5" t="s">
        <v>14008</v>
      </c>
      <c r="K191" t="e">
        <f>VLOOKUP(I191,#REF!,2,FALSE)</f>
        <v>#REF!</v>
      </c>
    </row>
    <row r="192" spans="1:11" ht="15" customHeight="1" x14ac:dyDescent="0.3">
      <c r="A192" s="277" t="e">
        <f t="shared" si="7"/>
        <v>#VALUE!</v>
      </c>
      <c r="B192" t="s">
        <v>15072</v>
      </c>
      <c r="C192" s="41" t="s">
        <v>15353</v>
      </c>
      <c r="D192" s="41" t="s">
        <v>14011</v>
      </c>
      <c r="E192" s="1" t="s">
        <v>6996</v>
      </c>
      <c r="F192" s="226">
        <v>34501500</v>
      </c>
      <c r="G192" t="s">
        <v>15355</v>
      </c>
      <c r="H192" s="41" t="s">
        <v>4425</v>
      </c>
      <c r="I192" s="185" t="s">
        <v>5428</v>
      </c>
      <c r="J192" s="5" t="s">
        <v>14010</v>
      </c>
      <c r="K192" t="e">
        <f>VLOOKUP(I192,#REF!,2,FALSE)</f>
        <v>#REF!</v>
      </c>
    </row>
    <row r="193" spans="1:11" ht="15" customHeight="1" x14ac:dyDescent="0.3">
      <c r="A193" s="277" t="e">
        <f t="shared" si="7"/>
        <v>#VALUE!</v>
      </c>
      <c r="B193" t="s">
        <v>15022</v>
      </c>
      <c r="C193" s="41" t="s">
        <v>15339</v>
      </c>
      <c r="D193" s="41" t="s">
        <v>14013</v>
      </c>
      <c r="E193" s="1" t="s">
        <v>6996</v>
      </c>
      <c r="F193" s="226">
        <v>7999000</v>
      </c>
      <c r="G193" t="s">
        <v>15356</v>
      </c>
      <c r="H193" s="41" t="s">
        <v>4425</v>
      </c>
      <c r="I193" s="185" t="s">
        <v>5428</v>
      </c>
      <c r="J193" s="5" t="s">
        <v>14012</v>
      </c>
      <c r="K193" t="e">
        <f>VLOOKUP(I193,#REF!,2,FALSE)</f>
        <v>#REF!</v>
      </c>
    </row>
    <row r="194" spans="1:11" ht="15" customHeight="1" x14ac:dyDescent="0.3">
      <c r="A194" s="277" t="e">
        <f t="shared" si="7"/>
        <v>#VALUE!</v>
      </c>
      <c r="B194" t="s">
        <v>15022</v>
      </c>
      <c r="C194" s="41" t="s">
        <v>15339</v>
      </c>
      <c r="D194" s="41" t="s">
        <v>14015</v>
      </c>
      <c r="E194" s="1" t="s">
        <v>6996</v>
      </c>
      <c r="F194" s="226">
        <v>13750000</v>
      </c>
      <c r="G194" t="s">
        <v>15357</v>
      </c>
      <c r="H194" s="41" t="s">
        <v>4425</v>
      </c>
      <c r="I194" s="185" t="s">
        <v>5428</v>
      </c>
      <c r="J194" s="5" t="s">
        <v>14014</v>
      </c>
      <c r="K194" t="e">
        <f>VLOOKUP(I194,#REF!,2,FALSE)</f>
        <v>#REF!</v>
      </c>
    </row>
    <row r="195" spans="1:11" ht="15" customHeight="1" x14ac:dyDescent="0.3">
      <c r="A195" s="277" t="e">
        <f t="shared" si="7"/>
        <v>#VALUE!</v>
      </c>
      <c r="B195" t="s">
        <v>15045</v>
      </c>
      <c r="C195" s="41" t="s">
        <v>15358</v>
      </c>
      <c r="D195" s="41" t="s">
        <v>14017</v>
      </c>
      <c r="E195" s="1" t="s">
        <v>6996</v>
      </c>
      <c r="F195" s="226">
        <v>4030000</v>
      </c>
      <c r="G195">
        <v>606020125033</v>
      </c>
      <c r="H195" s="41" t="s">
        <v>4425</v>
      </c>
      <c r="I195" s="126" t="s">
        <v>5430</v>
      </c>
      <c r="J195" t="s">
        <v>14016</v>
      </c>
      <c r="K195" t="e">
        <f>VLOOKUP(I195,#REF!,2,FALSE)</f>
        <v>#REF!</v>
      </c>
    </row>
    <row r="196" spans="1:11" ht="15" customHeight="1" x14ac:dyDescent="0.3">
      <c r="A196" s="277" t="e">
        <f t="shared" si="7"/>
        <v>#VALUE!</v>
      </c>
      <c r="B196" t="s">
        <v>15046</v>
      </c>
      <c r="C196" s="41" t="s">
        <v>5433</v>
      </c>
      <c r="D196" s="41" t="s">
        <v>14019</v>
      </c>
      <c r="E196" s="1" t="s">
        <v>8686</v>
      </c>
      <c r="F196" s="226">
        <v>15000000</v>
      </c>
      <c r="G196" t="s">
        <v>15359</v>
      </c>
      <c r="H196" s="41" t="s">
        <v>4425</v>
      </c>
      <c r="I196" s="147" t="s">
        <v>5432</v>
      </c>
      <c r="J196" t="s">
        <v>14018</v>
      </c>
      <c r="K196" t="e">
        <f>VLOOKUP(I196,#REF!,2,FALSE)</f>
        <v>#REF!</v>
      </c>
    </row>
    <row r="197" spans="1:11" ht="15" customHeight="1" x14ac:dyDescent="0.3">
      <c r="A197" s="277" t="e">
        <f t="shared" si="7"/>
        <v>#VALUE!</v>
      </c>
      <c r="B197" t="s">
        <v>15204</v>
      </c>
      <c r="C197" s="41" t="s">
        <v>5433</v>
      </c>
      <c r="D197" s="41" t="s">
        <v>14021</v>
      </c>
      <c r="E197" s="1" t="s">
        <v>96</v>
      </c>
      <c r="F197" s="226">
        <v>51588000</v>
      </c>
      <c r="G197" t="s">
        <v>15360</v>
      </c>
      <c r="H197" s="41" t="s">
        <v>4425</v>
      </c>
      <c r="I197" s="147" t="s">
        <v>5432</v>
      </c>
      <c r="J197" t="s">
        <v>14020</v>
      </c>
      <c r="K197" t="e">
        <f>VLOOKUP(I197,#REF!,2,FALSE)</f>
        <v>#REF!</v>
      </c>
    </row>
    <row r="198" spans="1:11" ht="15" customHeight="1" x14ac:dyDescent="0.3">
      <c r="A198" s="277" t="e">
        <f t="shared" si="7"/>
        <v>#VALUE!</v>
      </c>
      <c r="B198" t="s">
        <v>15022</v>
      </c>
      <c r="C198" s="41" t="s">
        <v>5433</v>
      </c>
      <c r="D198" s="41" t="s">
        <v>14023</v>
      </c>
      <c r="E198" s="1" t="s">
        <v>6996</v>
      </c>
      <c r="F198" s="226">
        <v>18546000</v>
      </c>
      <c r="G198" t="s">
        <v>15024</v>
      </c>
      <c r="H198" s="41" t="s">
        <v>4425</v>
      </c>
      <c r="I198" s="201" t="s">
        <v>5432</v>
      </c>
      <c r="J198" t="s">
        <v>14022</v>
      </c>
      <c r="K198" t="e">
        <f>VLOOKUP(I198,#REF!,2,FALSE)</f>
        <v>#REF!</v>
      </c>
    </row>
    <row r="199" spans="1:11" ht="15" customHeight="1" x14ac:dyDescent="0.3">
      <c r="A199" s="277" t="e">
        <f t="shared" si="7"/>
        <v>#VALUE!</v>
      </c>
      <c r="B199" t="s">
        <v>15074</v>
      </c>
      <c r="C199" s="41" t="s">
        <v>15361</v>
      </c>
      <c r="D199" s="41" t="s">
        <v>14025</v>
      </c>
      <c r="E199" s="1" t="s">
        <v>7107</v>
      </c>
      <c r="F199" s="226">
        <v>3103441.0993201006</v>
      </c>
      <c r="G199" t="s">
        <v>15103</v>
      </c>
      <c r="H199" s="41" t="s">
        <v>4425</v>
      </c>
      <c r="I199" s="147" t="s">
        <v>5434</v>
      </c>
      <c r="J199" t="s">
        <v>14024</v>
      </c>
      <c r="K199" t="e">
        <f>VLOOKUP(I199,#REF!,2,FALSE)</f>
        <v>#REF!</v>
      </c>
    </row>
    <row r="200" spans="1:11" ht="15" customHeight="1" x14ac:dyDescent="0.3">
      <c r="A200" s="277" t="e">
        <f t="shared" si="7"/>
        <v>#VALUE!</v>
      </c>
      <c r="B200" t="s">
        <v>15362</v>
      </c>
      <c r="C200" s="41" t="s">
        <v>5435</v>
      </c>
      <c r="D200" s="41" t="s">
        <v>14027</v>
      </c>
      <c r="E200" s="1" t="s">
        <v>6996</v>
      </c>
      <c r="F200" s="226">
        <v>6000000</v>
      </c>
      <c r="G200" t="s">
        <v>15363</v>
      </c>
      <c r="H200" s="41" t="s">
        <v>4425</v>
      </c>
      <c r="I200" s="126" t="s">
        <v>5434</v>
      </c>
      <c r="J200" s="5" t="s">
        <v>14026</v>
      </c>
      <c r="K200" t="e">
        <f>VLOOKUP(I200,#REF!,2,FALSE)</f>
        <v>#REF!</v>
      </c>
    </row>
    <row r="201" spans="1:11" ht="15" customHeight="1" x14ac:dyDescent="0.3">
      <c r="A201" s="277" t="e">
        <f t="shared" si="7"/>
        <v>#VALUE!</v>
      </c>
      <c r="B201" t="s">
        <v>15117</v>
      </c>
      <c r="C201" s="41" t="s">
        <v>15364</v>
      </c>
      <c r="D201" s="41" t="s">
        <v>14029</v>
      </c>
      <c r="E201" s="1" t="s">
        <v>6996</v>
      </c>
      <c r="F201" s="226">
        <v>6300000</v>
      </c>
      <c r="G201" t="s">
        <v>15118</v>
      </c>
      <c r="H201" s="41" t="s">
        <v>4425</v>
      </c>
      <c r="I201" s="126" t="s">
        <v>5436</v>
      </c>
      <c r="J201" t="s">
        <v>14028</v>
      </c>
      <c r="K201" t="e">
        <f>VLOOKUP(I201,#REF!,2,FALSE)</f>
        <v>#REF!</v>
      </c>
    </row>
    <row r="202" spans="1:11" ht="15" customHeight="1" x14ac:dyDescent="0.3">
      <c r="A202" s="277" t="e">
        <f t="shared" si="7"/>
        <v>#VALUE!</v>
      </c>
      <c r="B202" t="s">
        <v>15117</v>
      </c>
      <c r="C202" s="41" t="s">
        <v>15364</v>
      </c>
      <c r="D202" s="41" t="s">
        <v>14031</v>
      </c>
      <c r="E202" s="1" t="s">
        <v>6996</v>
      </c>
      <c r="F202" s="226">
        <v>1440000</v>
      </c>
      <c r="G202" t="s">
        <v>15118</v>
      </c>
      <c r="H202" s="41" t="s">
        <v>4425</v>
      </c>
      <c r="I202" s="126" t="s">
        <v>5436</v>
      </c>
      <c r="J202" t="s">
        <v>14030</v>
      </c>
      <c r="K202" t="e">
        <f>VLOOKUP(I202,#REF!,2,FALSE)</f>
        <v>#REF!</v>
      </c>
    </row>
    <row r="203" spans="1:11" ht="15" customHeight="1" x14ac:dyDescent="0.3">
      <c r="A203" s="277" t="s">
        <v>15365</v>
      </c>
      <c r="B203" t="s">
        <v>15013</v>
      </c>
      <c r="C203" s="41" t="s">
        <v>15366</v>
      </c>
      <c r="D203" s="286" t="s">
        <v>15367</v>
      </c>
      <c r="E203" s="1" t="s">
        <v>6996</v>
      </c>
      <c r="F203" s="226">
        <v>13915000</v>
      </c>
      <c r="G203" t="s">
        <v>15349</v>
      </c>
      <c r="H203" s="41" t="s">
        <v>4425</v>
      </c>
      <c r="I203" s="351" t="s">
        <v>5436</v>
      </c>
      <c r="J203" t="s">
        <v>14032</v>
      </c>
      <c r="K203" t="e">
        <f>VLOOKUP(I203,#REF!,2,FALSE)</f>
        <v>#REF!</v>
      </c>
    </row>
    <row r="204" spans="1:11" ht="15" customHeight="1" x14ac:dyDescent="0.3">
      <c r="A204" s="277" t="e">
        <f t="shared" ref="A204:A235" si="8">A203+1</f>
        <v>#VALUE!</v>
      </c>
      <c r="B204" t="s">
        <v>15108</v>
      </c>
      <c r="C204" s="41" t="s">
        <v>15368</v>
      </c>
      <c r="D204" s="41" t="s">
        <v>14035</v>
      </c>
      <c r="E204" s="1" t="s">
        <v>7192</v>
      </c>
      <c r="F204" s="226">
        <v>10999000</v>
      </c>
      <c r="G204" t="s">
        <v>15369</v>
      </c>
      <c r="H204" s="41" t="s">
        <v>4425</v>
      </c>
      <c r="I204" s="5" t="s">
        <v>5436</v>
      </c>
      <c r="J204" t="s">
        <v>14034</v>
      </c>
      <c r="K204" t="e">
        <f>VLOOKUP(I204,#REF!,2,FALSE)</f>
        <v>#REF!</v>
      </c>
    </row>
    <row r="205" spans="1:11" ht="15" customHeight="1" x14ac:dyDescent="0.3">
      <c r="A205" s="277" t="e">
        <f t="shared" si="8"/>
        <v>#VALUE!</v>
      </c>
      <c r="B205" t="s">
        <v>15058</v>
      </c>
      <c r="C205" s="41" t="s">
        <v>15370</v>
      </c>
      <c r="D205" s="41" t="s">
        <v>14037</v>
      </c>
      <c r="E205" s="1" t="s">
        <v>6996</v>
      </c>
      <c r="F205" s="226">
        <v>10888790</v>
      </c>
      <c r="G205" t="s">
        <v>15371</v>
      </c>
      <c r="H205" s="41" t="s">
        <v>4425</v>
      </c>
      <c r="I205" s="5" t="s">
        <v>5436</v>
      </c>
      <c r="J205" t="s">
        <v>14036</v>
      </c>
      <c r="K205" t="e">
        <f>VLOOKUP(I205,#REF!,2,FALSE)</f>
        <v>#REF!</v>
      </c>
    </row>
    <row r="206" spans="1:11" ht="15" customHeight="1" x14ac:dyDescent="0.3">
      <c r="A206" s="277" t="e">
        <f t="shared" si="8"/>
        <v>#VALUE!</v>
      </c>
      <c r="B206" t="s">
        <v>15046</v>
      </c>
      <c r="C206" s="41" t="s">
        <v>15372</v>
      </c>
      <c r="D206" s="41" t="s">
        <v>15373</v>
      </c>
      <c r="F206" s="226">
        <v>19000000</v>
      </c>
      <c r="G206" t="s">
        <v>15374</v>
      </c>
      <c r="H206" s="41" t="s">
        <v>4425</v>
      </c>
      <c r="I206" s="147" t="s">
        <v>5436</v>
      </c>
      <c r="J206" t="s">
        <v>14038</v>
      </c>
      <c r="K206" t="e">
        <f>VLOOKUP(I206,#REF!,2,FALSE)</f>
        <v>#REF!</v>
      </c>
    </row>
    <row r="207" spans="1:11" ht="15" customHeight="1" x14ac:dyDescent="0.3">
      <c r="A207" s="277" t="e">
        <f t="shared" si="8"/>
        <v>#VALUE!</v>
      </c>
      <c r="B207" t="s">
        <v>15082</v>
      </c>
      <c r="C207" s="41" t="s">
        <v>15375</v>
      </c>
      <c r="D207" s="41" t="s">
        <v>14041</v>
      </c>
      <c r="E207" s="1" t="s">
        <v>6996</v>
      </c>
      <c r="F207" s="226">
        <v>19200000</v>
      </c>
      <c r="G207" t="s">
        <v>15376</v>
      </c>
      <c r="H207" s="41" t="s">
        <v>4425</v>
      </c>
      <c r="I207" s="147" t="s">
        <v>5436</v>
      </c>
      <c r="J207" t="s">
        <v>14040</v>
      </c>
      <c r="K207" t="e">
        <f>VLOOKUP(I207,#REF!,2,FALSE)</f>
        <v>#REF!</v>
      </c>
    </row>
    <row r="208" spans="1:11" ht="15" customHeight="1" x14ac:dyDescent="0.3">
      <c r="A208" s="277" t="e">
        <f t="shared" si="8"/>
        <v>#VALUE!</v>
      </c>
      <c r="B208" t="s">
        <v>15082</v>
      </c>
      <c r="C208" s="41" t="s">
        <v>15377</v>
      </c>
      <c r="D208" s="41" t="s">
        <v>14043</v>
      </c>
      <c r="E208" s="1" t="s">
        <v>6996</v>
      </c>
      <c r="F208" s="62">
        <v>10560000</v>
      </c>
      <c r="G208" t="s">
        <v>15378</v>
      </c>
      <c r="H208" s="41" t="s">
        <v>4425</v>
      </c>
      <c r="I208" s="147" t="s">
        <v>5436</v>
      </c>
      <c r="J208" t="s">
        <v>14042</v>
      </c>
      <c r="K208" t="e">
        <f>VLOOKUP(I208,#REF!,2,FALSE)</f>
        <v>#REF!</v>
      </c>
    </row>
    <row r="209" spans="1:11" ht="15" customHeight="1" x14ac:dyDescent="0.3">
      <c r="A209" s="277" t="e">
        <f t="shared" si="8"/>
        <v>#VALUE!</v>
      </c>
      <c r="B209" t="s">
        <v>15042</v>
      </c>
      <c r="C209" s="41" t="s">
        <v>15364</v>
      </c>
      <c r="D209" s="41" t="s">
        <v>14045</v>
      </c>
      <c r="E209" s="1" t="s">
        <v>8686</v>
      </c>
      <c r="F209" s="226">
        <v>32640000</v>
      </c>
      <c r="G209" t="s">
        <v>15261</v>
      </c>
      <c r="H209" s="41" t="s">
        <v>4425</v>
      </c>
      <c r="I209" s="201" t="s">
        <v>5436</v>
      </c>
      <c r="J209" t="s">
        <v>14044</v>
      </c>
      <c r="K209" t="e">
        <f>VLOOKUP(I209,#REF!,2,FALSE)</f>
        <v>#REF!</v>
      </c>
    </row>
    <row r="210" spans="1:11" ht="15" customHeight="1" x14ac:dyDescent="0.3">
      <c r="A210" s="277" t="e">
        <f t="shared" si="8"/>
        <v>#VALUE!</v>
      </c>
      <c r="B210" t="s">
        <v>15007</v>
      </c>
      <c r="C210" s="41" t="s">
        <v>15379</v>
      </c>
      <c r="D210" s="41" t="s">
        <v>14047</v>
      </c>
      <c r="E210" s="1" t="s">
        <v>6996</v>
      </c>
      <c r="F210" s="280">
        <v>32960679.399999999</v>
      </c>
      <c r="G210" s="281" t="s">
        <v>15380</v>
      </c>
      <c r="H210" s="41" t="s">
        <v>4425</v>
      </c>
      <c r="I210" s="5" t="s">
        <v>5438</v>
      </c>
      <c r="J210" t="s">
        <v>14046</v>
      </c>
      <c r="K210" t="e">
        <f>VLOOKUP(I210,#REF!,2,FALSE)</f>
        <v>#REF!</v>
      </c>
    </row>
    <row r="211" spans="1:11" ht="15" customHeight="1" x14ac:dyDescent="0.3">
      <c r="A211" s="277" t="e">
        <f t="shared" si="8"/>
        <v>#VALUE!</v>
      </c>
      <c r="B211" t="s">
        <v>15019</v>
      </c>
      <c r="C211" s="41" t="s">
        <v>15381</v>
      </c>
      <c r="D211" s="41" t="s">
        <v>15382</v>
      </c>
      <c r="F211" s="226">
        <v>32640000</v>
      </c>
      <c r="G211" t="s">
        <v>15383</v>
      </c>
      <c r="H211" s="41" t="s">
        <v>4425</v>
      </c>
      <c r="I211" s="126" t="s">
        <v>5438</v>
      </c>
      <c r="J211" t="s">
        <v>14048</v>
      </c>
      <c r="K211" t="e">
        <f>VLOOKUP(I211,#REF!,2,FALSE)</f>
        <v>#REF!</v>
      </c>
    </row>
    <row r="212" spans="1:11" ht="15" customHeight="1" x14ac:dyDescent="0.3">
      <c r="A212" s="277" t="e">
        <f t="shared" si="8"/>
        <v>#VALUE!</v>
      </c>
      <c r="B212" t="s">
        <v>15058</v>
      </c>
      <c r="C212" s="41" t="s">
        <v>15370</v>
      </c>
      <c r="D212" s="41" t="s">
        <v>14051</v>
      </c>
      <c r="E212" s="1" t="s">
        <v>6996</v>
      </c>
      <c r="F212" s="226">
        <v>32640000</v>
      </c>
      <c r="G212" t="s">
        <v>15383</v>
      </c>
      <c r="H212" s="41" t="s">
        <v>4425</v>
      </c>
      <c r="I212" s="126" t="s">
        <v>5438</v>
      </c>
      <c r="J212" t="s">
        <v>14050</v>
      </c>
      <c r="K212" t="e">
        <f>VLOOKUP(I212,#REF!,2,FALSE)</f>
        <v>#REF!</v>
      </c>
    </row>
    <row r="213" spans="1:11" ht="15" customHeight="1" x14ac:dyDescent="0.3">
      <c r="A213" s="277" t="e">
        <f t="shared" si="8"/>
        <v>#VALUE!</v>
      </c>
      <c r="B213" t="s">
        <v>15294</v>
      </c>
      <c r="C213" s="41" t="s">
        <v>15384</v>
      </c>
      <c r="D213" s="41" t="s">
        <v>14053</v>
      </c>
      <c r="E213" s="1" t="s">
        <v>15385</v>
      </c>
      <c r="F213" s="226">
        <v>4970400</v>
      </c>
      <c r="G213" t="s">
        <v>15386</v>
      </c>
      <c r="H213" s="41" t="s">
        <v>4425</v>
      </c>
      <c r="I213" s="147" t="s">
        <v>5440</v>
      </c>
      <c r="J213" t="s">
        <v>14052</v>
      </c>
      <c r="K213" t="e">
        <f>VLOOKUP(I213,#REF!,2,FALSE)</f>
        <v>#REF!</v>
      </c>
    </row>
    <row r="214" spans="1:11" ht="15" customHeight="1" x14ac:dyDescent="0.3">
      <c r="A214" s="277" t="e">
        <f t="shared" si="8"/>
        <v>#VALUE!</v>
      </c>
      <c r="B214" t="s">
        <v>15022</v>
      </c>
      <c r="C214" s="41" t="s">
        <v>5441</v>
      </c>
      <c r="D214" s="41" t="s">
        <v>14055</v>
      </c>
      <c r="E214" s="1" t="s">
        <v>6996</v>
      </c>
      <c r="F214" s="226">
        <v>4798800</v>
      </c>
      <c r="G214" t="s">
        <v>15024</v>
      </c>
      <c r="H214" s="41" t="s">
        <v>4425</v>
      </c>
      <c r="I214" s="147" t="s">
        <v>5440</v>
      </c>
      <c r="J214" t="s">
        <v>14054</v>
      </c>
      <c r="K214" t="e">
        <f>VLOOKUP(I214,#REF!,2,FALSE)</f>
        <v>#REF!</v>
      </c>
    </row>
    <row r="215" spans="1:11" ht="15" customHeight="1" x14ac:dyDescent="0.3">
      <c r="A215" s="277" t="e">
        <f t="shared" si="8"/>
        <v>#VALUE!</v>
      </c>
      <c r="B215" s="322" t="s">
        <v>15239</v>
      </c>
      <c r="C215" s="247" t="s">
        <v>5451</v>
      </c>
      <c r="D215" s="247" t="s">
        <v>14057</v>
      </c>
      <c r="E215" s="115" t="s">
        <v>7432</v>
      </c>
      <c r="F215" s="248">
        <v>7449000</v>
      </c>
      <c r="G215" s="323" t="s">
        <v>15387</v>
      </c>
      <c r="H215" s="247" t="s">
        <v>4425</v>
      </c>
      <c r="I215" s="126" t="s">
        <v>5450</v>
      </c>
      <c r="J215" t="s">
        <v>14056</v>
      </c>
      <c r="K215" t="e">
        <f>VLOOKUP(I215,#REF!,2,FALSE)</f>
        <v>#REF!</v>
      </c>
    </row>
    <row r="216" spans="1:11" ht="15" customHeight="1" x14ac:dyDescent="0.3">
      <c r="A216" s="277" t="e">
        <f t="shared" si="8"/>
        <v>#VALUE!</v>
      </c>
      <c r="B216" t="s">
        <v>15317</v>
      </c>
      <c r="C216" s="41" t="s">
        <v>15388</v>
      </c>
      <c r="D216" s="41" t="s">
        <v>14059</v>
      </c>
      <c r="E216" s="1" t="s">
        <v>7432</v>
      </c>
      <c r="F216" s="226">
        <v>7722000</v>
      </c>
      <c r="G216" t="s">
        <v>15389</v>
      </c>
      <c r="H216" s="41" t="s">
        <v>4425</v>
      </c>
      <c r="I216" s="185" t="s">
        <v>5450</v>
      </c>
      <c r="J216" t="s">
        <v>14058</v>
      </c>
      <c r="K216" t="e">
        <f>VLOOKUP(I216,#REF!,2,FALSE)</f>
        <v>#REF!</v>
      </c>
    </row>
    <row r="217" spans="1:11" ht="15" customHeight="1" x14ac:dyDescent="0.3">
      <c r="A217" s="277" t="e">
        <f t="shared" si="8"/>
        <v>#VALUE!</v>
      </c>
      <c r="B217" t="s">
        <v>15350</v>
      </c>
      <c r="C217" s="41" t="s">
        <v>5409</v>
      </c>
      <c r="D217" s="41" t="s">
        <v>14061</v>
      </c>
      <c r="E217" s="1" t="s">
        <v>6996</v>
      </c>
      <c r="F217" s="226">
        <v>5208500</v>
      </c>
      <c r="G217" t="s">
        <v>15390</v>
      </c>
      <c r="H217" s="41" t="s">
        <v>4425</v>
      </c>
      <c r="I217" s="185" t="s">
        <v>5450</v>
      </c>
      <c r="J217" t="s">
        <v>14060</v>
      </c>
      <c r="K217" t="e">
        <f>VLOOKUP(I217,#REF!,2,FALSE)</f>
        <v>#REF!</v>
      </c>
    </row>
    <row r="218" spans="1:11" ht="15" customHeight="1" x14ac:dyDescent="0.3">
      <c r="A218" s="277" t="e">
        <f t="shared" si="8"/>
        <v>#VALUE!</v>
      </c>
      <c r="B218" t="s">
        <v>15013</v>
      </c>
      <c r="C218" s="41" t="s">
        <v>15391</v>
      </c>
      <c r="D218" s="41" t="s">
        <v>14063</v>
      </c>
      <c r="E218" s="1" t="s">
        <v>6996</v>
      </c>
      <c r="F218" s="226">
        <v>2510750</v>
      </c>
      <c r="G218" t="s">
        <v>15392</v>
      </c>
      <c r="H218" s="41" t="s">
        <v>4425</v>
      </c>
      <c r="I218" s="126" t="s">
        <v>5481</v>
      </c>
      <c r="J218" t="s">
        <v>14062</v>
      </c>
      <c r="K218" t="e">
        <f>VLOOKUP(I218,#REF!,2,FALSE)</f>
        <v>#REF!</v>
      </c>
    </row>
    <row r="219" spans="1:11" ht="15" customHeight="1" x14ac:dyDescent="0.3">
      <c r="A219" s="277" t="e">
        <f t="shared" si="8"/>
        <v>#VALUE!</v>
      </c>
      <c r="B219" t="s">
        <v>15032</v>
      </c>
      <c r="C219" s="41" t="s">
        <v>15393</v>
      </c>
      <c r="D219" s="41" t="s">
        <v>14065</v>
      </c>
      <c r="E219" s="1" t="s">
        <v>6996</v>
      </c>
      <c r="F219" s="226">
        <v>5800000</v>
      </c>
      <c r="G219">
        <v>606030029053</v>
      </c>
      <c r="H219" s="41" t="s">
        <v>4425</v>
      </c>
      <c r="I219" s="126" t="s">
        <v>5481</v>
      </c>
      <c r="J219" t="s">
        <v>14064</v>
      </c>
      <c r="K219" t="e">
        <f>VLOOKUP(I219,#REF!,2,FALSE)</f>
        <v>#REF!</v>
      </c>
    </row>
    <row r="220" spans="1:11" ht="15" customHeight="1" x14ac:dyDescent="0.3">
      <c r="A220" s="277" t="e">
        <f t="shared" si="8"/>
        <v>#VALUE!</v>
      </c>
      <c r="B220" t="s">
        <v>15046</v>
      </c>
      <c r="C220" s="41" t="s">
        <v>15394</v>
      </c>
      <c r="D220" s="41" t="s">
        <v>14067</v>
      </c>
      <c r="E220" s="1" t="s">
        <v>7432</v>
      </c>
      <c r="F220" s="226">
        <v>18000000</v>
      </c>
      <c r="G220" t="s">
        <v>15395</v>
      </c>
      <c r="H220" s="41" t="s">
        <v>4425</v>
      </c>
      <c r="I220" s="147" t="s">
        <v>5481</v>
      </c>
      <c r="J220" t="s">
        <v>14066</v>
      </c>
      <c r="K220" t="e">
        <f>VLOOKUP(I220,#REF!,2,FALSE)</f>
        <v>#REF!</v>
      </c>
    </row>
    <row r="221" spans="1:11" ht="15" customHeight="1" x14ac:dyDescent="0.3">
      <c r="A221" s="277" t="e">
        <f t="shared" si="8"/>
        <v>#VALUE!</v>
      </c>
      <c r="B221" s="288" t="s">
        <v>15064</v>
      </c>
      <c r="C221" s="239" t="s">
        <v>5480</v>
      </c>
      <c r="D221" s="239" t="s">
        <v>14069</v>
      </c>
      <c r="E221" s="289" t="s">
        <v>6996</v>
      </c>
      <c r="F221" s="290">
        <v>5500000</v>
      </c>
      <c r="G221" s="288" t="s">
        <v>15396</v>
      </c>
      <c r="H221" s="239" t="s">
        <v>4425</v>
      </c>
      <c r="I221" s="147" t="s">
        <v>5481</v>
      </c>
      <c r="J221" t="s">
        <v>14068</v>
      </c>
      <c r="K221" t="e">
        <f>VLOOKUP(I221,#REF!,2,FALSE)</f>
        <v>#REF!</v>
      </c>
    </row>
    <row r="222" spans="1:11" ht="15" customHeight="1" x14ac:dyDescent="0.3">
      <c r="A222" s="277" t="e">
        <f t="shared" si="8"/>
        <v>#VALUE!</v>
      </c>
      <c r="B222" t="s">
        <v>15082</v>
      </c>
      <c r="C222" s="41" t="s">
        <v>15397</v>
      </c>
      <c r="D222" s="41" t="s">
        <v>14071</v>
      </c>
      <c r="E222" s="1" t="s">
        <v>6996</v>
      </c>
      <c r="F222" s="226">
        <v>17500000</v>
      </c>
      <c r="G222" t="s">
        <v>15398</v>
      </c>
      <c r="H222" s="41" t="s">
        <v>4425</v>
      </c>
      <c r="I222" s="147" t="s">
        <v>5481</v>
      </c>
      <c r="J222" t="s">
        <v>14070</v>
      </c>
      <c r="K222" t="e">
        <f>VLOOKUP(I222,#REF!,2,FALSE)</f>
        <v>#REF!</v>
      </c>
    </row>
    <row r="223" spans="1:11" ht="15" customHeight="1" x14ac:dyDescent="0.3">
      <c r="A223" s="277" t="e">
        <f t="shared" si="8"/>
        <v>#VALUE!</v>
      </c>
      <c r="B223" t="s">
        <v>15294</v>
      </c>
      <c r="C223" s="41" t="s">
        <v>15399</v>
      </c>
      <c r="D223" s="41" t="s">
        <v>14073</v>
      </c>
      <c r="E223" s="1" t="s">
        <v>15400</v>
      </c>
      <c r="F223" s="226">
        <v>5157000</v>
      </c>
      <c r="G223" t="s">
        <v>15401</v>
      </c>
      <c r="H223" s="41" t="s">
        <v>4425</v>
      </c>
      <c r="I223" s="147" t="s">
        <v>5481</v>
      </c>
      <c r="J223" t="s">
        <v>14072</v>
      </c>
      <c r="K223" t="e">
        <f>VLOOKUP(I223,#REF!,2,FALSE)</f>
        <v>#REF!</v>
      </c>
    </row>
    <row r="224" spans="1:11" ht="15" customHeight="1" x14ac:dyDescent="0.3">
      <c r="A224" s="277" t="e">
        <f t="shared" si="8"/>
        <v>#VALUE!</v>
      </c>
      <c r="B224" t="s">
        <v>15039</v>
      </c>
      <c r="C224" s="41" t="s">
        <v>5480</v>
      </c>
      <c r="D224" s="41" t="s">
        <v>14075</v>
      </c>
      <c r="E224" s="1" t="s">
        <v>6996</v>
      </c>
      <c r="F224" s="226">
        <v>12700000</v>
      </c>
      <c r="G224" t="s">
        <v>15402</v>
      </c>
      <c r="H224" s="41" t="s">
        <v>4425</v>
      </c>
      <c r="I224" s="147" t="s">
        <v>5481</v>
      </c>
      <c r="J224" t="s">
        <v>14074</v>
      </c>
      <c r="K224" t="e">
        <f>VLOOKUP(I224,#REF!,2,FALSE)</f>
        <v>#REF!</v>
      </c>
    </row>
    <row r="225" spans="1:11" ht="15" customHeight="1" x14ac:dyDescent="0.3">
      <c r="A225" s="277" t="e">
        <f t="shared" si="8"/>
        <v>#VALUE!</v>
      </c>
      <c r="B225" t="s">
        <v>15022</v>
      </c>
      <c r="C225" s="41" t="s">
        <v>15394</v>
      </c>
      <c r="D225" s="41" t="s">
        <v>14077</v>
      </c>
      <c r="E225" s="1" t="s">
        <v>6996</v>
      </c>
      <c r="F225" s="226">
        <v>5370000</v>
      </c>
      <c r="G225" t="s">
        <v>15024</v>
      </c>
      <c r="H225" s="41" t="s">
        <v>4425</v>
      </c>
      <c r="I225" s="147" t="s">
        <v>5481</v>
      </c>
      <c r="J225" t="s">
        <v>14076</v>
      </c>
      <c r="K225" t="e">
        <f>VLOOKUP(I225,#REF!,2,FALSE)</f>
        <v>#REF!</v>
      </c>
    </row>
    <row r="226" spans="1:11" ht="15" customHeight="1" x14ac:dyDescent="0.3">
      <c r="A226" s="277" t="e">
        <f t="shared" si="8"/>
        <v>#VALUE!</v>
      </c>
      <c r="B226" t="s">
        <v>15022</v>
      </c>
      <c r="C226" s="41" t="s">
        <v>15394</v>
      </c>
      <c r="D226" s="41" t="s">
        <v>14079</v>
      </c>
      <c r="E226" s="1" t="s">
        <v>6996</v>
      </c>
      <c r="F226" s="226">
        <v>14498000</v>
      </c>
      <c r="G226" t="s">
        <v>15024</v>
      </c>
      <c r="H226" s="41" t="s">
        <v>4425</v>
      </c>
      <c r="I226" s="147" t="s">
        <v>5481</v>
      </c>
      <c r="J226" t="s">
        <v>14078</v>
      </c>
      <c r="K226" t="e">
        <f>VLOOKUP(I226,#REF!,2,FALSE)</f>
        <v>#REF!</v>
      </c>
    </row>
    <row r="227" spans="1:11" ht="15" customHeight="1" x14ac:dyDescent="0.3">
      <c r="A227" s="277" t="e">
        <f t="shared" si="8"/>
        <v>#VALUE!</v>
      </c>
      <c r="B227" t="s">
        <v>15077</v>
      </c>
      <c r="C227" s="41" t="s">
        <v>5480</v>
      </c>
      <c r="D227" s="41" t="s">
        <v>14081</v>
      </c>
      <c r="E227" s="1" t="s">
        <v>6996</v>
      </c>
      <c r="F227" s="327">
        <v>7687000</v>
      </c>
      <c r="G227" s="41"/>
      <c r="H227" s="41" t="s">
        <v>4425</v>
      </c>
      <c r="I227" s="147" t="s">
        <v>5481</v>
      </c>
      <c r="J227" t="s">
        <v>14080</v>
      </c>
      <c r="K227" t="e">
        <f>VLOOKUP(I227,#REF!,2,FALSE)</f>
        <v>#REF!</v>
      </c>
    </row>
    <row r="228" spans="1:11" ht="15" customHeight="1" x14ac:dyDescent="0.3">
      <c r="A228" s="277" t="e">
        <f t="shared" si="8"/>
        <v>#VALUE!</v>
      </c>
      <c r="B228" t="s">
        <v>15144</v>
      </c>
      <c r="C228" s="41" t="s">
        <v>15403</v>
      </c>
      <c r="D228" s="41" t="s">
        <v>14083</v>
      </c>
      <c r="E228" s="1" t="s">
        <v>6996</v>
      </c>
      <c r="F228" s="226">
        <v>70051600</v>
      </c>
      <c r="G228" t="s">
        <v>15404</v>
      </c>
      <c r="H228" s="41" t="s">
        <v>4425</v>
      </c>
      <c r="I228" s="201" t="s">
        <v>5485</v>
      </c>
      <c r="J228" t="s">
        <v>14082</v>
      </c>
      <c r="K228" t="e">
        <f>VLOOKUP(I228,#REF!,2,FALSE)</f>
        <v>#REF!</v>
      </c>
    </row>
    <row r="229" spans="1:11" ht="15" customHeight="1" x14ac:dyDescent="0.3">
      <c r="A229" s="277" t="e">
        <f t="shared" si="8"/>
        <v>#VALUE!</v>
      </c>
      <c r="B229" t="s">
        <v>15082</v>
      </c>
      <c r="C229" s="41" t="s">
        <v>15405</v>
      </c>
      <c r="D229" s="41" t="s">
        <v>14085</v>
      </c>
      <c r="E229" s="1" t="s">
        <v>6996</v>
      </c>
      <c r="F229" s="226">
        <v>13680000</v>
      </c>
      <c r="G229" t="s">
        <v>15406</v>
      </c>
      <c r="H229" s="41" t="s">
        <v>4425</v>
      </c>
      <c r="I229" s="328" t="s">
        <v>5487</v>
      </c>
      <c r="J229" t="s">
        <v>14084</v>
      </c>
      <c r="K229" t="e">
        <f>VLOOKUP(I229,#REF!,2,FALSE)</f>
        <v>#REF!</v>
      </c>
    </row>
    <row r="230" spans="1:11" ht="15" customHeight="1" x14ac:dyDescent="0.3">
      <c r="A230" s="277" t="e">
        <f t="shared" si="8"/>
        <v>#VALUE!</v>
      </c>
      <c r="B230" t="s">
        <v>15022</v>
      </c>
      <c r="C230" s="41" t="s">
        <v>14087</v>
      </c>
      <c r="D230" s="41" t="s">
        <v>14087</v>
      </c>
      <c r="E230" s="1" t="s">
        <v>6996</v>
      </c>
      <c r="F230" s="226">
        <v>4030000</v>
      </c>
      <c r="G230" t="s">
        <v>15024</v>
      </c>
      <c r="H230" s="41" t="s">
        <v>4425</v>
      </c>
      <c r="I230" s="328" t="s">
        <v>5487</v>
      </c>
      <c r="J230" t="s">
        <v>14086</v>
      </c>
      <c r="K230" t="e">
        <f>VLOOKUP(I230,#REF!,2,FALSE)</f>
        <v>#REF!</v>
      </c>
    </row>
    <row r="231" spans="1:11" ht="15" customHeight="1" x14ac:dyDescent="0.3">
      <c r="A231" s="277" t="e">
        <f t="shared" si="8"/>
        <v>#VALUE!</v>
      </c>
      <c r="B231" t="s">
        <v>15046</v>
      </c>
      <c r="C231" s="41" t="s">
        <v>15407</v>
      </c>
      <c r="D231" s="41" t="s">
        <v>14089</v>
      </c>
      <c r="E231" s="1" t="s">
        <v>6996</v>
      </c>
      <c r="F231" s="226">
        <v>5300000</v>
      </c>
      <c r="G231" t="s">
        <v>15408</v>
      </c>
      <c r="H231" s="41" t="s">
        <v>4425</v>
      </c>
      <c r="I231" s="126" t="s">
        <v>5495</v>
      </c>
      <c r="J231" t="s">
        <v>14088</v>
      </c>
      <c r="K231" t="e">
        <f>VLOOKUP(I231,#REF!,2,FALSE)</f>
        <v>#REF!</v>
      </c>
    </row>
    <row r="232" spans="1:11" ht="15" customHeight="1" x14ac:dyDescent="0.3">
      <c r="A232" s="277" t="e">
        <f t="shared" si="8"/>
        <v>#VALUE!</v>
      </c>
      <c r="B232" t="s">
        <v>15046</v>
      </c>
      <c r="C232" s="41" t="s">
        <v>15409</v>
      </c>
      <c r="D232" s="41" t="s">
        <v>14091</v>
      </c>
      <c r="E232" s="1" t="s">
        <v>6996</v>
      </c>
      <c r="F232" s="226">
        <v>16380000</v>
      </c>
      <c r="G232" t="s">
        <v>15195</v>
      </c>
      <c r="H232" s="41" t="s">
        <v>4425</v>
      </c>
      <c r="I232" s="147" t="s">
        <v>5495</v>
      </c>
      <c r="J232" t="s">
        <v>14090</v>
      </c>
      <c r="K232" t="e">
        <f>VLOOKUP(I232,#REF!,2,FALSE)</f>
        <v>#REF!</v>
      </c>
    </row>
    <row r="233" spans="1:11" ht="15" customHeight="1" x14ac:dyDescent="0.3">
      <c r="A233" s="277" t="e">
        <f t="shared" si="8"/>
        <v>#VALUE!</v>
      </c>
      <c r="B233" t="s">
        <v>15046</v>
      </c>
      <c r="C233" s="41" t="s">
        <v>15410</v>
      </c>
      <c r="D233" s="41" t="s">
        <v>14093</v>
      </c>
      <c r="E233" s="1" t="s">
        <v>7432</v>
      </c>
      <c r="F233" s="226">
        <v>25198800</v>
      </c>
      <c r="G233" t="s">
        <v>15411</v>
      </c>
      <c r="H233" s="41" t="s">
        <v>4425</v>
      </c>
      <c r="I233" s="147" t="s">
        <v>5495</v>
      </c>
      <c r="J233" t="s">
        <v>14092</v>
      </c>
      <c r="K233" t="e">
        <f>VLOOKUP(I233,#REF!,2,FALSE)</f>
        <v>#REF!</v>
      </c>
    </row>
    <row r="234" spans="1:11" ht="15" customHeight="1" x14ac:dyDescent="0.3">
      <c r="A234" s="277" t="e">
        <f t="shared" si="8"/>
        <v>#VALUE!</v>
      </c>
      <c r="B234" t="s">
        <v>15077</v>
      </c>
      <c r="C234" s="41" t="s">
        <v>15409</v>
      </c>
      <c r="D234" s="41" t="s">
        <v>14095</v>
      </c>
      <c r="E234" s="1" t="s">
        <v>6996</v>
      </c>
      <c r="F234" s="226">
        <v>7000000</v>
      </c>
      <c r="G234" s="41" t="s">
        <v>15024</v>
      </c>
      <c r="H234" s="41" t="s">
        <v>4425</v>
      </c>
      <c r="I234" s="147" t="s">
        <v>5495</v>
      </c>
      <c r="J234" t="s">
        <v>14094</v>
      </c>
      <c r="K234" t="e">
        <f>VLOOKUP(I234,#REF!,2,FALSE)</f>
        <v>#REF!</v>
      </c>
    </row>
    <row r="235" spans="1:11" ht="15" customHeight="1" x14ac:dyDescent="0.3">
      <c r="A235" s="277" t="e">
        <f t="shared" si="8"/>
        <v>#VALUE!</v>
      </c>
      <c r="B235" t="s">
        <v>15077</v>
      </c>
      <c r="C235" s="41" t="s">
        <v>15412</v>
      </c>
      <c r="D235" s="41" t="s">
        <v>14097</v>
      </c>
      <c r="E235" s="1" t="s">
        <v>6996</v>
      </c>
      <c r="F235" s="226">
        <v>83990000</v>
      </c>
      <c r="G235" s="41" t="s">
        <v>15413</v>
      </c>
      <c r="H235" s="41" t="s">
        <v>4425</v>
      </c>
      <c r="I235" s="147" t="s">
        <v>5495</v>
      </c>
      <c r="J235" t="s">
        <v>14096</v>
      </c>
      <c r="K235" t="e">
        <f>VLOOKUP(I235,#REF!,2,FALSE)</f>
        <v>#REF!</v>
      </c>
    </row>
    <row r="236" spans="1:11" ht="15" customHeight="1" x14ac:dyDescent="0.3">
      <c r="A236" s="329" t="e">
        <f t="shared" ref="A236:A267" si="9">A235+1</f>
        <v>#VALUE!</v>
      </c>
      <c r="B236" s="3" t="s">
        <v>15010</v>
      </c>
      <c r="C236" s="330" t="s">
        <v>15381</v>
      </c>
      <c r="D236" s="330" t="s">
        <v>14099</v>
      </c>
      <c r="E236" s="154" t="s">
        <v>7432</v>
      </c>
      <c r="F236" s="331">
        <v>7000000</v>
      </c>
      <c r="G236" s="3" t="s">
        <v>15414</v>
      </c>
      <c r="H236" s="330" t="s">
        <v>4425</v>
      </c>
      <c r="I236" s="126" t="s">
        <v>5497</v>
      </c>
      <c r="J236" t="s">
        <v>14098</v>
      </c>
      <c r="K236" t="e">
        <f>VLOOKUP(I236,#REF!,2,FALSE)</f>
        <v>#REF!</v>
      </c>
    </row>
    <row r="237" spans="1:11" ht="15" customHeight="1" x14ac:dyDescent="0.3">
      <c r="A237" s="277" t="e">
        <f t="shared" si="9"/>
        <v>#VALUE!</v>
      </c>
      <c r="B237" t="s">
        <v>15013</v>
      </c>
      <c r="C237" s="41" t="s">
        <v>15381</v>
      </c>
      <c r="D237" s="286" t="s">
        <v>14101</v>
      </c>
      <c r="E237" s="1" t="s">
        <v>15309</v>
      </c>
      <c r="F237" s="226">
        <v>7699230.0000000009</v>
      </c>
      <c r="G237" t="s">
        <v>15415</v>
      </c>
      <c r="H237" s="41" t="s">
        <v>4425</v>
      </c>
      <c r="I237" s="126" t="s">
        <v>5497</v>
      </c>
      <c r="J237" t="s">
        <v>14100</v>
      </c>
      <c r="K237" t="e">
        <f>VLOOKUP(I237,#REF!,2,FALSE)</f>
        <v>#REF!</v>
      </c>
    </row>
    <row r="238" spans="1:11" ht="15" customHeight="1" x14ac:dyDescent="0.3">
      <c r="A238" s="277" t="e">
        <f t="shared" si="9"/>
        <v>#VALUE!</v>
      </c>
      <c r="B238" t="s">
        <v>15362</v>
      </c>
      <c r="C238" s="41" t="s">
        <v>15416</v>
      </c>
      <c r="D238" s="41" t="s">
        <v>14103</v>
      </c>
      <c r="E238" s="1" t="s">
        <v>6996</v>
      </c>
      <c r="F238" s="226">
        <v>800000</v>
      </c>
      <c r="G238" t="s">
        <v>15417</v>
      </c>
      <c r="H238" s="41" t="s">
        <v>4425</v>
      </c>
      <c r="I238" s="126" t="s">
        <v>5515</v>
      </c>
      <c r="J238" t="s">
        <v>14102</v>
      </c>
      <c r="K238" t="e">
        <f>VLOOKUP(I238,#REF!,2,FALSE)</f>
        <v>#REF!</v>
      </c>
    </row>
    <row r="239" spans="1:11" ht="15" customHeight="1" x14ac:dyDescent="0.3">
      <c r="A239" s="277" t="e">
        <f t="shared" si="9"/>
        <v>#VALUE!</v>
      </c>
      <c r="B239" t="s">
        <v>15046</v>
      </c>
      <c r="C239" s="41" t="s">
        <v>15418</v>
      </c>
      <c r="D239" s="41" t="s">
        <v>14105</v>
      </c>
      <c r="E239" s="1" t="s">
        <v>6996</v>
      </c>
      <c r="F239" s="226">
        <v>1690000</v>
      </c>
      <c r="G239" t="s">
        <v>15419</v>
      </c>
      <c r="H239" s="41" t="s">
        <v>4425</v>
      </c>
      <c r="I239" s="194" t="s">
        <v>5515</v>
      </c>
      <c r="J239" t="s">
        <v>14104</v>
      </c>
      <c r="K239" t="e">
        <f>VLOOKUP(I239,#REF!,2,FALSE)</f>
        <v>#REF!</v>
      </c>
    </row>
    <row r="240" spans="1:11" ht="15" customHeight="1" x14ac:dyDescent="0.3">
      <c r="A240" s="277" t="e">
        <f t="shared" si="9"/>
        <v>#VALUE!</v>
      </c>
      <c r="B240" t="s">
        <v>15046</v>
      </c>
      <c r="C240" s="41" t="s">
        <v>15418</v>
      </c>
      <c r="D240" s="41" t="s">
        <v>14107</v>
      </c>
      <c r="E240" s="1" t="s">
        <v>6996</v>
      </c>
      <c r="F240" s="226">
        <v>4480000</v>
      </c>
      <c r="G240" t="s">
        <v>15420</v>
      </c>
      <c r="H240" s="41" t="s">
        <v>4425</v>
      </c>
      <c r="I240" s="194" t="s">
        <v>5515</v>
      </c>
      <c r="J240" t="s">
        <v>14106</v>
      </c>
      <c r="K240" t="e">
        <f>VLOOKUP(I240,#REF!,2,FALSE)</f>
        <v>#REF!</v>
      </c>
    </row>
    <row r="241" spans="1:16380" ht="15" customHeight="1" x14ac:dyDescent="0.3">
      <c r="A241" s="277" t="e">
        <f t="shared" si="9"/>
        <v>#VALUE!</v>
      </c>
      <c r="B241" t="s">
        <v>15046</v>
      </c>
      <c r="C241" s="41" t="s">
        <v>4337</v>
      </c>
      <c r="D241" s="41" t="s">
        <v>14109</v>
      </c>
      <c r="E241" s="1" t="s">
        <v>6996</v>
      </c>
      <c r="F241" s="226">
        <v>2388000</v>
      </c>
      <c r="G241" t="s">
        <v>15195</v>
      </c>
      <c r="H241" s="41" t="s">
        <v>4425</v>
      </c>
      <c r="I241" s="194" t="s">
        <v>5515</v>
      </c>
      <c r="J241" t="s">
        <v>14108</v>
      </c>
      <c r="K241" t="e">
        <f>VLOOKUP(I241,#REF!,2,FALSE)</f>
        <v>#REF!</v>
      </c>
    </row>
    <row r="242" spans="1:16380" ht="15" customHeight="1" x14ac:dyDescent="0.3">
      <c r="A242" s="277" t="e">
        <f t="shared" si="9"/>
        <v>#VALUE!</v>
      </c>
      <c r="B242" t="s">
        <v>15046</v>
      </c>
      <c r="C242" s="41" t="s">
        <v>4337</v>
      </c>
      <c r="D242" s="41" t="s">
        <v>14109</v>
      </c>
      <c r="E242" s="1" t="s">
        <v>6996</v>
      </c>
      <c r="F242" s="226">
        <v>2388000</v>
      </c>
      <c r="G242" t="s">
        <v>15195</v>
      </c>
      <c r="H242" s="41" t="s">
        <v>4425</v>
      </c>
      <c r="I242" s="194" t="s">
        <v>5515</v>
      </c>
      <c r="J242" t="s">
        <v>14110</v>
      </c>
      <c r="K242" t="e">
        <f>VLOOKUP(I242,#REF!,2,FALSE)</f>
        <v>#REF!</v>
      </c>
    </row>
    <row r="243" spans="1:16380" ht="15" customHeight="1" x14ac:dyDescent="0.3">
      <c r="A243" s="277" t="e">
        <f t="shared" si="9"/>
        <v>#VALUE!</v>
      </c>
      <c r="B243" t="s">
        <v>15082</v>
      </c>
      <c r="C243" s="41" t="s">
        <v>15421</v>
      </c>
      <c r="D243" s="41" t="s">
        <v>14112</v>
      </c>
      <c r="E243" s="1" t="s">
        <v>6996</v>
      </c>
      <c r="F243" s="226">
        <v>2220000</v>
      </c>
      <c r="G243" t="s">
        <v>15422</v>
      </c>
      <c r="H243" s="41" t="s">
        <v>4425</v>
      </c>
      <c r="I243" s="194" t="s">
        <v>5515</v>
      </c>
      <c r="J243" t="s">
        <v>14111</v>
      </c>
      <c r="K243" t="e">
        <f>VLOOKUP(I243,#REF!,2,FALSE)</f>
        <v>#REF!</v>
      </c>
    </row>
    <row r="244" spans="1:16380" ht="15" customHeight="1" x14ac:dyDescent="0.3">
      <c r="A244" s="277" t="e">
        <f t="shared" si="9"/>
        <v>#VALUE!</v>
      </c>
      <c r="B244" t="s">
        <v>15039</v>
      </c>
      <c r="C244" s="41" t="s">
        <v>4337</v>
      </c>
      <c r="D244" s="41" t="s">
        <v>14114</v>
      </c>
      <c r="E244" s="1" t="s">
        <v>6996</v>
      </c>
      <c r="F244" s="226">
        <v>402000</v>
      </c>
      <c r="G244" t="s">
        <v>15423</v>
      </c>
      <c r="H244" s="41" t="s">
        <v>4425</v>
      </c>
      <c r="I244" s="194" t="s">
        <v>5515</v>
      </c>
      <c r="J244" t="s">
        <v>14113</v>
      </c>
      <c r="K244" t="e">
        <f>VLOOKUP(I244,#REF!,2,FALSE)</f>
        <v>#REF!</v>
      </c>
    </row>
    <row r="245" spans="1:16380" ht="15" customHeight="1" x14ac:dyDescent="0.3">
      <c r="A245" s="277" t="e">
        <f t="shared" si="9"/>
        <v>#VALUE!</v>
      </c>
      <c r="B245" t="s">
        <v>15087</v>
      </c>
      <c r="C245" s="41" t="s">
        <v>15424</v>
      </c>
      <c r="D245" s="41" t="s">
        <v>14116</v>
      </c>
      <c r="E245" s="1" t="s">
        <v>6996</v>
      </c>
      <c r="F245" s="226">
        <v>1800000</v>
      </c>
      <c r="G245" t="s">
        <v>15425</v>
      </c>
      <c r="H245" s="41" t="s">
        <v>4425</v>
      </c>
      <c r="I245" s="126" t="s">
        <v>5599</v>
      </c>
      <c r="J245" t="s">
        <v>14115</v>
      </c>
      <c r="K245" t="e">
        <f>VLOOKUP(I245,#REF!,2,FALSE)</f>
        <v>#REF!</v>
      </c>
    </row>
    <row r="246" spans="1:16380" ht="15" customHeight="1" x14ac:dyDescent="0.3">
      <c r="A246" s="277" t="e">
        <f t="shared" si="9"/>
        <v>#VALUE!</v>
      </c>
      <c r="B246" t="s">
        <v>15013</v>
      </c>
      <c r="C246" s="41" t="s">
        <v>15426</v>
      </c>
      <c r="D246" s="41" t="s">
        <v>14118</v>
      </c>
      <c r="E246" s="1" t="s">
        <v>6996</v>
      </c>
      <c r="F246" s="226">
        <v>5021500</v>
      </c>
      <c r="G246" t="s">
        <v>15427</v>
      </c>
      <c r="H246" s="41" t="s">
        <v>4425</v>
      </c>
      <c r="I246" s="126" t="s">
        <v>5599</v>
      </c>
      <c r="J246" t="s">
        <v>14117</v>
      </c>
      <c r="K246" t="e">
        <f>VLOOKUP(I246,#REF!,2,FALSE)</f>
        <v>#REF!</v>
      </c>
    </row>
    <row r="247" spans="1:16380" ht="15" customHeight="1" x14ac:dyDescent="0.3">
      <c r="A247" s="277" t="e">
        <f t="shared" si="9"/>
        <v>#VALUE!</v>
      </c>
      <c r="B247" t="s">
        <v>15022</v>
      </c>
      <c r="C247" s="41" t="s">
        <v>15428</v>
      </c>
      <c r="D247" s="41" t="s">
        <v>14120</v>
      </c>
      <c r="E247" s="1" t="s">
        <v>6996</v>
      </c>
      <c r="F247" s="226">
        <v>1956460</v>
      </c>
      <c r="G247" t="s">
        <v>15024</v>
      </c>
      <c r="H247" s="41" t="s">
        <v>4425</v>
      </c>
      <c r="I247" s="153" t="s">
        <v>5599</v>
      </c>
      <c r="J247" t="s">
        <v>14119</v>
      </c>
      <c r="K247" t="e">
        <f>VLOOKUP(I247,#REF!,2,FALSE)</f>
        <v>#REF!</v>
      </c>
    </row>
    <row r="248" spans="1:16380" ht="15" customHeight="1" x14ac:dyDescent="0.3">
      <c r="A248" s="277" t="e">
        <f t="shared" si="9"/>
        <v>#VALUE!</v>
      </c>
      <c r="B248" t="s">
        <v>15013</v>
      </c>
      <c r="C248" s="41" t="s">
        <v>5604</v>
      </c>
      <c r="D248" s="41" t="s">
        <v>14122</v>
      </c>
      <c r="E248" s="1" t="s">
        <v>6996</v>
      </c>
      <c r="F248" s="226">
        <v>4840000</v>
      </c>
      <c r="G248" t="s">
        <v>15429</v>
      </c>
      <c r="H248" s="41" t="s">
        <v>4425</v>
      </c>
      <c r="I248" s="126" t="s">
        <v>5603</v>
      </c>
      <c r="J248" t="s">
        <v>14121</v>
      </c>
      <c r="K248" t="e">
        <f>VLOOKUP(I248,#REF!,2,FALSE)</f>
        <v>#REF!</v>
      </c>
    </row>
    <row r="249" spans="1:16380" ht="15" customHeight="1" x14ac:dyDescent="0.3">
      <c r="A249" s="277" t="e">
        <f t="shared" si="9"/>
        <v>#VALUE!</v>
      </c>
      <c r="B249" t="s">
        <v>15022</v>
      </c>
      <c r="C249" s="41" t="s">
        <v>5630</v>
      </c>
      <c r="D249" s="41" t="s">
        <v>14124</v>
      </c>
      <c r="E249" s="1" t="s">
        <v>6996</v>
      </c>
      <c r="F249" s="226">
        <v>1407600</v>
      </c>
      <c r="G249" t="s">
        <v>15024</v>
      </c>
      <c r="H249" s="41" t="s">
        <v>4425</v>
      </c>
      <c r="I249" s="147" t="s">
        <v>5629</v>
      </c>
      <c r="J249" t="s">
        <v>14123</v>
      </c>
      <c r="K249" t="e">
        <f>VLOOKUP(I249,#REF!,2,FALSE)</f>
        <v>#REF!</v>
      </c>
    </row>
    <row r="250" spans="1:16380" ht="15" customHeight="1" x14ac:dyDescent="0.3">
      <c r="A250" s="277" t="e">
        <f t="shared" si="9"/>
        <v>#VALUE!</v>
      </c>
      <c r="B250" t="s">
        <v>15022</v>
      </c>
      <c r="C250" s="41" t="s">
        <v>15430</v>
      </c>
      <c r="D250" s="41" t="s">
        <v>14126</v>
      </c>
      <c r="E250" s="1" t="s">
        <v>6996</v>
      </c>
      <c r="F250" s="226">
        <v>2796000</v>
      </c>
      <c r="G250" t="s">
        <v>15024</v>
      </c>
      <c r="H250" s="41" t="s">
        <v>4425</v>
      </c>
      <c r="I250" s="147" t="s">
        <v>5635</v>
      </c>
      <c r="J250" t="s">
        <v>14125</v>
      </c>
      <c r="K250" t="e">
        <f>VLOOKUP(I250,#REF!,2,FALSE)</f>
        <v>#REF!</v>
      </c>
    </row>
    <row r="251" spans="1:16380" ht="15" customHeight="1" x14ac:dyDescent="0.3">
      <c r="A251" s="277" t="e">
        <f t="shared" si="9"/>
        <v>#VALUE!</v>
      </c>
      <c r="B251" t="s">
        <v>15016</v>
      </c>
      <c r="C251" s="41" t="s">
        <v>15431</v>
      </c>
      <c r="D251" s="41" t="s">
        <v>14128</v>
      </c>
      <c r="E251" s="1" t="s">
        <v>6996</v>
      </c>
      <c r="F251" s="226">
        <v>1068925</v>
      </c>
      <c r="G251" t="s">
        <v>15432</v>
      </c>
      <c r="H251" s="41" t="s">
        <v>4425</v>
      </c>
      <c r="I251" s="147" t="s">
        <v>5639</v>
      </c>
      <c r="J251" s="3" t="s">
        <v>14127</v>
      </c>
      <c r="K251" t="e">
        <f>VLOOKUP(I251,#REF!,2,FALSE)</f>
        <v>#REF!</v>
      </c>
    </row>
    <row r="252" spans="1:16380" ht="15" customHeight="1" x14ac:dyDescent="0.3">
      <c r="A252" s="277" t="e">
        <f t="shared" si="9"/>
        <v>#VALUE!</v>
      </c>
      <c r="B252" t="s">
        <v>15022</v>
      </c>
      <c r="C252" s="41" t="s">
        <v>5648</v>
      </c>
      <c r="D252" s="41" t="s">
        <v>14130</v>
      </c>
      <c r="E252" s="1" t="s">
        <v>6996</v>
      </c>
      <c r="F252" s="226">
        <v>5499000</v>
      </c>
      <c r="G252" t="s">
        <v>15433</v>
      </c>
      <c r="H252" s="41" t="s">
        <v>4425</v>
      </c>
      <c r="I252" s="147" t="s">
        <v>5639</v>
      </c>
      <c r="J252" s="3" t="s">
        <v>14129</v>
      </c>
      <c r="K252" t="e">
        <f>VLOOKUP(I252,#REF!,2,FALSE)</f>
        <v>#REF!</v>
      </c>
    </row>
    <row r="253" spans="1:16380" ht="15" customHeight="1" x14ac:dyDescent="0.3">
      <c r="A253" s="329" t="e">
        <f t="shared" si="9"/>
        <v>#VALUE!</v>
      </c>
      <c r="B253" s="3" t="s">
        <v>15087</v>
      </c>
      <c r="C253" s="330" t="s">
        <v>15434</v>
      </c>
      <c r="D253" s="330" t="s">
        <v>14132</v>
      </c>
      <c r="E253" s="154" t="s">
        <v>7432</v>
      </c>
      <c r="F253" s="331">
        <v>492000</v>
      </c>
      <c r="G253" s="332" t="s">
        <v>15435</v>
      </c>
      <c r="H253" s="330" t="s">
        <v>4425</v>
      </c>
      <c r="I253" s="333" t="s">
        <v>5641</v>
      </c>
      <c r="J253" t="s">
        <v>14131</v>
      </c>
      <c r="K253" t="e">
        <f>VLOOKUP(I253,#REF!,2,FALSE)</f>
        <v>#REF!</v>
      </c>
    </row>
    <row r="254" spans="1:16380" ht="15" customHeight="1" x14ac:dyDescent="0.3">
      <c r="A254" s="329" t="e">
        <f t="shared" si="9"/>
        <v>#VALUE!</v>
      </c>
      <c r="B254" s="3" t="s">
        <v>15087</v>
      </c>
      <c r="C254" s="330" t="s">
        <v>15436</v>
      </c>
      <c r="D254" s="334" t="s">
        <v>14134</v>
      </c>
      <c r="E254" s="154" t="s">
        <v>7107</v>
      </c>
      <c r="F254" s="331">
        <v>840000</v>
      </c>
      <c r="G254" s="332" t="s">
        <v>15437</v>
      </c>
      <c r="H254" s="3" t="s">
        <v>4425</v>
      </c>
      <c r="I254" s="333" t="s">
        <v>5641</v>
      </c>
      <c r="J254" t="s">
        <v>14133</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15087</v>
      </c>
      <c r="C255" s="41" t="s">
        <v>15438</v>
      </c>
      <c r="D255" s="286" t="s">
        <v>14136</v>
      </c>
      <c r="E255" s="1" t="s">
        <v>7107</v>
      </c>
      <c r="F255" s="226">
        <v>1500000</v>
      </c>
      <c r="G255" t="s">
        <v>15439</v>
      </c>
      <c r="H255" s="41" t="s">
        <v>4425</v>
      </c>
      <c r="I255" s="333" t="s">
        <v>5641</v>
      </c>
      <c r="J255" t="s">
        <v>14135</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15022</v>
      </c>
      <c r="C256" s="41" t="s">
        <v>15440</v>
      </c>
      <c r="D256" s="41" t="s">
        <v>14138</v>
      </c>
      <c r="E256" s="1" t="s">
        <v>7192</v>
      </c>
      <c r="F256" s="310">
        <v>42250000</v>
      </c>
      <c r="G256" s="311" t="s">
        <v>15441</v>
      </c>
      <c r="H256" s="41" t="s">
        <v>4425</v>
      </c>
      <c r="I256" s="147" t="s">
        <v>5641</v>
      </c>
      <c r="J256" t="s">
        <v>14137</v>
      </c>
      <c r="K256" t="e">
        <f>VLOOKUP(I256,#REF!,2,FALSE)</f>
        <v>#REF!</v>
      </c>
    </row>
    <row r="257" spans="1:16380" ht="15" customHeight="1" x14ac:dyDescent="0.3">
      <c r="A257" s="277" t="e">
        <f t="shared" si="9"/>
        <v>#VALUE!</v>
      </c>
      <c r="B257" t="s">
        <v>15087</v>
      </c>
      <c r="C257" s="41" t="s">
        <v>5661</v>
      </c>
      <c r="D257" s="41" t="s">
        <v>14140</v>
      </c>
      <c r="E257" s="1" t="s">
        <v>6996</v>
      </c>
      <c r="F257" s="226">
        <v>3781440</v>
      </c>
      <c r="G257" t="s">
        <v>15442</v>
      </c>
      <c r="H257" s="41" t="s">
        <v>4425</v>
      </c>
      <c r="I257" s="126" t="s">
        <v>5660</v>
      </c>
      <c r="J257" s="5" t="s">
        <v>14139</v>
      </c>
      <c r="K257" t="e">
        <f>VLOOKUP(I257,#REF!,2,FALSE)</f>
        <v>#REF!</v>
      </c>
    </row>
    <row r="258" spans="1:16380" ht="15" customHeight="1" x14ac:dyDescent="0.3">
      <c r="A258" s="277" t="e">
        <f t="shared" si="9"/>
        <v>#VALUE!</v>
      </c>
      <c r="B258" t="s">
        <v>15032</v>
      </c>
      <c r="C258" s="41" t="s">
        <v>15443</v>
      </c>
      <c r="D258" s="41" t="s">
        <v>14142</v>
      </c>
      <c r="E258" s="1" t="s">
        <v>6996</v>
      </c>
      <c r="F258" s="226">
        <v>15620000</v>
      </c>
      <c r="G258">
        <v>613020003053</v>
      </c>
      <c r="H258" s="41" t="s">
        <v>4425</v>
      </c>
      <c r="I258" s="126" t="s">
        <v>5692</v>
      </c>
      <c r="J258" t="s">
        <v>14141</v>
      </c>
      <c r="K258" t="e">
        <f>VLOOKUP(I258,#REF!,2,FALSE)</f>
        <v>#REF!</v>
      </c>
    </row>
    <row r="259" spans="1:16380" ht="15" customHeight="1" x14ac:dyDescent="0.3">
      <c r="A259" s="277" t="e">
        <f t="shared" si="9"/>
        <v>#VALUE!</v>
      </c>
      <c r="B259" s="288" t="s">
        <v>15064</v>
      </c>
      <c r="C259" s="239" t="s">
        <v>15444</v>
      </c>
      <c r="D259" s="239" t="s">
        <v>14144</v>
      </c>
      <c r="E259" s="289" t="s">
        <v>6996</v>
      </c>
      <c r="F259" s="290">
        <v>16599000</v>
      </c>
      <c r="G259" s="288" t="s">
        <v>15445</v>
      </c>
      <c r="H259" s="239" t="s">
        <v>4425</v>
      </c>
      <c r="I259" s="153" t="s">
        <v>5692</v>
      </c>
      <c r="J259" t="s">
        <v>14143</v>
      </c>
      <c r="K259" t="e">
        <f>VLOOKUP(I259,#REF!,2,FALSE)</f>
        <v>#REF!</v>
      </c>
    </row>
    <row r="260" spans="1:16380" ht="15" customHeight="1" x14ac:dyDescent="0.3">
      <c r="A260" s="277" t="e">
        <f t="shared" si="9"/>
        <v>#VALUE!</v>
      </c>
      <c r="B260" t="s">
        <v>15016</v>
      </c>
      <c r="C260" s="41" t="s">
        <v>15446</v>
      </c>
      <c r="D260" s="41" t="s">
        <v>14146</v>
      </c>
      <c r="E260" s="1" t="s">
        <v>7107</v>
      </c>
      <c r="F260" s="226">
        <v>5124687.5</v>
      </c>
      <c r="G260" t="s">
        <v>15447</v>
      </c>
      <c r="H260" s="41" t="s">
        <v>4425</v>
      </c>
      <c r="I260" s="153" t="s">
        <v>5692</v>
      </c>
      <c r="J260" s="302" t="s">
        <v>14145</v>
      </c>
      <c r="K260" t="e">
        <f>VLOOKUP(I260,#REF!,2,FALSE)</f>
        <v>#REF!</v>
      </c>
    </row>
    <row r="261" spans="1:16380" ht="15" customHeight="1" x14ac:dyDescent="0.3">
      <c r="A261" s="277" t="e">
        <f t="shared" si="9"/>
        <v>#VALUE!</v>
      </c>
      <c r="B261" t="s">
        <v>15027</v>
      </c>
      <c r="C261" s="41" t="s">
        <v>15443</v>
      </c>
      <c r="D261" s="41" t="s">
        <v>14148</v>
      </c>
      <c r="E261" s="1" t="s">
        <v>6996</v>
      </c>
      <c r="F261" s="226">
        <v>8373750</v>
      </c>
      <c r="G261" t="s">
        <v>15448</v>
      </c>
      <c r="H261" s="41" t="s">
        <v>4425</v>
      </c>
      <c r="I261" s="153" t="s">
        <v>5692</v>
      </c>
      <c r="J261" t="s">
        <v>14147</v>
      </c>
      <c r="K261" t="e">
        <f>VLOOKUP(I261,#REF!,2,FALSE)</f>
        <v>#REF!</v>
      </c>
    </row>
    <row r="262" spans="1:16380" ht="15" customHeight="1" x14ac:dyDescent="0.3">
      <c r="A262" s="277" t="e">
        <f t="shared" si="9"/>
        <v>#VALUE!</v>
      </c>
      <c r="B262" s="297" t="s">
        <v>15128</v>
      </c>
      <c r="C262" s="298" t="s">
        <v>15449</v>
      </c>
      <c r="D262" s="298" t="s">
        <v>14150</v>
      </c>
      <c r="E262" s="296" t="s">
        <v>7192</v>
      </c>
      <c r="F262" s="300">
        <v>17712000</v>
      </c>
      <c r="G262" s="335" t="s">
        <v>15450</v>
      </c>
      <c r="H262" s="41" t="s">
        <v>4425</v>
      </c>
      <c r="I262" s="321" t="s">
        <v>5694</v>
      </c>
      <c r="J262" t="s">
        <v>14149</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15007</v>
      </c>
      <c r="C263" s="41" t="s">
        <v>15451</v>
      </c>
      <c r="D263" s="286" t="s">
        <v>14152</v>
      </c>
      <c r="E263" s="1" t="s">
        <v>6996</v>
      </c>
      <c r="F263" s="280">
        <v>8218441</v>
      </c>
      <c r="G263" s="281" t="s">
        <v>15452</v>
      </c>
      <c r="H263" s="41" t="s">
        <v>4425</v>
      </c>
      <c r="I263" s="126" t="s">
        <v>5694</v>
      </c>
      <c r="J263" t="s">
        <v>14151</v>
      </c>
      <c r="K263" t="e">
        <f>VLOOKUP(I263,#REF!,2,FALSE)</f>
        <v>#REF!</v>
      </c>
    </row>
    <row r="264" spans="1:16380" ht="15" customHeight="1" x14ac:dyDescent="0.3">
      <c r="A264" s="277" t="e">
        <f t="shared" si="9"/>
        <v>#VALUE!</v>
      </c>
      <c r="B264" s="322" t="s">
        <v>15239</v>
      </c>
      <c r="C264" s="247" t="s">
        <v>15453</v>
      </c>
      <c r="D264" s="247" t="s">
        <v>14154</v>
      </c>
      <c r="E264" s="115" t="s">
        <v>6996</v>
      </c>
      <c r="F264" s="248">
        <v>13699000</v>
      </c>
      <c r="G264" s="323" t="s">
        <v>15454</v>
      </c>
      <c r="H264" s="247" t="s">
        <v>4425</v>
      </c>
      <c r="I264" s="126" t="s">
        <v>5694</v>
      </c>
      <c r="J264" t="s">
        <v>14153</v>
      </c>
      <c r="K264" t="e">
        <f>VLOOKUP(I264,#REF!,2,FALSE)</f>
        <v>#REF!</v>
      </c>
    </row>
    <row r="265" spans="1:16380" ht="15" customHeight="1" x14ac:dyDescent="0.3">
      <c r="A265" s="277" t="e">
        <f t="shared" si="9"/>
        <v>#VALUE!</v>
      </c>
      <c r="B265" t="s">
        <v>15209</v>
      </c>
      <c r="C265" s="41" t="s">
        <v>5691</v>
      </c>
      <c r="D265" s="41" t="s">
        <v>14156</v>
      </c>
      <c r="E265" s="1" t="s">
        <v>6996</v>
      </c>
      <c r="F265" s="226">
        <v>15999500</v>
      </c>
      <c r="G265" t="s">
        <v>15455</v>
      </c>
      <c r="H265" s="41" t="s">
        <v>4425</v>
      </c>
      <c r="I265" s="126" t="s">
        <v>5694</v>
      </c>
      <c r="J265" t="s">
        <v>14155</v>
      </c>
      <c r="K265" t="e">
        <f>VLOOKUP(I265,#REF!,2,FALSE)</f>
        <v>#REF!</v>
      </c>
    </row>
    <row r="266" spans="1:16380" ht="15" customHeight="1" x14ac:dyDescent="0.3">
      <c r="A266" s="277" t="e">
        <f t="shared" si="9"/>
        <v>#VALUE!</v>
      </c>
      <c r="B266" t="s">
        <v>15362</v>
      </c>
      <c r="C266" s="41" t="s">
        <v>15456</v>
      </c>
      <c r="D266" s="41" t="s">
        <v>14158</v>
      </c>
      <c r="E266" s="1" t="s">
        <v>6996</v>
      </c>
      <c r="F266" s="226">
        <v>15620000</v>
      </c>
      <c r="G266" t="s">
        <v>15457</v>
      </c>
      <c r="H266" s="41" t="s">
        <v>4425</v>
      </c>
      <c r="I266" s="126" t="s">
        <v>5694</v>
      </c>
      <c r="J266" t="s">
        <v>14157</v>
      </c>
      <c r="K266" t="e">
        <f>VLOOKUP(I266,#REF!,2,FALSE)</f>
        <v>#REF!</v>
      </c>
    </row>
    <row r="267" spans="1:16380" ht="15" customHeight="1" x14ac:dyDescent="0.3">
      <c r="A267" s="277" t="e">
        <f t="shared" si="9"/>
        <v>#VALUE!</v>
      </c>
      <c r="B267" t="s">
        <v>15016</v>
      </c>
      <c r="C267" s="41" t="s">
        <v>5691</v>
      </c>
      <c r="D267" s="41" t="s">
        <v>14160</v>
      </c>
      <c r="E267" s="1" t="s">
        <v>6996</v>
      </c>
      <c r="F267" s="226">
        <v>11747250</v>
      </c>
      <c r="G267" t="s">
        <v>15458</v>
      </c>
      <c r="H267" s="41" t="s">
        <v>4425</v>
      </c>
      <c r="I267" s="153" t="s">
        <v>5694</v>
      </c>
      <c r="J267" t="s">
        <v>14159</v>
      </c>
      <c r="K267" t="e">
        <f>VLOOKUP(I267,#REF!,2,FALSE)</f>
        <v>#REF!</v>
      </c>
    </row>
    <row r="268" spans="1:16380" ht="15" customHeight="1" x14ac:dyDescent="0.3">
      <c r="A268" s="277" t="e">
        <f t="shared" ref="A268:A299" si="10">A267+1</f>
        <v>#VALUE!</v>
      </c>
      <c r="B268" t="s">
        <v>15027</v>
      </c>
      <c r="C268" s="41" t="s">
        <v>15456</v>
      </c>
      <c r="D268" s="41" t="s">
        <v>14162</v>
      </c>
      <c r="E268" s="1" t="s">
        <v>6996</v>
      </c>
      <c r="F268" s="226">
        <v>12925500</v>
      </c>
      <c r="G268" t="s">
        <v>15459</v>
      </c>
      <c r="H268" s="41" t="s">
        <v>4425</v>
      </c>
      <c r="I268" s="153" t="s">
        <v>5694</v>
      </c>
      <c r="J268" t="s">
        <v>14161</v>
      </c>
      <c r="K268" t="e">
        <f>VLOOKUP(I268,#REF!,2,FALSE)</f>
        <v>#REF!</v>
      </c>
    </row>
    <row r="269" spans="1:16380" ht="15" customHeight="1" x14ac:dyDescent="0.3">
      <c r="A269" s="277" t="e">
        <f t="shared" si="10"/>
        <v>#VALUE!</v>
      </c>
      <c r="B269" t="s">
        <v>15204</v>
      </c>
      <c r="C269" s="41" t="s">
        <v>15460</v>
      </c>
      <c r="D269" s="41" t="s">
        <v>14164</v>
      </c>
      <c r="E269" s="1" t="s">
        <v>6996</v>
      </c>
      <c r="F269" s="226">
        <v>11999000</v>
      </c>
      <c r="G269" t="s">
        <v>15206</v>
      </c>
      <c r="H269" s="41" t="s">
        <v>4425</v>
      </c>
      <c r="I269" s="202" t="s">
        <v>5694</v>
      </c>
      <c r="J269" t="s">
        <v>14163</v>
      </c>
      <c r="K269" t="e">
        <f>VLOOKUP(I269,#REF!,2,FALSE)</f>
        <v>#REF!</v>
      </c>
    </row>
    <row r="270" spans="1:16380" ht="15" customHeight="1" x14ac:dyDescent="0.3">
      <c r="A270" s="277" t="e">
        <f t="shared" si="10"/>
        <v>#VALUE!</v>
      </c>
      <c r="B270" t="s">
        <v>15077</v>
      </c>
      <c r="C270" s="41" t="s">
        <v>5691</v>
      </c>
      <c r="D270" s="41" t="s">
        <v>14166</v>
      </c>
      <c r="E270" s="1" t="s">
        <v>6996</v>
      </c>
      <c r="F270" s="226">
        <v>14729655</v>
      </c>
      <c r="G270" s="41"/>
      <c r="H270" s="41" t="s">
        <v>4425</v>
      </c>
      <c r="I270" s="202" t="s">
        <v>5694</v>
      </c>
      <c r="J270" t="s">
        <v>14165</v>
      </c>
      <c r="K270" t="e">
        <f>VLOOKUP(I270,#REF!,2,FALSE)</f>
        <v>#REF!</v>
      </c>
    </row>
    <row r="271" spans="1:16380" ht="15" customHeight="1" x14ac:dyDescent="0.3">
      <c r="A271" s="277" t="e">
        <f t="shared" si="10"/>
        <v>#VALUE!</v>
      </c>
      <c r="B271" t="s">
        <v>15204</v>
      </c>
      <c r="C271" s="41" t="s">
        <v>15461</v>
      </c>
      <c r="D271" s="41" t="s">
        <v>14168</v>
      </c>
      <c r="E271" s="1" t="s">
        <v>6996</v>
      </c>
      <c r="F271" s="226">
        <v>57189480</v>
      </c>
      <c r="G271" t="s">
        <v>15206</v>
      </c>
      <c r="H271" s="41" t="s">
        <v>4425</v>
      </c>
      <c r="I271" s="153" t="s">
        <v>5696</v>
      </c>
      <c r="J271" s="3" t="s">
        <v>14167</v>
      </c>
      <c r="K271" t="e">
        <f>VLOOKUP(I271,#REF!,2,FALSE)</f>
        <v>#REF!</v>
      </c>
    </row>
    <row r="272" spans="1:16380" ht="15" customHeight="1" x14ac:dyDescent="0.3">
      <c r="A272" s="277" t="e">
        <f t="shared" si="10"/>
        <v>#VALUE!</v>
      </c>
      <c r="B272" t="s">
        <v>15209</v>
      </c>
      <c r="C272" s="41" t="s">
        <v>15462</v>
      </c>
      <c r="D272" s="41" t="s">
        <v>14170</v>
      </c>
      <c r="E272" s="1" t="s">
        <v>6996</v>
      </c>
      <c r="F272" s="226">
        <v>27500000</v>
      </c>
      <c r="G272" s="178" t="s">
        <v>15463</v>
      </c>
      <c r="H272" s="41" t="s">
        <v>4425</v>
      </c>
      <c r="I272" s="126" t="s">
        <v>5698</v>
      </c>
      <c r="J272" t="s">
        <v>14169</v>
      </c>
      <c r="K272" t="e">
        <f>VLOOKUP(I272,#REF!,2,FALSE)</f>
        <v>#REF!</v>
      </c>
    </row>
    <row r="273" spans="1:16380" ht="15" customHeight="1" x14ac:dyDescent="0.3">
      <c r="A273" s="329" t="e">
        <f t="shared" si="10"/>
        <v>#VALUE!</v>
      </c>
      <c r="B273" s="3" t="s">
        <v>15283</v>
      </c>
      <c r="C273" s="330" t="s">
        <v>15464</v>
      </c>
      <c r="D273" s="330" t="s">
        <v>14172</v>
      </c>
      <c r="E273" s="154" t="s">
        <v>96</v>
      </c>
      <c r="F273" s="331">
        <v>35999000</v>
      </c>
      <c r="G273" s="3" t="s">
        <v>15465</v>
      </c>
      <c r="H273" s="330" t="s">
        <v>4425</v>
      </c>
      <c r="I273" s="333" t="s">
        <v>5698</v>
      </c>
      <c r="J273" t="s">
        <v>14171</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15283</v>
      </c>
      <c r="C274" s="41" t="s">
        <v>15466</v>
      </c>
      <c r="D274" s="41" t="s">
        <v>14174</v>
      </c>
      <c r="E274" s="1" t="s">
        <v>96</v>
      </c>
      <c r="F274" s="226">
        <v>14280000</v>
      </c>
      <c r="G274" t="s">
        <v>15467</v>
      </c>
      <c r="H274" s="41" t="s">
        <v>4425</v>
      </c>
      <c r="I274" s="126" t="s">
        <v>5698</v>
      </c>
      <c r="J274" t="s">
        <v>14173</v>
      </c>
      <c r="K274" t="e">
        <f>VLOOKUP(I274,#REF!,2,FALSE)</f>
        <v>#REF!</v>
      </c>
    </row>
    <row r="275" spans="1:16380" ht="15" customHeight="1" x14ac:dyDescent="0.3">
      <c r="A275" s="277" t="e">
        <f t="shared" si="10"/>
        <v>#VALUE!</v>
      </c>
      <c r="B275" t="s">
        <v>15058</v>
      </c>
      <c r="C275" s="41" t="s">
        <v>15468</v>
      </c>
      <c r="D275" s="41" t="s">
        <v>14176</v>
      </c>
      <c r="E275" s="1" t="s">
        <v>6996</v>
      </c>
      <c r="F275" s="226">
        <v>11132000</v>
      </c>
      <c r="G275" t="s">
        <v>15469</v>
      </c>
      <c r="H275" s="41" t="s">
        <v>4425</v>
      </c>
      <c r="I275" s="126" t="s">
        <v>5698</v>
      </c>
      <c r="J275" t="s">
        <v>14175</v>
      </c>
      <c r="K275" t="e">
        <f>VLOOKUP(I275,#REF!,2,FALSE)</f>
        <v>#REF!</v>
      </c>
    </row>
    <row r="276" spans="1:16380" ht="15" customHeight="1" x14ac:dyDescent="0.3">
      <c r="A276" s="277" t="e">
        <f t="shared" si="10"/>
        <v>#VALUE!</v>
      </c>
      <c r="B276" t="s">
        <v>15046</v>
      </c>
      <c r="C276" s="41" t="s">
        <v>15470</v>
      </c>
      <c r="D276" s="41" t="s">
        <v>14178</v>
      </c>
      <c r="E276" s="1" t="s">
        <v>6996</v>
      </c>
      <c r="F276" s="226">
        <v>20000000</v>
      </c>
      <c r="H276" s="41" t="s">
        <v>4425</v>
      </c>
      <c r="I276" s="153" t="s">
        <v>5698</v>
      </c>
      <c r="J276" t="s">
        <v>14177</v>
      </c>
      <c r="K276" t="e">
        <f>VLOOKUP(I276,#REF!,2,FALSE)</f>
        <v>#REF!</v>
      </c>
    </row>
    <row r="277" spans="1:16380" ht="15" customHeight="1" x14ac:dyDescent="0.3">
      <c r="A277" s="277" t="e">
        <f t="shared" si="10"/>
        <v>#VALUE!</v>
      </c>
      <c r="B277" t="s">
        <v>15046</v>
      </c>
      <c r="C277" s="41" t="s">
        <v>15471</v>
      </c>
      <c r="D277" s="41" t="s">
        <v>14178</v>
      </c>
      <c r="E277" s="1" t="s">
        <v>6996</v>
      </c>
      <c r="F277" s="226">
        <v>20000000</v>
      </c>
      <c r="H277" s="41" t="s">
        <v>4425</v>
      </c>
      <c r="I277" s="153" t="s">
        <v>5698</v>
      </c>
      <c r="J277" t="s">
        <v>14179</v>
      </c>
      <c r="K277" t="e">
        <f>VLOOKUP(I277,#REF!,2,FALSE)</f>
        <v>#REF!</v>
      </c>
    </row>
    <row r="278" spans="1:16380" ht="15" customHeight="1" x14ac:dyDescent="0.3">
      <c r="A278" s="277" t="e">
        <f t="shared" si="10"/>
        <v>#VALUE!</v>
      </c>
      <c r="B278" s="288" t="s">
        <v>15064</v>
      </c>
      <c r="C278" s="239" t="s">
        <v>15444</v>
      </c>
      <c r="D278" s="239" t="s">
        <v>14181</v>
      </c>
      <c r="E278" s="289" t="s">
        <v>6996</v>
      </c>
      <c r="F278" s="290">
        <v>21399000</v>
      </c>
      <c r="G278" s="288" t="s">
        <v>15445</v>
      </c>
      <c r="H278" s="239" t="s">
        <v>4425</v>
      </c>
      <c r="I278" s="153" t="s">
        <v>5698</v>
      </c>
      <c r="J278" t="s">
        <v>14180</v>
      </c>
      <c r="K278" t="e">
        <f>VLOOKUP(I278,#REF!,2,FALSE)</f>
        <v>#REF!</v>
      </c>
    </row>
    <row r="279" spans="1:16380" ht="15" customHeight="1" x14ac:dyDescent="0.3">
      <c r="A279" s="277" t="e">
        <f t="shared" si="10"/>
        <v>#VALUE!</v>
      </c>
      <c r="B279" t="s">
        <v>15082</v>
      </c>
      <c r="C279" s="41" t="s">
        <v>15472</v>
      </c>
      <c r="D279" s="41" t="s">
        <v>14183</v>
      </c>
      <c r="E279" s="1" t="s">
        <v>6996</v>
      </c>
      <c r="F279" s="226">
        <v>14400000</v>
      </c>
      <c r="G279" t="s">
        <v>15473</v>
      </c>
      <c r="H279" s="41" t="s">
        <v>4425</v>
      </c>
      <c r="I279" s="153" t="s">
        <v>5698</v>
      </c>
      <c r="J279" t="s">
        <v>14182</v>
      </c>
      <c r="K279" t="e">
        <f>VLOOKUP(I279,#REF!,2,FALSE)</f>
        <v>#REF!</v>
      </c>
    </row>
    <row r="280" spans="1:16380" ht="15" customHeight="1" x14ac:dyDescent="0.3">
      <c r="A280" s="277" t="e">
        <f t="shared" si="10"/>
        <v>#VALUE!</v>
      </c>
      <c r="B280" t="s">
        <v>15082</v>
      </c>
      <c r="C280" s="41" t="s">
        <v>15474</v>
      </c>
      <c r="D280" s="41" t="s">
        <v>14185</v>
      </c>
      <c r="E280" s="1" t="s">
        <v>7432</v>
      </c>
      <c r="F280" s="226">
        <v>21600000</v>
      </c>
      <c r="H280" s="41" t="s">
        <v>4425</v>
      </c>
      <c r="I280" s="153" t="s">
        <v>5698</v>
      </c>
      <c r="J280" t="s">
        <v>14184</v>
      </c>
      <c r="K280" t="e">
        <f>VLOOKUP(I280,#REF!,2,FALSE)</f>
        <v>#REF!</v>
      </c>
    </row>
    <row r="281" spans="1:16380" ht="15" customHeight="1" x14ac:dyDescent="0.3">
      <c r="A281" s="277" t="e">
        <f t="shared" si="10"/>
        <v>#VALUE!</v>
      </c>
      <c r="B281" t="s">
        <v>15082</v>
      </c>
      <c r="C281" s="41" t="s">
        <v>15475</v>
      </c>
      <c r="D281" s="41" t="s">
        <v>14187</v>
      </c>
      <c r="E281" s="1" t="s">
        <v>6996</v>
      </c>
      <c r="F281" s="62">
        <v>19209600</v>
      </c>
      <c r="G281" t="s">
        <v>15476</v>
      </c>
      <c r="H281" s="41" t="s">
        <v>4425</v>
      </c>
      <c r="I281" s="153" t="s">
        <v>5698</v>
      </c>
      <c r="J281" t="s">
        <v>14186</v>
      </c>
      <c r="K281" t="e">
        <f>VLOOKUP(I281,#REF!,2,FALSE)</f>
        <v>#REF!</v>
      </c>
    </row>
    <row r="282" spans="1:16380" ht="15" customHeight="1" x14ac:dyDescent="0.3">
      <c r="A282" s="277" t="e">
        <f t="shared" si="10"/>
        <v>#VALUE!</v>
      </c>
      <c r="B282" t="s">
        <v>15126</v>
      </c>
      <c r="C282" s="41" t="s">
        <v>15477</v>
      </c>
      <c r="D282" s="41" t="s">
        <v>14189</v>
      </c>
      <c r="E282" s="1" t="s">
        <v>7432</v>
      </c>
      <c r="F282" s="226">
        <v>16260000</v>
      </c>
      <c r="G282" t="s">
        <v>15478</v>
      </c>
      <c r="H282" s="41" t="s">
        <v>4425</v>
      </c>
      <c r="I282" s="153" t="s">
        <v>5698</v>
      </c>
      <c r="J282" t="s">
        <v>14188</v>
      </c>
      <c r="K282" t="e">
        <f>VLOOKUP(I282,#REF!,2,FALSE)</f>
        <v>#REF!</v>
      </c>
    </row>
    <row r="283" spans="1:16380" ht="15" customHeight="1" x14ac:dyDescent="0.3">
      <c r="A283" s="277" t="e">
        <f t="shared" si="10"/>
        <v>#VALUE!</v>
      </c>
      <c r="B283" t="s">
        <v>15039</v>
      </c>
      <c r="C283" s="41" t="s">
        <v>15479</v>
      </c>
      <c r="D283" s="41" t="s">
        <v>14191</v>
      </c>
      <c r="E283" s="1" t="s">
        <v>6996</v>
      </c>
      <c r="F283" s="226">
        <v>46750000</v>
      </c>
      <c r="G283" t="s">
        <v>15480</v>
      </c>
      <c r="H283" s="41" t="s">
        <v>4425</v>
      </c>
      <c r="I283" s="153" t="s">
        <v>5698</v>
      </c>
      <c r="J283" t="s">
        <v>14190</v>
      </c>
      <c r="K283" t="e">
        <f>VLOOKUP(I283,#REF!,2,FALSE)</f>
        <v>#REF!</v>
      </c>
    </row>
    <row r="284" spans="1:16380" ht="15" customHeight="1" x14ac:dyDescent="0.3">
      <c r="A284" s="277" t="e">
        <f t="shared" si="10"/>
        <v>#VALUE!</v>
      </c>
      <c r="B284" t="s">
        <v>15322</v>
      </c>
      <c r="C284" s="41" t="s">
        <v>15481</v>
      </c>
      <c r="D284" s="41" t="s">
        <v>14193</v>
      </c>
      <c r="E284" s="1" t="s">
        <v>6996</v>
      </c>
      <c r="F284" s="226">
        <v>15778800</v>
      </c>
      <c r="G284" t="s">
        <v>15482</v>
      </c>
      <c r="H284" s="41" t="s">
        <v>4425</v>
      </c>
      <c r="I284" s="153" t="s">
        <v>5698</v>
      </c>
      <c r="J284" t="s">
        <v>14192</v>
      </c>
      <c r="K284" t="e">
        <f>VLOOKUP(I284,#REF!,2,FALSE)</f>
        <v>#REF!</v>
      </c>
    </row>
    <row r="285" spans="1:16380" ht="15" customHeight="1" x14ac:dyDescent="0.3">
      <c r="A285" s="277" t="e">
        <f t="shared" si="10"/>
        <v>#VALUE!</v>
      </c>
      <c r="B285" t="s">
        <v>15322</v>
      </c>
      <c r="C285" s="41" t="s">
        <v>15481</v>
      </c>
      <c r="D285" s="41" t="s">
        <v>14195</v>
      </c>
      <c r="E285" s="1" t="s">
        <v>6996</v>
      </c>
      <c r="F285" s="226">
        <v>26998800</v>
      </c>
      <c r="G285" t="s">
        <v>15483</v>
      </c>
      <c r="H285" s="41" t="s">
        <v>4425</v>
      </c>
      <c r="I285" s="153" t="s">
        <v>5698</v>
      </c>
      <c r="J285" t="s">
        <v>14194</v>
      </c>
      <c r="K285" t="e">
        <f>VLOOKUP(I285,#REF!,2,FALSE)</f>
        <v>#REF!</v>
      </c>
    </row>
    <row r="286" spans="1:16380" ht="15" customHeight="1" x14ac:dyDescent="0.3">
      <c r="A286" s="277" t="e">
        <f t="shared" si="10"/>
        <v>#VALUE!</v>
      </c>
      <c r="B286" t="s">
        <v>15484</v>
      </c>
      <c r="C286" s="41" t="s">
        <v>5691</v>
      </c>
      <c r="D286" s="41" t="s">
        <v>14197</v>
      </c>
      <c r="E286" s="1" t="s">
        <v>6996</v>
      </c>
      <c r="F286" s="226">
        <v>22950000</v>
      </c>
      <c r="G286" t="s">
        <v>15485</v>
      </c>
      <c r="H286" s="41" t="s">
        <v>4425</v>
      </c>
      <c r="I286" s="153" t="s">
        <v>5698</v>
      </c>
      <c r="J286" t="s">
        <v>14196</v>
      </c>
      <c r="K286" t="e">
        <f>VLOOKUP(I286,#REF!,2,FALSE)</f>
        <v>#REF!</v>
      </c>
    </row>
    <row r="287" spans="1:16380" ht="15" customHeight="1" x14ac:dyDescent="0.3">
      <c r="A287" s="277" t="e">
        <f t="shared" si="10"/>
        <v>#VALUE!</v>
      </c>
      <c r="B287" t="s">
        <v>15010</v>
      </c>
      <c r="C287" s="41" t="s">
        <v>15486</v>
      </c>
      <c r="D287" s="41" t="s">
        <v>14199</v>
      </c>
      <c r="E287" s="1" t="s">
        <v>7432</v>
      </c>
      <c r="F287" s="226">
        <v>15994999</v>
      </c>
      <c r="G287" t="s">
        <v>15487</v>
      </c>
      <c r="H287" s="41" t="s">
        <v>4425</v>
      </c>
      <c r="I287" s="126" t="s">
        <v>5703</v>
      </c>
      <c r="J287" t="s">
        <v>14198</v>
      </c>
      <c r="K287" t="e">
        <f>VLOOKUP(I287,#REF!,2,FALSE)</f>
        <v>#REF!</v>
      </c>
    </row>
    <row r="288" spans="1:16380" ht="15" customHeight="1" x14ac:dyDescent="0.3">
      <c r="A288" s="277" t="e">
        <f t="shared" si="10"/>
        <v>#VALUE!</v>
      </c>
      <c r="B288" t="s">
        <v>15010</v>
      </c>
      <c r="C288" s="41" t="s">
        <v>15486</v>
      </c>
      <c r="D288" s="41" t="s">
        <v>14201</v>
      </c>
      <c r="E288" s="1" t="s">
        <v>7432</v>
      </c>
      <c r="F288" s="226">
        <v>12499000</v>
      </c>
      <c r="G288" t="s">
        <v>15488</v>
      </c>
      <c r="H288" s="41" t="s">
        <v>4425</v>
      </c>
      <c r="I288" s="126" t="s">
        <v>5703</v>
      </c>
      <c r="J288" t="s">
        <v>14200</v>
      </c>
      <c r="K288" t="e">
        <f>VLOOKUP(I288,#REF!,2,FALSE)</f>
        <v>#REF!</v>
      </c>
    </row>
    <row r="289" spans="1:16380" ht="15" customHeight="1" x14ac:dyDescent="0.3">
      <c r="A289" s="277" t="e">
        <f t="shared" si="10"/>
        <v>#VALUE!</v>
      </c>
      <c r="B289" t="s">
        <v>15010</v>
      </c>
      <c r="C289" s="41" t="s">
        <v>15486</v>
      </c>
      <c r="D289" s="41" t="s">
        <v>14203</v>
      </c>
      <c r="F289" s="226">
        <v>15999000</v>
      </c>
      <c r="G289" t="s">
        <v>15489</v>
      </c>
      <c r="H289" s="41" t="s">
        <v>4425</v>
      </c>
      <c r="I289" s="126" t="s">
        <v>5703</v>
      </c>
      <c r="J289" t="s">
        <v>14202</v>
      </c>
      <c r="K289" t="e">
        <f>VLOOKUP(I289,#REF!,2,FALSE)</f>
        <v>#REF!</v>
      </c>
    </row>
    <row r="290" spans="1:16380" ht="15" customHeight="1" x14ac:dyDescent="0.3">
      <c r="A290" s="277" t="e">
        <f t="shared" si="10"/>
        <v>#VALUE!</v>
      </c>
      <c r="B290" t="s">
        <v>15032</v>
      </c>
      <c r="C290" s="41" t="s">
        <v>15490</v>
      </c>
      <c r="D290" s="41" t="s">
        <v>14205</v>
      </c>
      <c r="E290" s="1" t="s">
        <v>6996</v>
      </c>
      <c r="F290" s="226">
        <v>11990000</v>
      </c>
      <c r="G290">
        <v>613030006656</v>
      </c>
      <c r="H290" s="41" t="s">
        <v>4425</v>
      </c>
      <c r="I290" s="126" t="s">
        <v>5703</v>
      </c>
      <c r="J290" t="s">
        <v>14204</v>
      </c>
      <c r="K290" t="e">
        <f>VLOOKUP(I290,#REF!,2,FALSE)</f>
        <v>#REF!</v>
      </c>
    </row>
    <row r="291" spans="1:16380" ht="15" customHeight="1" x14ac:dyDescent="0.3">
      <c r="A291" s="277" t="e">
        <f t="shared" si="10"/>
        <v>#VALUE!</v>
      </c>
      <c r="B291" t="s">
        <v>15045</v>
      </c>
      <c r="C291" s="41" t="s">
        <v>15453</v>
      </c>
      <c r="D291" s="286" t="s">
        <v>11439</v>
      </c>
      <c r="E291" s="1" t="s">
        <v>15491</v>
      </c>
      <c r="F291" s="226">
        <v>15830100</v>
      </c>
      <c r="G291">
        <v>613030006625</v>
      </c>
      <c r="H291" s="41" t="s">
        <v>4425</v>
      </c>
      <c r="I291" s="126" t="s">
        <v>5703</v>
      </c>
      <c r="J291" t="s">
        <v>14206</v>
      </c>
      <c r="K291" t="e">
        <f>VLOOKUP(I291,#REF!,2,FALSE)</f>
        <v>#REF!</v>
      </c>
    </row>
    <row r="292" spans="1:16380" ht="15" customHeight="1" x14ac:dyDescent="0.3">
      <c r="A292" s="277" t="e">
        <f t="shared" si="10"/>
        <v>#VALUE!</v>
      </c>
      <c r="B292" t="s">
        <v>15016</v>
      </c>
      <c r="C292" s="41" t="s">
        <v>15492</v>
      </c>
      <c r="D292" s="41" t="s">
        <v>14208</v>
      </c>
      <c r="E292" s="1" t="s">
        <v>6996</v>
      </c>
      <c r="F292" s="226">
        <v>10711100</v>
      </c>
      <c r="G292" t="s">
        <v>15493</v>
      </c>
      <c r="H292" s="41" t="s">
        <v>4425</v>
      </c>
      <c r="I292" s="153" t="s">
        <v>5703</v>
      </c>
      <c r="J292" s="302" t="s">
        <v>14207</v>
      </c>
      <c r="K292" t="e">
        <f>VLOOKUP(I292,#REF!,2,FALSE)</f>
        <v>#REF!</v>
      </c>
    </row>
    <row r="293" spans="1:16380" ht="15" customHeight="1" x14ac:dyDescent="0.3">
      <c r="A293" s="277" t="e">
        <f t="shared" si="10"/>
        <v>#VALUE!</v>
      </c>
      <c r="B293" t="s">
        <v>15016</v>
      </c>
      <c r="C293" s="41" t="s">
        <v>15486</v>
      </c>
      <c r="D293" s="41" t="s">
        <v>14208</v>
      </c>
      <c r="E293" s="1" t="s">
        <v>6996</v>
      </c>
      <c r="F293" s="226">
        <v>10711100</v>
      </c>
      <c r="G293" t="s">
        <v>15493</v>
      </c>
      <c r="H293" s="41" t="s">
        <v>4425</v>
      </c>
      <c r="I293" s="153" t="s">
        <v>5703</v>
      </c>
      <c r="J293" t="s">
        <v>14209</v>
      </c>
      <c r="K293" t="e">
        <f>VLOOKUP(I293,#REF!,2,FALSE)</f>
        <v>#REF!</v>
      </c>
    </row>
    <row r="294" spans="1:16380" ht="15" customHeight="1" x14ac:dyDescent="0.3">
      <c r="A294" s="277" t="e">
        <f t="shared" si="10"/>
        <v>#VALUE!</v>
      </c>
      <c r="B294" t="s">
        <v>15082</v>
      </c>
      <c r="C294" s="41" t="s">
        <v>15486</v>
      </c>
      <c r="D294" s="41" t="s">
        <v>14211</v>
      </c>
      <c r="E294" s="1" t="s">
        <v>7432</v>
      </c>
      <c r="F294" s="226">
        <v>14400000</v>
      </c>
      <c r="G294" t="s">
        <v>15494</v>
      </c>
      <c r="H294" s="41" t="s">
        <v>4425</v>
      </c>
      <c r="I294" s="126" t="s">
        <v>5703</v>
      </c>
      <c r="J294" s="5" t="s">
        <v>14210</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15128</v>
      </c>
      <c r="C295" s="298" t="s">
        <v>15486</v>
      </c>
      <c r="D295" s="298" t="s">
        <v>14213</v>
      </c>
      <c r="E295" s="296" t="s">
        <v>7192</v>
      </c>
      <c r="F295" s="300">
        <v>15838800</v>
      </c>
      <c r="G295" s="335" t="s">
        <v>15495</v>
      </c>
      <c r="H295" s="41" t="s">
        <v>4425</v>
      </c>
      <c r="I295" s="321" t="s">
        <v>5705</v>
      </c>
      <c r="J295" t="s">
        <v>14212</v>
      </c>
      <c r="K295" t="e">
        <f>VLOOKUP(I295,#REF!,2,FALSE)</f>
        <v>#REF!</v>
      </c>
    </row>
    <row r="296" spans="1:16380" ht="15" customHeight="1" x14ac:dyDescent="0.3">
      <c r="A296" s="277" t="e">
        <f t="shared" si="10"/>
        <v>#VALUE!</v>
      </c>
      <c r="B296" t="s">
        <v>15209</v>
      </c>
      <c r="C296" s="41" t="s">
        <v>15453</v>
      </c>
      <c r="D296" s="41" t="s">
        <v>14215</v>
      </c>
      <c r="E296" s="1" t="s">
        <v>6996</v>
      </c>
      <c r="F296" s="226">
        <v>15300000</v>
      </c>
      <c r="G296" t="s">
        <v>15496</v>
      </c>
      <c r="H296" s="41" t="s">
        <v>4425</v>
      </c>
      <c r="I296" s="126" t="s">
        <v>5705</v>
      </c>
      <c r="J296" t="s">
        <v>14214</v>
      </c>
      <c r="K296" t="e">
        <f>VLOOKUP(I296,#REF!,2,FALSE)</f>
        <v>#REF!</v>
      </c>
    </row>
    <row r="297" spans="1:16380" ht="15" customHeight="1" x14ac:dyDescent="0.3">
      <c r="A297" s="277" t="e">
        <f t="shared" si="10"/>
        <v>#VALUE!</v>
      </c>
      <c r="B297" t="s">
        <v>15209</v>
      </c>
      <c r="C297" s="41" t="s">
        <v>15453</v>
      </c>
      <c r="D297" s="41" t="s">
        <v>14217</v>
      </c>
      <c r="E297" s="1" t="s">
        <v>6996</v>
      </c>
      <c r="F297" s="226">
        <v>15300000</v>
      </c>
      <c r="G297" t="s">
        <v>15455</v>
      </c>
      <c r="H297" s="41" t="s">
        <v>4425</v>
      </c>
      <c r="I297" s="126" t="s">
        <v>5705</v>
      </c>
      <c r="J297" t="s">
        <v>14216</v>
      </c>
      <c r="K297" t="e">
        <f>VLOOKUP(I297,#REF!,2,FALSE)</f>
        <v>#REF!</v>
      </c>
    </row>
    <row r="298" spans="1:16380" ht="15" customHeight="1" x14ac:dyDescent="0.3">
      <c r="A298" s="277" t="e">
        <f t="shared" si="10"/>
        <v>#VALUE!</v>
      </c>
      <c r="B298" t="s">
        <v>15010</v>
      </c>
      <c r="C298" s="41" t="s">
        <v>15486</v>
      </c>
      <c r="D298" s="41" t="s">
        <v>14219</v>
      </c>
      <c r="E298" s="1" t="s">
        <v>7432</v>
      </c>
      <c r="F298" s="226">
        <v>15799000</v>
      </c>
      <c r="G298" t="s">
        <v>15497</v>
      </c>
      <c r="H298" s="41" t="s">
        <v>4425</v>
      </c>
      <c r="I298" s="126" t="s">
        <v>5705</v>
      </c>
      <c r="J298" t="s">
        <v>14218</v>
      </c>
      <c r="K298" t="e">
        <f>VLOOKUP(I298,#REF!,2,FALSE)</f>
        <v>#REF!</v>
      </c>
    </row>
    <row r="299" spans="1:16380" ht="15" customHeight="1" x14ac:dyDescent="0.3">
      <c r="A299" s="277" t="e">
        <f t="shared" si="10"/>
        <v>#VALUE!</v>
      </c>
      <c r="B299" t="s">
        <v>15013</v>
      </c>
      <c r="C299" s="41" t="s">
        <v>15490</v>
      </c>
      <c r="D299" s="41" t="s">
        <v>15498</v>
      </c>
      <c r="E299" s="1" t="s">
        <v>6996</v>
      </c>
      <c r="F299" s="226">
        <v>15878500.000000002</v>
      </c>
      <c r="G299" t="s">
        <v>15499</v>
      </c>
      <c r="H299" s="41" t="s">
        <v>4425</v>
      </c>
      <c r="I299" s="126" t="s">
        <v>5705</v>
      </c>
      <c r="J299" t="s">
        <v>14220</v>
      </c>
      <c r="K299" t="e">
        <f>VLOOKUP(I299,#REF!,2,FALSE)</f>
        <v>#REF!</v>
      </c>
    </row>
    <row r="300" spans="1:16380" ht="15" customHeight="1" x14ac:dyDescent="0.3">
      <c r="A300" s="277" t="e">
        <f t="shared" ref="A300:A326" si="11">A299+1</f>
        <v>#VALUE!</v>
      </c>
      <c r="B300" t="s">
        <v>15077</v>
      </c>
      <c r="C300" s="41" t="s">
        <v>15453</v>
      </c>
      <c r="D300" s="41" t="s">
        <v>14223</v>
      </c>
      <c r="E300" s="1" t="s">
        <v>6996</v>
      </c>
      <c r="F300" s="226">
        <v>12370000</v>
      </c>
      <c r="G300" s="41"/>
      <c r="H300" s="41" t="s">
        <v>4425</v>
      </c>
      <c r="I300" s="153" t="s">
        <v>5705</v>
      </c>
      <c r="J300" t="s">
        <v>14222</v>
      </c>
      <c r="K300" t="e">
        <f>VLOOKUP(I300,#REF!,2,FALSE)</f>
        <v>#REF!</v>
      </c>
    </row>
    <row r="301" spans="1:16380" ht="15" customHeight="1" x14ac:dyDescent="0.3">
      <c r="A301" s="277" t="e">
        <f t="shared" si="11"/>
        <v>#VALUE!</v>
      </c>
      <c r="B301" t="s">
        <v>15077</v>
      </c>
      <c r="C301" s="41" t="s">
        <v>15453</v>
      </c>
      <c r="D301" s="41" t="s">
        <v>14225</v>
      </c>
      <c r="E301" s="1" t="s">
        <v>6996</v>
      </c>
      <c r="F301" s="226">
        <v>29688978</v>
      </c>
      <c r="G301" s="41">
        <v>613030006621</v>
      </c>
      <c r="H301" s="41" t="s">
        <v>4425</v>
      </c>
      <c r="I301" s="153" t="s">
        <v>5705</v>
      </c>
      <c r="J301" t="s">
        <v>14224</v>
      </c>
      <c r="K301" t="e">
        <f>VLOOKUP(I301,#REF!,2,FALSE)</f>
        <v>#REF!</v>
      </c>
    </row>
    <row r="302" spans="1:16380" ht="15" customHeight="1" x14ac:dyDescent="0.3">
      <c r="A302" s="277" t="e">
        <f t="shared" si="11"/>
        <v>#VALUE!</v>
      </c>
      <c r="B302" t="s">
        <v>15117</v>
      </c>
      <c r="C302" s="41" t="s">
        <v>15500</v>
      </c>
      <c r="D302" s="41" t="s">
        <v>14227</v>
      </c>
      <c r="E302" s="1" t="s">
        <v>6996</v>
      </c>
      <c r="F302" s="226">
        <v>15950000</v>
      </c>
      <c r="G302" t="s">
        <v>15118</v>
      </c>
      <c r="H302" s="41" t="s">
        <v>4425</v>
      </c>
      <c r="I302" s="126" t="s">
        <v>5709</v>
      </c>
      <c r="J302" t="s">
        <v>14226</v>
      </c>
      <c r="K302" t="e">
        <f>VLOOKUP(I302,#REF!,2,FALSE)</f>
        <v>#REF!</v>
      </c>
    </row>
    <row r="303" spans="1:16380" ht="15" customHeight="1" x14ac:dyDescent="0.3">
      <c r="A303" s="277" t="e">
        <f t="shared" si="11"/>
        <v>#VALUE!</v>
      </c>
      <c r="B303" s="322" t="s">
        <v>15239</v>
      </c>
      <c r="C303" s="247" t="s">
        <v>15453</v>
      </c>
      <c r="D303" s="247" t="s">
        <v>14229</v>
      </c>
      <c r="E303" s="115" t="s">
        <v>6996</v>
      </c>
      <c r="F303" s="248">
        <v>20499000</v>
      </c>
      <c r="G303" s="323" t="s">
        <v>15501</v>
      </c>
      <c r="H303" s="247" t="s">
        <v>4425</v>
      </c>
      <c r="I303" s="126" t="s">
        <v>5709</v>
      </c>
      <c r="J303" t="s">
        <v>14228</v>
      </c>
      <c r="K303" t="e">
        <f>VLOOKUP(I303,#REF!,2,FALSE)</f>
        <v>#REF!</v>
      </c>
    </row>
    <row r="304" spans="1:16380" ht="15" customHeight="1" x14ac:dyDescent="0.3">
      <c r="A304" s="277" t="e">
        <f t="shared" si="11"/>
        <v>#VALUE!</v>
      </c>
      <c r="B304" s="322" t="s">
        <v>15239</v>
      </c>
      <c r="C304" s="247" t="s">
        <v>15453</v>
      </c>
      <c r="D304" s="247" t="s">
        <v>14231</v>
      </c>
      <c r="E304" s="115" t="s">
        <v>6996</v>
      </c>
      <c r="F304" s="248">
        <v>21799000</v>
      </c>
      <c r="G304" s="323" t="s">
        <v>15502</v>
      </c>
      <c r="H304" s="247" t="s">
        <v>4425</v>
      </c>
      <c r="I304" s="126" t="s">
        <v>5709</v>
      </c>
      <c r="J304" t="s">
        <v>14230</v>
      </c>
      <c r="K304" t="e">
        <f>VLOOKUP(I304,#REF!,2,FALSE)</f>
        <v>#REF!</v>
      </c>
    </row>
    <row r="305" spans="1:11" ht="15" customHeight="1" x14ac:dyDescent="0.3">
      <c r="A305" s="277" t="e">
        <f t="shared" si="11"/>
        <v>#VALUE!</v>
      </c>
      <c r="B305" t="s">
        <v>15503</v>
      </c>
      <c r="C305" s="41" t="s">
        <v>15504</v>
      </c>
      <c r="D305" s="41" t="s">
        <v>14233</v>
      </c>
      <c r="E305" s="1" t="s">
        <v>6996</v>
      </c>
      <c r="F305" s="226">
        <v>28061000</v>
      </c>
      <c r="G305" t="s">
        <v>15505</v>
      </c>
      <c r="H305" s="41" t="s">
        <v>4425</v>
      </c>
      <c r="I305" s="126" t="s">
        <v>5709</v>
      </c>
      <c r="J305" t="s">
        <v>14232</v>
      </c>
      <c r="K305" t="e">
        <f>VLOOKUP(I305,#REF!,2,FALSE)</f>
        <v>#REF!</v>
      </c>
    </row>
    <row r="306" spans="1:11" ht="15" customHeight="1" x14ac:dyDescent="0.3">
      <c r="A306" s="277" t="e">
        <f t="shared" si="11"/>
        <v>#VALUE!</v>
      </c>
      <c r="B306" s="317" t="s">
        <v>15216</v>
      </c>
      <c r="C306" s="230" t="s">
        <v>15486</v>
      </c>
      <c r="D306" s="230" t="s">
        <v>14235</v>
      </c>
      <c r="E306" s="318" t="s">
        <v>6996</v>
      </c>
      <c r="F306" s="231">
        <v>16799000</v>
      </c>
      <c r="G306" s="317" t="s">
        <v>15506</v>
      </c>
      <c r="H306" s="230" t="s">
        <v>4425</v>
      </c>
      <c r="I306" s="126" t="s">
        <v>5709</v>
      </c>
      <c r="J306" t="s">
        <v>14234</v>
      </c>
      <c r="K306" t="e">
        <f>VLOOKUP(I306,#REF!,2,FALSE)</f>
        <v>#REF!</v>
      </c>
    </row>
    <row r="307" spans="1:11" ht="15" customHeight="1" x14ac:dyDescent="0.3">
      <c r="A307" s="277" t="e">
        <f t="shared" si="11"/>
        <v>#VALUE!</v>
      </c>
      <c r="B307" t="s">
        <v>15243</v>
      </c>
      <c r="C307" s="41" t="s">
        <v>15507</v>
      </c>
      <c r="D307" s="41" t="s">
        <v>14237</v>
      </c>
      <c r="E307" s="1" t="s">
        <v>7432</v>
      </c>
      <c r="F307" s="226" t="s">
        <v>14238</v>
      </c>
      <c r="G307" t="s">
        <v>15508</v>
      </c>
      <c r="H307" s="41" t="s">
        <v>4425</v>
      </c>
      <c r="I307" s="126" t="s">
        <v>5709</v>
      </c>
      <c r="J307" t="s">
        <v>14236</v>
      </c>
      <c r="K307" t="e">
        <f>VLOOKUP(I307,#REF!,2,FALSE)</f>
        <v>#REF!</v>
      </c>
    </row>
    <row r="308" spans="1:11" ht="15" customHeight="1" x14ac:dyDescent="0.3">
      <c r="A308" s="277" t="e">
        <f t="shared" si="11"/>
        <v>#VALUE!</v>
      </c>
      <c r="B308" t="s">
        <v>15283</v>
      </c>
      <c r="C308" s="41" t="s">
        <v>15509</v>
      </c>
      <c r="D308" s="41" t="s">
        <v>14240</v>
      </c>
      <c r="E308" s="1" t="s">
        <v>96</v>
      </c>
      <c r="F308" s="226">
        <v>31850000</v>
      </c>
      <c r="G308" t="s">
        <v>15510</v>
      </c>
      <c r="H308" s="41" t="s">
        <v>4425</v>
      </c>
      <c r="I308" s="126" t="s">
        <v>5709</v>
      </c>
      <c r="J308" t="s">
        <v>14239</v>
      </c>
      <c r="K308" t="e">
        <f>VLOOKUP(I308,#REF!,2,FALSE)</f>
        <v>#REF!</v>
      </c>
    </row>
    <row r="309" spans="1:11" ht="15" customHeight="1" x14ac:dyDescent="0.3">
      <c r="A309" s="277" t="e">
        <f t="shared" si="11"/>
        <v>#VALUE!</v>
      </c>
      <c r="B309" s="288" t="s">
        <v>15064</v>
      </c>
      <c r="C309" s="239" t="s">
        <v>15486</v>
      </c>
      <c r="D309" s="239" t="s">
        <v>14242</v>
      </c>
      <c r="E309" s="289" t="s">
        <v>6996</v>
      </c>
      <c r="F309" s="290">
        <v>24530000</v>
      </c>
      <c r="G309" s="288" t="s">
        <v>15445</v>
      </c>
      <c r="H309" s="239" t="s">
        <v>4425</v>
      </c>
      <c r="I309" s="153" t="s">
        <v>5709</v>
      </c>
      <c r="J309" t="s">
        <v>14241</v>
      </c>
      <c r="K309" t="e">
        <f>VLOOKUP(I309,#REF!,2,FALSE)</f>
        <v>#REF!</v>
      </c>
    </row>
    <row r="310" spans="1:11" ht="15" customHeight="1" x14ac:dyDescent="0.3">
      <c r="A310" s="277" t="e">
        <f t="shared" si="11"/>
        <v>#VALUE!</v>
      </c>
      <c r="B310" t="s">
        <v>15082</v>
      </c>
      <c r="C310" s="41" t="s">
        <v>15511</v>
      </c>
      <c r="D310" s="41" t="s">
        <v>14244</v>
      </c>
      <c r="E310" s="1" t="s">
        <v>6996</v>
      </c>
      <c r="F310" s="62">
        <v>22387200</v>
      </c>
      <c r="G310" t="s">
        <v>15512</v>
      </c>
      <c r="H310" s="41" t="s">
        <v>4425</v>
      </c>
      <c r="I310" s="153" t="s">
        <v>5709</v>
      </c>
      <c r="J310" t="s">
        <v>14243</v>
      </c>
      <c r="K310" t="e">
        <f>VLOOKUP(I310,#REF!,2,FALSE)</f>
        <v>#REF!</v>
      </c>
    </row>
    <row r="311" spans="1:11" ht="15" customHeight="1" x14ac:dyDescent="0.3">
      <c r="A311" s="277" t="e">
        <f t="shared" si="11"/>
        <v>#VALUE!</v>
      </c>
      <c r="B311" t="s">
        <v>15082</v>
      </c>
      <c r="C311" s="41" t="s">
        <v>15513</v>
      </c>
      <c r="D311" s="41" t="s">
        <v>14246</v>
      </c>
      <c r="E311" s="1" t="s">
        <v>6996</v>
      </c>
      <c r="F311" s="62">
        <v>25836000</v>
      </c>
      <c r="G311" t="s">
        <v>15514</v>
      </c>
      <c r="H311" s="41" t="s">
        <v>4425</v>
      </c>
      <c r="I311" s="153" t="s">
        <v>5709</v>
      </c>
      <c r="J311" t="s">
        <v>14245</v>
      </c>
      <c r="K311" t="e">
        <f>VLOOKUP(I311,#REF!,2,FALSE)</f>
        <v>#REF!</v>
      </c>
    </row>
    <row r="312" spans="1:11" ht="15" customHeight="1" x14ac:dyDescent="0.3">
      <c r="A312" s="277" t="e">
        <f t="shared" si="11"/>
        <v>#VALUE!</v>
      </c>
      <c r="B312" t="s">
        <v>15111</v>
      </c>
      <c r="C312" s="41" t="s">
        <v>15515</v>
      </c>
      <c r="D312" s="41" t="s">
        <v>15516</v>
      </c>
      <c r="E312" s="1" t="s">
        <v>7432</v>
      </c>
      <c r="F312" s="226">
        <v>42000000</v>
      </c>
      <c r="G312" t="s">
        <v>15517</v>
      </c>
      <c r="H312" s="41" t="s">
        <v>4425</v>
      </c>
      <c r="I312" s="153" t="s">
        <v>5709</v>
      </c>
      <c r="J312" t="s">
        <v>14247</v>
      </c>
      <c r="K312" t="e">
        <f>VLOOKUP(I312,#REF!,2,FALSE)</f>
        <v>#REF!</v>
      </c>
    </row>
    <row r="313" spans="1:11" ht="15" customHeight="1" x14ac:dyDescent="0.3">
      <c r="A313" s="277" t="e">
        <f t="shared" si="11"/>
        <v>#VALUE!</v>
      </c>
      <c r="B313" t="s">
        <v>15294</v>
      </c>
      <c r="C313" s="41" t="s">
        <v>15486</v>
      </c>
      <c r="D313" s="41" t="s">
        <v>14250</v>
      </c>
      <c r="E313" s="1" t="s">
        <v>15385</v>
      </c>
      <c r="F313" s="226">
        <v>13265000</v>
      </c>
      <c r="G313" t="s">
        <v>15518</v>
      </c>
      <c r="H313" s="41" t="s">
        <v>4425</v>
      </c>
      <c r="I313" s="153" t="s">
        <v>5709</v>
      </c>
      <c r="J313" t="s">
        <v>14249</v>
      </c>
      <c r="K313" t="e">
        <f>VLOOKUP(I313,#REF!,2,FALSE)</f>
        <v>#REF!</v>
      </c>
    </row>
    <row r="314" spans="1:11" ht="15" customHeight="1" x14ac:dyDescent="0.3">
      <c r="A314" s="277" t="e">
        <f t="shared" si="11"/>
        <v>#VALUE!</v>
      </c>
      <c r="B314" t="s">
        <v>15048</v>
      </c>
      <c r="C314" s="41" t="s">
        <v>15519</v>
      </c>
      <c r="D314" s="41" t="s">
        <v>14252</v>
      </c>
      <c r="E314" s="1" t="s">
        <v>6996</v>
      </c>
      <c r="F314" s="226">
        <v>19602000</v>
      </c>
      <c r="G314" t="s">
        <v>15520</v>
      </c>
      <c r="H314" s="41" t="s">
        <v>4425</v>
      </c>
      <c r="I314" s="153" t="s">
        <v>5709</v>
      </c>
      <c r="J314" t="s">
        <v>14251</v>
      </c>
      <c r="K314" t="e">
        <f>VLOOKUP(I314,#REF!,2,FALSE)</f>
        <v>#REF!</v>
      </c>
    </row>
    <row r="315" spans="1:11" ht="15" customHeight="1" x14ac:dyDescent="0.3">
      <c r="A315" s="277" t="e">
        <f t="shared" si="11"/>
        <v>#VALUE!</v>
      </c>
      <c r="B315" t="s">
        <v>15350</v>
      </c>
      <c r="C315" s="41" t="s">
        <v>15453</v>
      </c>
      <c r="D315" s="41" t="s">
        <v>14254</v>
      </c>
      <c r="E315" s="1" t="s">
        <v>6996</v>
      </c>
      <c r="F315" s="226">
        <v>16000000</v>
      </c>
      <c r="G315" t="s">
        <v>15521</v>
      </c>
      <c r="H315" s="41" t="s">
        <v>4425</v>
      </c>
      <c r="I315" s="153" t="s">
        <v>5709</v>
      </c>
      <c r="J315" t="s">
        <v>14253</v>
      </c>
      <c r="K315" t="e">
        <f>VLOOKUP(I315,#REF!,2,FALSE)</f>
        <v>#REF!</v>
      </c>
    </row>
    <row r="316" spans="1:11" ht="15" customHeight="1" x14ac:dyDescent="0.3">
      <c r="A316" s="277" t="e">
        <f t="shared" si="11"/>
        <v>#VALUE!</v>
      </c>
      <c r="B316" t="s">
        <v>15350</v>
      </c>
      <c r="C316" s="41" t="s">
        <v>15453</v>
      </c>
      <c r="D316" s="41" t="s">
        <v>14256</v>
      </c>
      <c r="E316" s="1" t="s">
        <v>6996</v>
      </c>
      <c r="F316" s="226">
        <v>21999000</v>
      </c>
      <c r="G316" t="s">
        <v>15522</v>
      </c>
      <c r="H316" s="41" t="s">
        <v>4425</v>
      </c>
      <c r="I316" s="153" t="s">
        <v>5709</v>
      </c>
      <c r="J316" t="s">
        <v>14255</v>
      </c>
      <c r="K316" t="e">
        <f>VLOOKUP(I316,#REF!,2,FALSE)</f>
        <v>#REF!</v>
      </c>
    </row>
    <row r="317" spans="1:11" ht="15" customHeight="1" x14ac:dyDescent="0.3">
      <c r="A317" s="277" t="e">
        <f t="shared" si="11"/>
        <v>#VALUE!</v>
      </c>
      <c r="B317" t="s">
        <v>15066</v>
      </c>
      <c r="C317" s="41" t="s">
        <v>15523</v>
      </c>
      <c r="D317" s="41" t="s">
        <v>14258</v>
      </c>
      <c r="E317" s="1" t="s">
        <v>15068</v>
      </c>
      <c r="F317" s="226">
        <v>14999000</v>
      </c>
      <c r="G317" t="s">
        <v>15524</v>
      </c>
      <c r="H317" s="239" t="s">
        <v>4425</v>
      </c>
      <c r="I317" s="153" t="s">
        <v>5709</v>
      </c>
      <c r="J317" t="s">
        <v>14257</v>
      </c>
      <c r="K317" t="e">
        <f>VLOOKUP(I317,#REF!,2,FALSE)</f>
        <v>#REF!</v>
      </c>
    </row>
    <row r="318" spans="1:11" ht="15" customHeight="1" x14ac:dyDescent="0.3">
      <c r="A318" s="277" t="e">
        <f t="shared" si="11"/>
        <v>#VALUE!</v>
      </c>
      <c r="B318" t="s">
        <v>15144</v>
      </c>
      <c r="C318" s="41" t="s">
        <v>15525</v>
      </c>
      <c r="D318" s="41" t="s">
        <v>15526</v>
      </c>
      <c r="E318" s="1" t="s">
        <v>6996</v>
      </c>
      <c r="F318" s="226">
        <v>21112000</v>
      </c>
      <c r="G318" t="s">
        <v>15527</v>
      </c>
      <c r="H318" s="41" t="s">
        <v>4425</v>
      </c>
      <c r="I318" s="153" t="s">
        <v>5709</v>
      </c>
      <c r="J318" t="s">
        <v>14259</v>
      </c>
      <c r="K318" t="e">
        <f>VLOOKUP(I318,#REF!,2,FALSE)</f>
        <v>#REF!</v>
      </c>
    </row>
    <row r="319" spans="1:11" ht="15" customHeight="1" x14ac:dyDescent="0.3">
      <c r="A319" s="277" t="e">
        <f t="shared" si="11"/>
        <v>#VALUE!</v>
      </c>
      <c r="B319" t="s">
        <v>15528</v>
      </c>
      <c r="C319" s="41" t="s">
        <v>15529</v>
      </c>
      <c r="D319" s="41" t="s">
        <v>14262</v>
      </c>
      <c r="E319" s="1" t="s">
        <v>6996</v>
      </c>
      <c r="F319" s="226">
        <v>36660000</v>
      </c>
      <c r="G319" t="s">
        <v>15530</v>
      </c>
      <c r="H319" s="41" t="s">
        <v>4425</v>
      </c>
      <c r="I319" s="153" t="s">
        <v>5709</v>
      </c>
      <c r="J319" t="s">
        <v>14261</v>
      </c>
      <c r="K319" t="e">
        <f>VLOOKUP(I319,#REF!,2,FALSE)</f>
        <v>#REF!</v>
      </c>
    </row>
    <row r="320" spans="1:11" ht="15" customHeight="1" x14ac:dyDescent="0.3">
      <c r="A320" s="277" t="e">
        <f t="shared" si="11"/>
        <v>#VALUE!</v>
      </c>
      <c r="B320" t="s">
        <v>15077</v>
      </c>
      <c r="C320" s="41" t="s">
        <v>15531</v>
      </c>
      <c r="D320" s="41" t="s">
        <v>14264</v>
      </c>
      <c r="E320" s="1" t="s">
        <v>6996</v>
      </c>
      <c r="F320" s="226">
        <v>19108320</v>
      </c>
      <c r="G320" s="41" t="s">
        <v>15024</v>
      </c>
      <c r="H320" s="41" t="s">
        <v>4425</v>
      </c>
      <c r="I320" s="153" t="s">
        <v>5709</v>
      </c>
      <c r="J320" t="s">
        <v>14263</v>
      </c>
      <c r="K320" t="e">
        <f>VLOOKUP(I320,#REF!,2,FALSE)</f>
        <v>#REF!</v>
      </c>
    </row>
    <row r="321" spans="1:11" ht="15" customHeight="1" x14ac:dyDescent="0.3">
      <c r="A321" s="277" t="e">
        <f t="shared" si="11"/>
        <v>#VALUE!</v>
      </c>
      <c r="B321" t="s">
        <v>15077</v>
      </c>
      <c r="C321" s="41" t="s">
        <v>15532</v>
      </c>
      <c r="D321" s="41" t="s">
        <v>14266</v>
      </c>
      <c r="E321" s="1" t="s">
        <v>6996</v>
      </c>
      <c r="F321" s="226">
        <v>28776000</v>
      </c>
      <c r="G321" s="41" t="s">
        <v>15533</v>
      </c>
      <c r="H321" s="41" t="s">
        <v>4425</v>
      </c>
      <c r="I321" s="153" t="s">
        <v>5709</v>
      </c>
      <c r="J321" t="s">
        <v>14265</v>
      </c>
      <c r="K321" t="e">
        <f>VLOOKUP(I321,#REF!,2,FALSE)</f>
        <v>#REF!</v>
      </c>
    </row>
    <row r="322" spans="1:11" ht="15" customHeight="1" x14ac:dyDescent="0.3">
      <c r="A322" s="277" t="e">
        <f t="shared" si="11"/>
        <v>#VALUE!</v>
      </c>
      <c r="B322" t="s">
        <v>15032</v>
      </c>
      <c r="C322" s="41" t="s">
        <v>14268</v>
      </c>
      <c r="D322" s="41" t="s">
        <v>14268</v>
      </c>
      <c r="E322" s="1" t="s">
        <v>6996</v>
      </c>
      <c r="F322" s="226">
        <v>4988000</v>
      </c>
      <c r="G322">
        <v>613050001168</v>
      </c>
      <c r="H322" s="41" t="s">
        <v>4425</v>
      </c>
      <c r="I322" s="126" t="s">
        <v>5741</v>
      </c>
      <c r="J322" t="s">
        <v>14267</v>
      </c>
      <c r="K322" t="e">
        <f>VLOOKUP(I322,#REF!,2,FALSE)</f>
        <v>#REF!</v>
      </c>
    </row>
    <row r="323" spans="1:11" ht="15" customHeight="1" x14ac:dyDescent="0.3">
      <c r="A323" s="277" t="e">
        <f t="shared" si="11"/>
        <v>#VALUE!</v>
      </c>
      <c r="B323" t="s">
        <v>15032</v>
      </c>
      <c r="C323" s="41" t="s">
        <v>15534</v>
      </c>
      <c r="D323" s="41" t="s">
        <v>14270</v>
      </c>
      <c r="E323" s="1" t="s">
        <v>6996</v>
      </c>
      <c r="F323" s="226">
        <v>3562000</v>
      </c>
      <c r="G323">
        <v>613050001169</v>
      </c>
      <c r="H323" s="41" t="s">
        <v>4425</v>
      </c>
      <c r="I323" s="126" t="s">
        <v>5741</v>
      </c>
      <c r="J323" t="s">
        <v>14269</v>
      </c>
      <c r="K323" t="e">
        <f>VLOOKUP(I323,#REF!,2,FALSE)</f>
        <v>#REF!</v>
      </c>
    </row>
    <row r="324" spans="1:11" ht="15" customHeight="1" x14ac:dyDescent="0.3">
      <c r="A324" s="277" t="e">
        <f t="shared" si="11"/>
        <v>#VALUE!</v>
      </c>
      <c r="B324" t="s">
        <v>15046</v>
      </c>
      <c r="C324" s="41" t="s">
        <v>15535</v>
      </c>
      <c r="D324" s="41" t="s">
        <v>14272</v>
      </c>
      <c r="E324" s="1" t="s">
        <v>7192</v>
      </c>
      <c r="F324" s="226">
        <v>2550000</v>
      </c>
      <c r="G324" t="s">
        <v>15536</v>
      </c>
      <c r="H324" s="41" t="s">
        <v>4425</v>
      </c>
      <c r="I324" s="147" t="s">
        <v>5741</v>
      </c>
      <c r="J324" t="s">
        <v>14271</v>
      </c>
      <c r="K324" t="e">
        <f>VLOOKUP(I324,#REF!,2,FALSE)</f>
        <v>#REF!</v>
      </c>
    </row>
    <row r="325" spans="1:11" ht="15" customHeight="1" x14ac:dyDescent="0.3">
      <c r="A325" s="277" t="e">
        <f t="shared" si="11"/>
        <v>#VALUE!</v>
      </c>
      <c r="B325" s="288" t="s">
        <v>15064</v>
      </c>
      <c r="C325" s="239" t="s">
        <v>15537</v>
      </c>
      <c r="D325" s="239" t="s">
        <v>14274</v>
      </c>
      <c r="E325" s="289" t="s">
        <v>6996</v>
      </c>
      <c r="F325" s="290">
        <v>3600000</v>
      </c>
      <c r="G325" s="288" t="s">
        <v>15396</v>
      </c>
      <c r="H325" s="239" t="s">
        <v>4425</v>
      </c>
      <c r="I325" s="147" t="s">
        <v>5741</v>
      </c>
      <c r="J325" t="s">
        <v>14273</v>
      </c>
      <c r="K325" t="e">
        <f>VLOOKUP(I325,#REF!,2,FALSE)</f>
        <v>#REF!</v>
      </c>
    </row>
    <row r="326" spans="1:11" ht="15" customHeight="1" x14ac:dyDescent="0.3">
      <c r="A326" s="277" t="e">
        <f t="shared" si="11"/>
        <v>#VALUE!</v>
      </c>
      <c r="B326" t="s">
        <v>15199</v>
      </c>
      <c r="C326" s="41" t="s">
        <v>15538</v>
      </c>
      <c r="D326" s="41" t="s">
        <v>14276</v>
      </c>
      <c r="E326" s="1" t="s">
        <v>15201</v>
      </c>
      <c r="F326" s="226">
        <v>945000</v>
      </c>
      <c r="G326" t="s">
        <v>15539</v>
      </c>
      <c r="H326" s="41" t="s">
        <v>4425</v>
      </c>
      <c r="I326" s="147" t="s">
        <v>5741</v>
      </c>
      <c r="J326" t="s">
        <v>14275</v>
      </c>
      <c r="K326" t="e">
        <f>VLOOKUP(I326,#REF!,2,FALSE)</f>
        <v>#REF!</v>
      </c>
    </row>
    <row r="327" spans="1:11" ht="15" customHeight="1" x14ac:dyDescent="0.3">
      <c r="A327" s="277" t="e">
        <f>[2]Sheet1!A75+1</f>
        <v>#VALUE!</v>
      </c>
      <c r="B327" t="s">
        <v>15046</v>
      </c>
      <c r="C327" s="41" t="s">
        <v>14278</v>
      </c>
      <c r="D327" s="41" t="s">
        <v>14278</v>
      </c>
      <c r="E327" s="1" t="s">
        <v>6996</v>
      </c>
      <c r="F327" s="226">
        <v>30000000</v>
      </c>
      <c r="H327" s="41" t="s">
        <v>4425</v>
      </c>
      <c r="I327" s="126" t="s">
        <v>5743</v>
      </c>
      <c r="J327" s="5" t="s">
        <v>14277</v>
      </c>
      <c r="K327" t="e">
        <f>VLOOKUP(I327,#REF!,2,FALSE)</f>
        <v>#REF!</v>
      </c>
    </row>
    <row r="328" spans="1:11" ht="15" customHeight="1" x14ac:dyDescent="0.3">
      <c r="A328" s="277" t="e">
        <f t="shared" ref="A328:A359" si="12">A327+1</f>
        <v>#VALUE!</v>
      </c>
      <c r="B328" s="322" t="s">
        <v>15239</v>
      </c>
      <c r="C328" s="247" t="s">
        <v>15538</v>
      </c>
      <c r="D328" s="247" t="s">
        <v>14280</v>
      </c>
      <c r="E328" s="115" t="s">
        <v>6996</v>
      </c>
      <c r="F328" s="248">
        <v>3500000</v>
      </c>
      <c r="G328" s="323" t="s">
        <v>15540</v>
      </c>
      <c r="H328" s="247" t="s">
        <v>4425</v>
      </c>
      <c r="I328" s="126" t="s">
        <v>5745</v>
      </c>
      <c r="J328" t="s">
        <v>14279</v>
      </c>
      <c r="K328" t="e">
        <f>VLOOKUP(I328,#REF!,2,FALSE)</f>
        <v>#REF!</v>
      </c>
    </row>
    <row r="329" spans="1:11" ht="15" customHeight="1" x14ac:dyDescent="0.3">
      <c r="A329" s="277" t="e">
        <f t="shared" si="12"/>
        <v>#VALUE!</v>
      </c>
      <c r="B329" t="s">
        <v>15010</v>
      </c>
      <c r="C329" s="41" t="s">
        <v>15538</v>
      </c>
      <c r="D329" s="41" t="s">
        <v>14282</v>
      </c>
      <c r="E329" s="1" t="s">
        <v>7432</v>
      </c>
      <c r="F329" s="226">
        <v>29450000</v>
      </c>
      <c r="G329" t="s">
        <v>15541</v>
      </c>
      <c r="H329" s="41" t="s">
        <v>4425</v>
      </c>
      <c r="I329" s="126" t="s">
        <v>5745</v>
      </c>
      <c r="J329" t="s">
        <v>14281</v>
      </c>
      <c r="K329" t="e">
        <f>VLOOKUP(I329,#REF!,2,FALSE)</f>
        <v>#REF!</v>
      </c>
    </row>
    <row r="330" spans="1:11" ht="15" customHeight="1" x14ac:dyDescent="0.3">
      <c r="A330" s="277" t="e">
        <f t="shared" si="12"/>
        <v>#VALUE!</v>
      </c>
      <c r="B330" t="s">
        <v>15010</v>
      </c>
      <c r="C330" s="41" t="s">
        <v>15538</v>
      </c>
      <c r="D330" s="41" t="s">
        <v>14284</v>
      </c>
      <c r="E330" s="1" t="s">
        <v>7432</v>
      </c>
      <c r="F330" s="226">
        <v>38790000</v>
      </c>
      <c r="G330" t="s">
        <v>15541</v>
      </c>
      <c r="H330" s="41" t="s">
        <v>4425</v>
      </c>
      <c r="I330" s="126" t="s">
        <v>5745</v>
      </c>
      <c r="J330" t="s">
        <v>14283</v>
      </c>
      <c r="K330" t="e">
        <f>VLOOKUP(I330,#REF!,2,FALSE)</f>
        <v>#REF!</v>
      </c>
    </row>
    <row r="331" spans="1:11" ht="15" customHeight="1" x14ac:dyDescent="0.3">
      <c r="A331" s="277" t="e">
        <f t="shared" si="12"/>
        <v>#VALUE!</v>
      </c>
      <c r="B331" t="s">
        <v>15108</v>
      </c>
      <c r="C331" s="41" t="s">
        <v>5746</v>
      </c>
      <c r="D331" s="41" t="s">
        <v>14286</v>
      </c>
      <c r="E331" s="1" t="s">
        <v>7192</v>
      </c>
      <c r="F331" s="226">
        <v>10810000</v>
      </c>
      <c r="G331" t="s">
        <v>15542</v>
      </c>
      <c r="H331" s="41" t="s">
        <v>4425</v>
      </c>
      <c r="I331" s="126" t="s">
        <v>5745</v>
      </c>
      <c r="J331" t="s">
        <v>14285</v>
      </c>
      <c r="K331" t="e">
        <f>VLOOKUP(I331,#REF!,2,FALSE)</f>
        <v>#REF!</v>
      </c>
    </row>
    <row r="332" spans="1:11" ht="15" customHeight="1" x14ac:dyDescent="0.3">
      <c r="A332" s="277" t="e">
        <f t="shared" si="12"/>
        <v>#VALUE!</v>
      </c>
      <c r="B332" t="s">
        <v>15046</v>
      </c>
      <c r="C332" s="41" t="s">
        <v>15543</v>
      </c>
      <c r="D332" s="41" t="s">
        <v>14288</v>
      </c>
      <c r="E332" s="1" t="s">
        <v>6996</v>
      </c>
      <c r="F332" s="226">
        <v>2347494</v>
      </c>
      <c r="G332" t="s">
        <v>15195</v>
      </c>
      <c r="H332" s="41" t="s">
        <v>4425</v>
      </c>
      <c r="I332" s="147" t="s">
        <v>5745</v>
      </c>
      <c r="J332" t="s">
        <v>14287</v>
      </c>
      <c r="K332" t="e">
        <f>VLOOKUP(I332,#REF!,2,FALSE)</f>
        <v>#REF!</v>
      </c>
    </row>
    <row r="333" spans="1:11" ht="15" customHeight="1" x14ac:dyDescent="0.3">
      <c r="A333" s="277" t="e">
        <f t="shared" si="12"/>
        <v>#VALUE!</v>
      </c>
      <c r="B333" s="288" t="s">
        <v>15064</v>
      </c>
      <c r="C333" s="239" t="s">
        <v>15544</v>
      </c>
      <c r="D333" s="239" t="s">
        <v>14290</v>
      </c>
      <c r="E333" s="289" t="s">
        <v>6996</v>
      </c>
      <c r="F333" s="290">
        <v>2500000</v>
      </c>
      <c r="G333" s="288" t="s">
        <v>15396</v>
      </c>
      <c r="H333" s="239" t="s">
        <v>4425</v>
      </c>
      <c r="I333" s="147" t="s">
        <v>5745</v>
      </c>
      <c r="J333" t="s">
        <v>14289</v>
      </c>
      <c r="K333" t="e">
        <f>VLOOKUP(I333,#REF!,2,FALSE)</f>
        <v>#REF!</v>
      </c>
    </row>
    <row r="334" spans="1:11" ht="15" customHeight="1" x14ac:dyDescent="0.3">
      <c r="A334" s="277" t="e">
        <f t="shared" si="12"/>
        <v>#VALUE!</v>
      </c>
      <c r="B334" t="s">
        <v>15082</v>
      </c>
      <c r="C334" s="41" t="s">
        <v>15545</v>
      </c>
      <c r="D334" s="41" t="s">
        <v>14292</v>
      </c>
      <c r="E334" s="1" t="s">
        <v>7192</v>
      </c>
      <c r="F334" s="226">
        <v>28800000</v>
      </c>
      <c r="G334" t="s">
        <v>15546</v>
      </c>
      <c r="H334" s="41" t="s">
        <v>4425</v>
      </c>
      <c r="I334" s="147" t="s">
        <v>5745</v>
      </c>
      <c r="J334" t="s">
        <v>14291</v>
      </c>
      <c r="K334" t="e">
        <f>VLOOKUP(I334,#REF!,2,FALSE)</f>
        <v>#REF!</v>
      </c>
    </row>
    <row r="335" spans="1:11" ht="15" customHeight="1" x14ac:dyDescent="0.3">
      <c r="A335" s="277" t="e">
        <f t="shared" si="12"/>
        <v>#VALUE!</v>
      </c>
      <c r="B335" t="s">
        <v>15013</v>
      </c>
      <c r="C335" s="41" t="s">
        <v>15547</v>
      </c>
      <c r="D335" s="41" t="s">
        <v>14294</v>
      </c>
      <c r="E335" s="1" t="s">
        <v>96</v>
      </c>
      <c r="F335" s="226">
        <v>5981800.0000000009</v>
      </c>
      <c r="G335" t="s">
        <v>15548</v>
      </c>
      <c r="H335" s="41" t="s">
        <v>4425</v>
      </c>
      <c r="I335" s="126" t="s">
        <v>5751</v>
      </c>
      <c r="J335" t="s">
        <v>14293</v>
      </c>
      <c r="K335" t="e">
        <f>VLOOKUP(I335,#REF!,2,FALSE)</f>
        <v>#REF!</v>
      </c>
    </row>
    <row r="336" spans="1:11" ht="15" customHeight="1" x14ac:dyDescent="0.3">
      <c r="A336" s="277" t="e">
        <f t="shared" si="12"/>
        <v>#VALUE!</v>
      </c>
      <c r="B336" t="s">
        <v>15077</v>
      </c>
      <c r="C336" s="41" t="s">
        <v>15549</v>
      </c>
      <c r="E336" s="1" t="s">
        <v>6996</v>
      </c>
      <c r="F336" s="226">
        <v>998000</v>
      </c>
      <c r="G336" s="41" t="s">
        <v>15550</v>
      </c>
      <c r="H336" s="41" t="s">
        <v>4425</v>
      </c>
      <c r="I336" s="147" t="s">
        <v>5751</v>
      </c>
      <c r="J336" t="s">
        <v>14295</v>
      </c>
      <c r="K336" t="e">
        <f>VLOOKUP(I336,#REF!,2,FALSE)</f>
        <v>#REF!</v>
      </c>
    </row>
    <row r="337" spans="1:11" ht="15" customHeight="1" x14ac:dyDescent="0.3">
      <c r="A337" s="277" t="e">
        <f t="shared" si="12"/>
        <v>#VALUE!</v>
      </c>
      <c r="B337" t="s">
        <v>15016</v>
      </c>
      <c r="C337" s="41" t="s">
        <v>15551</v>
      </c>
      <c r="D337" s="41" t="s">
        <v>14298</v>
      </c>
      <c r="E337" s="1" t="s">
        <v>7107</v>
      </c>
      <c r="F337" s="226">
        <v>2633500</v>
      </c>
      <c r="G337" t="s">
        <v>15552</v>
      </c>
      <c r="H337" s="41" t="s">
        <v>4425</v>
      </c>
      <c r="I337" s="319" t="s">
        <v>5753</v>
      </c>
      <c r="J337" s="5" t="s">
        <v>14297</v>
      </c>
      <c r="K337" t="e">
        <f>VLOOKUP(I337,#REF!,2,FALSE)</f>
        <v>#REF!</v>
      </c>
    </row>
    <row r="338" spans="1:11" ht="15" customHeight="1" x14ac:dyDescent="0.3">
      <c r="A338" s="277" t="e">
        <f t="shared" si="12"/>
        <v>#VALUE!</v>
      </c>
      <c r="B338" t="s">
        <v>15010</v>
      </c>
      <c r="C338" s="41" t="s">
        <v>15538</v>
      </c>
      <c r="D338" s="41" t="s">
        <v>14300</v>
      </c>
      <c r="E338" s="1" t="s">
        <v>7432</v>
      </c>
      <c r="F338" s="226">
        <v>1500000</v>
      </c>
      <c r="G338" t="s">
        <v>15414</v>
      </c>
      <c r="H338" s="41" t="s">
        <v>4425</v>
      </c>
      <c r="I338" s="126" t="s">
        <v>5753</v>
      </c>
      <c r="J338" s="5" t="s">
        <v>14299</v>
      </c>
      <c r="K338" t="e">
        <f>VLOOKUP(I338,#REF!,2,FALSE)</f>
        <v>#REF!</v>
      </c>
    </row>
    <row r="339" spans="1:11" ht="15" customHeight="1" x14ac:dyDescent="0.3">
      <c r="A339" s="277" t="e">
        <f t="shared" si="12"/>
        <v>#VALUE!</v>
      </c>
      <c r="B339" t="s">
        <v>15016</v>
      </c>
      <c r="C339" s="41" t="s">
        <v>15553</v>
      </c>
      <c r="D339" s="41" t="s">
        <v>14298</v>
      </c>
      <c r="E339" s="1" t="s">
        <v>7107</v>
      </c>
      <c r="F339" s="226">
        <v>2633501</v>
      </c>
      <c r="G339" t="s">
        <v>15552</v>
      </c>
      <c r="H339" s="41" t="s">
        <v>4425</v>
      </c>
      <c r="I339" s="319" t="s">
        <v>5753</v>
      </c>
      <c r="J339" s="5" t="s">
        <v>14301</v>
      </c>
      <c r="K339" t="e">
        <f>VLOOKUP(I339,#REF!,2,FALSE)</f>
        <v>#REF!</v>
      </c>
    </row>
    <row r="340" spans="1:11" ht="15" customHeight="1" x14ac:dyDescent="0.3">
      <c r="A340" s="277" t="e">
        <f t="shared" si="12"/>
        <v>#VALUE!</v>
      </c>
      <c r="B340" t="s">
        <v>15209</v>
      </c>
      <c r="C340" s="41" t="s">
        <v>15554</v>
      </c>
      <c r="D340" s="41" t="s">
        <v>14303</v>
      </c>
      <c r="E340" s="1" t="s">
        <v>6996</v>
      </c>
      <c r="F340" s="226">
        <v>8085000</v>
      </c>
      <c r="G340" t="s">
        <v>15555</v>
      </c>
      <c r="H340" s="41" t="s">
        <v>4425</v>
      </c>
      <c r="I340" s="126" t="s">
        <v>5761</v>
      </c>
      <c r="J340" t="s">
        <v>14302</v>
      </c>
      <c r="K340" t="e">
        <f>VLOOKUP(I340,#REF!,2,FALSE)</f>
        <v>#REF!</v>
      </c>
    </row>
    <row r="341" spans="1:11" ht="15" customHeight="1" x14ac:dyDescent="0.3">
      <c r="A341" s="277" t="e">
        <f t="shared" si="12"/>
        <v>#VALUE!</v>
      </c>
      <c r="B341" t="s">
        <v>15010</v>
      </c>
      <c r="C341" s="41" t="s">
        <v>15554</v>
      </c>
      <c r="D341" s="41" t="s">
        <v>14305</v>
      </c>
      <c r="E341" s="1" t="s">
        <v>7107</v>
      </c>
      <c r="F341" s="226">
        <v>11199000</v>
      </c>
      <c r="G341" t="s">
        <v>15556</v>
      </c>
      <c r="H341" s="41" t="s">
        <v>4425</v>
      </c>
      <c r="I341" s="126" t="s">
        <v>5761</v>
      </c>
      <c r="J341" t="s">
        <v>14304</v>
      </c>
      <c r="K341" t="e">
        <f>VLOOKUP(I341,#REF!,2,FALSE)</f>
        <v>#REF!</v>
      </c>
    </row>
    <row r="342" spans="1:11" ht="15" customHeight="1" x14ac:dyDescent="0.3">
      <c r="A342" s="277" t="e">
        <f t="shared" si="12"/>
        <v>#VALUE!</v>
      </c>
      <c r="B342" t="s">
        <v>15082</v>
      </c>
      <c r="C342" s="41" t="s">
        <v>5760</v>
      </c>
      <c r="D342" s="41" t="s">
        <v>14307</v>
      </c>
      <c r="E342" s="1" t="s">
        <v>7432</v>
      </c>
      <c r="F342" s="226">
        <v>7920000</v>
      </c>
      <c r="G342" t="s">
        <v>15557</v>
      </c>
      <c r="H342" s="41" t="s">
        <v>4425</v>
      </c>
      <c r="I342" s="147" t="s">
        <v>5761</v>
      </c>
      <c r="J342" t="s">
        <v>14306</v>
      </c>
      <c r="K342" t="e">
        <f>VLOOKUP(I342,#REF!,2,FALSE)</f>
        <v>#REF!</v>
      </c>
    </row>
    <row r="343" spans="1:11" ht="15" customHeight="1" x14ac:dyDescent="0.3">
      <c r="A343" s="277" t="e">
        <f t="shared" si="12"/>
        <v>#VALUE!</v>
      </c>
      <c r="B343" t="s">
        <v>15350</v>
      </c>
      <c r="C343" s="41" t="s">
        <v>15558</v>
      </c>
      <c r="D343" s="41" t="s">
        <v>14309</v>
      </c>
      <c r="E343" s="1" t="s">
        <v>6996</v>
      </c>
      <c r="F343" s="226">
        <v>1148000</v>
      </c>
      <c r="G343" t="s">
        <v>15559</v>
      </c>
      <c r="H343" s="41" t="s">
        <v>4425</v>
      </c>
      <c r="I343" s="147" t="s">
        <v>5764</v>
      </c>
      <c r="J343" t="s">
        <v>14308</v>
      </c>
      <c r="K343" t="e">
        <f>VLOOKUP(I343,#REF!,2,FALSE)</f>
        <v>#REF!</v>
      </c>
    </row>
    <row r="344" spans="1:11" ht="15" customHeight="1" x14ac:dyDescent="0.3">
      <c r="A344" s="277" t="e">
        <f t="shared" si="12"/>
        <v>#VALUE!</v>
      </c>
      <c r="B344" t="s">
        <v>15117</v>
      </c>
      <c r="C344" s="41" t="s">
        <v>5769</v>
      </c>
      <c r="D344" s="41" t="s">
        <v>14311</v>
      </c>
      <c r="E344" s="1" t="s">
        <v>7107</v>
      </c>
      <c r="F344" s="226">
        <v>4031250</v>
      </c>
      <c r="G344" t="s">
        <v>15118</v>
      </c>
      <c r="H344" s="41" t="s">
        <v>4425</v>
      </c>
      <c r="I344" s="126" t="s">
        <v>5772</v>
      </c>
      <c r="J344" t="s">
        <v>14310</v>
      </c>
      <c r="K344" t="e">
        <f>VLOOKUP(I344,#REF!,2,FALSE)</f>
        <v>#REF!</v>
      </c>
    </row>
    <row r="345" spans="1:11" ht="15" customHeight="1" x14ac:dyDescent="0.3">
      <c r="A345" s="277" t="e">
        <f t="shared" si="12"/>
        <v>#VALUE!</v>
      </c>
      <c r="B345" t="s">
        <v>15209</v>
      </c>
      <c r="C345" s="41" t="s">
        <v>15560</v>
      </c>
      <c r="D345" s="41" t="s">
        <v>14313</v>
      </c>
      <c r="E345" s="1" t="s">
        <v>6996</v>
      </c>
      <c r="F345" s="226">
        <v>2500000</v>
      </c>
      <c r="G345" s="178" t="s">
        <v>15561</v>
      </c>
      <c r="H345" s="41" t="s">
        <v>4425</v>
      </c>
      <c r="I345" s="126" t="s">
        <v>5772</v>
      </c>
      <c r="J345" t="s">
        <v>14312</v>
      </c>
      <c r="K345" t="e">
        <f>VLOOKUP(I345,#REF!,2,FALSE)</f>
        <v>#REF!</v>
      </c>
    </row>
    <row r="346" spans="1:11" ht="15" customHeight="1" x14ac:dyDescent="0.3">
      <c r="A346" s="277" t="e">
        <f t="shared" si="12"/>
        <v>#VALUE!</v>
      </c>
      <c r="B346" t="s">
        <v>15209</v>
      </c>
      <c r="C346" s="41" t="s">
        <v>5769</v>
      </c>
      <c r="D346" s="41" t="s">
        <v>14315</v>
      </c>
      <c r="E346" s="1" t="s">
        <v>6996</v>
      </c>
      <c r="F346" s="226">
        <v>4116000</v>
      </c>
      <c r="G346" t="s">
        <v>15455</v>
      </c>
      <c r="H346" s="41" t="s">
        <v>4425</v>
      </c>
      <c r="I346" s="126" t="s">
        <v>5772</v>
      </c>
      <c r="J346" t="s">
        <v>14314</v>
      </c>
      <c r="K346" t="e">
        <f>VLOOKUP(I346,#REF!,2,FALSE)</f>
        <v>#REF!</v>
      </c>
    </row>
    <row r="347" spans="1:11" ht="15" customHeight="1" x14ac:dyDescent="0.3">
      <c r="A347" s="277" t="e">
        <f t="shared" si="12"/>
        <v>#VALUE!</v>
      </c>
      <c r="B347" t="s">
        <v>15283</v>
      </c>
      <c r="C347" s="41" t="s">
        <v>5769</v>
      </c>
      <c r="D347" s="41" t="s">
        <v>14317</v>
      </c>
      <c r="E347" s="1" t="s">
        <v>96</v>
      </c>
      <c r="F347" s="226">
        <v>8198000</v>
      </c>
      <c r="G347" t="s">
        <v>15562</v>
      </c>
      <c r="H347" s="41" t="s">
        <v>4425</v>
      </c>
      <c r="I347" s="126" t="s">
        <v>5772</v>
      </c>
      <c r="J347" t="s">
        <v>14316</v>
      </c>
      <c r="K347" t="e">
        <f>VLOOKUP(I347,#REF!,2,FALSE)</f>
        <v>#REF!</v>
      </c>
    </row>
    <row r="348" spans="1:11" ht="15" customHeight="1" x14ac:dyDescent="0.3">
      <c r="A348" s="277" t="e">
        <f t="shared" si="12"/>
        <v>#VALUE!</v>
      </c>
      <c r="B348" t="s">
        <v>15362</v>
      </c>
      <c r="C348" s="41" t="s">
        <v>5769</v>
      </c>
      <c r="D348" s="41" t="s">
        <v>14319</v>
      </c>
      <c r="E348" s="1" t="s">
        <v>6996</v>
      </c>
      <c r="F348" s="226">
        <v>3284000</v>
      </c>
      <c r="G348" t="s">
        <v>15563</v>
      </c>
      <c r="H348" s="41" t="s">
        <v>4425</v>
      </c>
      <c r="I348" s="126" t="s">
        <v>5772</v>
      </c>
      <c r="J348" t="s">
        <v>14318</v>
      </c>
      <c r="K348" t="e">
        <f>VLOOKUP(I348,#REF!,2,FALSE)</f>
        <v>#REF!</v>
      </c>
    </row>
    <row r="349" spans="1:11" ht="15" customHeight="1" x14ac:dyDescent="0.3">
      <c r="A349" s="277" t="e">
        <f t="shared" si="12"/>
        <v>#VALUE!</v>
      </c>
      <c r="B349" t="s">
        <v>15082</v>
      </c>
      <c r="C349" s="41" t="s">
        <v>15564</v>
      </c>
      <c r="D349" s="41" t="s">
        <v>14321</v>
      </c>
      <c r="E349" s="1" t="s">
        <v>7432</v>
      </c>
      <c r="F349" s="226">
        <v>3555360</v>
      </c>
      <c r="G349" t="s">
        <v>15565</v>
      </c>
      <c r="H349" s="41" t="s">
        <v>4425</v>
      </c>
      <c r="I349" s="147" t="s">
        <v>5772</v>
      </c>
      <c r="J349" t="s">
        <v>14320</v>
      </c>
      <c r="K349" t="e">
        <f>VLOOKUP(I349,#REF!,2,FALSE)</f>
        <v>#REF!</v>
      </c>
    </row>
    <row r="350" spans="1:11" ht="15" customHeight="1" x14ac:dyDescent="0.3">
      <c r="A350" s="277" t="e">
        <f t="shared" si="12"/>
        <v>#VALUE!</v>
      </c>
      <c r="B350" t="s">
        <v>15082</v>
      </c>
      <c r="C350" s="41" t="s">
        <v>15566</v>
      </c>
      <c r="D350" s="41" t="s">
        <v>14323</v>
      </c>
      <c r="E350" s="1" t="s">
        <v>7432</v>
      </c>
      <c r="F350" s="226">
        <v>3596400</v>
      </c>
      <c r="H350" s="41" t="s">
        <v>4425</v>
      </c>
      <c r="I350" s="147" t="s">
        <v>5772</v>
      </c>
      <c r="J350" t="s">
        <v>14322</v>
      </c>
      <c r="K350" t="e">
        <f>VLOOKUP(I350,#REF!,2,FALSE)</f>
        <v>#REF!</v>
      </c>
    </row>
    <row r="351" spans="1:11" ht="15" customHeight="1" x14ac:dyDescent="0.3">
      <c r="A351" s="277" t="e">
        <f t="shared" si="12"/>
        <v>#VALUE!</v>
      </c>
      <c r="B351" t="s">
        <v>15317</v>
      </c>
      <c r="C351" s="41" t="s">
        <v>15567</v>
      </c>
      <c r="D351" s="41" t="s">
        <v>14325</v>
      </c>
      <c r="E351" s="1" t="s">
        <v>7432</v>
      </c>
      <c r="F351" s="226">
        <v>4559400</v>
      </c>
      <c r="G351" t="s">
        <v>15568</v>
      </c>
      <c r="H351" s="41" t="s">
        <v>4425</v>
      </c>
      <c r="I351" s="147" t="s">
        <v>5772</v>
      </c>
      <c r="J351" t="s">
        <v>14324</v>
      </c>
      <c r="K351" t="e">
        <f>VLOOKUP(I351,#REF!,2,FALSE)</f>
        <v>#REF!</v>
      </c>
    </row>
    <row r="352" spans="1:11" ht="15" customHeight="1" x14ac:dyDescent="0.3">
      <c r="A352" s="277" t="e">
        <f t="shared" si="12"/>
        <v>#VALUE!</v>
      </c>
      <c r="B352" t="s">
        <v>15039</v>
      </c>
      <c r="C352" s="41" t="s">
        <v>5773</v>
      </c>
      <c r="D352" s="41" t="s">
        <v>14327</v>
      </c>
      <c r="E352" s="1" t="s">
        <v>6996</v>
      </c>
      <c r="F352" s="226">
        <v>2310000</v>
      </c>
      <c r="G352" t="s">
        <v>15569</v>
      </c>
      <c r="H352" s="41" t="s">
        <v>4425</v>
      </c>
      <c r="I352" s="147" t="s">
        <v>5772</v>
      </c>
      <c r="J352" t="s">
        <v>14326</v>
      </c>
      <c r="K352" t="e">
        <f>VLOOKUP(I352,#REF!,2,FALSE)</f>
        <v>#REF!</v>
      </c>
    </row>
    <row r="353" spans="1:11" ht="15" customHeight="1" x14ac:dyDescent="0.3">
      <c r="A353" s="277" t="e">
        <f t="shared" si="12"/>
        <v>#VALUE!</v>
      </c>
      <c r="B353" t="s">
        <v>15204</v>
      </c>
      <c r="C353" s="41" t="s">
        <v>15570</v>
      </c>
      <c r="D353" s="41" t="s">
        <v>14329</v>
      </c>
      <c r="E353" s="1" t="s">
        <v>6996</v>
      </c>
      <c r="F353" s="226">
        <v>11375000</v>
      </c>
      <c r="G353" t="s">
        <v>15206</v>
      </c>
      <c r="H353" s="41" t="s">
        <v>4425</v>
      </c>
      <c r="I353" s="147" t="s">
        <v>5772</v>
      </c>
      <c r="J353" t="s">
        <v>14328</v>
      </c>
      <c r="K353" t="e">
        <f>VLOOKUP(I353,#REF!,2,FALSE)</f>
        <v>#REF!</v>
      </c>
    </row>
    <row r="354" spans="1:11" ht="15" customHeight="1" x14ac:dyDescent="0.3">
      <c r="A354" s="277" t="e">
        <f t="shared" si="12"/>
        <v>#VALUE!</v>
      </c>
      <c r="B354" t="s">
        <v>15082</v>
      </c>
      <c r="C354" s="41" t="s">
        <v>15571</v>
      </c>
      <c r="D354" s="41" t="s">
        <v>14331</v>
      </c>
      <c r="E354" s="1" t="s">
        <v>6996</v>
      </c>
      <c r="F354" s="226">
        <v>6238800</v>
      </c>
      <c r="G354" t="s">
        <v>15572</v>
      </c>
      <c r="H354" s="41" t="s">
        <v>4425</v>
      </c>
      <c r="I354" s="147" t="s">
        <v>5774</v>
      </c>
      <c r="J354" t="s">
        <v>14330</v>
      </c>
      <c r="K354" t="e">
        <f>VLOOKUP(I354,#REF!,2,FALSE)</f>
        <v>#REF!</v>
      </c>
    </row>
    <row r="355" spans="1:11" ht="15" customHeight="1" x14ac:dyDescent="0.3">
      <c r="A355" s="277" t="e">
        <f t="shared" si="12"/>
        <v>#VALUE!</v>
      </c>
      <c r="B355" t="s">
        <v>15082</v>
      </c>
      <c r="C355" s="41" t="s">
        <v>15573</v>
      </c>
      <c r="D355" s="41" t="s">
        <v>14333</v>
      </c>
      <c r="E355" s="1" t="s">
        <v>6996</v>
      </c>
      <c r="F355" s="226">
        <v>60000000</v>
      </c>
      <c r="G355" t="s">
        <v>15574</v>
      </c>
      <c r="H355" s="41" t="s">
        <v>4425</v>
      </c>
      <c r="I355" s="147" t="s">
        <v>5774</v>
      </c>
      <c r="J355" t="s">
        <v>14332</v>
      </c>
      <c r="K355" t="e">
        <f>VLOOKUP(I355,#REF!,2,FALSE)</f>
        <v>#REF!</v>
      </c>
    </row>
    <row r="356" spans="1:11" ht="15" customHeight="1" x14ac:dyDescent="0.3">
      <c r="A356" s="277" t="e">
        <f t="shared" si="12"/>
        <v>#VALUE!</v>
      </c>
      <c r="B356" t="s">
        <v>15082</v>
      </c>
      <c r="C356" s="41" t="s">
        <v>15575</v>
      </c>
      <c r="D356" s="41" t="s">
        <v>14335</v>
      </c>
      <c r="E356" s="1" t="s">
        <v>6996</v>
      </c>
      <c r="F356" s="226">
        <v>60000000</v>
      </c>
      <c r="G356" t="s">
        <v>15576</v>
      </c>
      <c r="H356" s="41" t="s">
        <v>4425</v>
      </c>
      <c r="I356" s="147" t="s">
        <v>5774</v>
      </c>
      <c r="J356" t="s">
        <v>14334</v>
      </c>
      <c r="K356" t="e">
        <f>VLOOKUP(I356,#REF!,2,FALSE)</f>
        <v>#REF!</v>
      </c>
    </row>
    <row r="357" spans="1:11" ht="15" customHeight="1" x14ac:dyDescent="0.3">
      <c r="A357" s="277" t="e">
        <f t="shared" si="12"/>
        <v>#VALUE!</v>
      </c>
      <c r="B357" t="s">
        <v>15287</v>
      </c>
      <c r="C357" s="41" t="s">
        <v>15577</v>
      </c>
      <c r="D357" s="41" t="s">
        <v>14337</v>
      </c>
      <c r="E357" s="1" t="s">
        <v>6996</v>
      </c>
      <c r="F357" s="226">
        <v>133000000</v>
      </c>
      <c r="G357" t="s">
        <v>15578</v>
      </c>
      <c r="H357" s="41" t="s">
        <v>4425</v>
      </c>
      <c r="I357" s="147" t="s">
        <v>5774</v>
      </c>
      <c r="J357" t="s">
        <v>14336</v>
      </c>
      <c r="K357" t="e">
        <f>VLOOKUP(I357,#REF!,2,FALSE)</f>
        <v>#REF!</v>
      </c>
    </row>
    <row r="358" spans="1:11" ht="15" customHeight="1" x14ac:dyDescent="0.3">
      <c r="A358" s="277" t="e">
        <f t="shared" si="12"/>
        <v>#VALUE!</v>
      </c>
      <c r="B358" t="s">
        <v>15007</v>
      </c>
      <c r="C358" s="41" t="s">
        <v>5781</v>
      </c>
      <c r="D358" s="286" t="s">
        <v>14339</v>
      </c>
      <c r="E358" s="1" t="s">
        <v>6996</v>
      </c>
      <c r="F358" s="284">
        <v>1100000</v>
      </c>
      <c r="G358" s="281" t="s">
        <v>15579</v>
      </c>
      <c r="H358" s="41" t="s">
        <v>4425</v>
      </c>
      <c r="I358" s="126" t="s">
        <v>5780</v>
      </c>
      <c r="J358" t="s">
        <v>14338</v>
      </c>
      <c r="K358" t="e">
        <f>VLOOKUP(I358,#REF!,2,FALSE)</f>
        <v>#REF!</v>
      </c>
    </row>
    <row r="359" spans="1:11" ht="15" customHeight="1" x14ac:dyDescent="0.3">
      <c r="A359" s="277" t="e">
        <f t="shared" si="12"/>
        <v>#VALUE!</v>
      </c>
      <c r="B359" t="s">
        <v>15082</v>
      </c>
      <c r="C359" s="41" t="s">
        <v>15580</v>
      </c>
      <c r="D359" s="41" t="s">
        <v>14341</v>
      </c>
      <c r="E359" s="1" t="s">
        <v>7192</v>
      </c>
      <c r="F359" s="62">
        <v>236400</v>
      </c>
      <c r="G359" t="s">
        <v>15581</v>
      </c>
      <c r="H359" s="41" t="s">
        <v>4425</v>
      </c>
      <c r="I359" s="153" t="s">
        <v>5780</v>
      </c>
      <c r="J359" t="s">
        <v>14340</v>
      </c>
      <c r="K359" t="e">
        <f>VLOOKUP(I359,#REF!,2,FALSE)</f>
        <v>#REF!</v>
      </c>
    </row>
    <row r="360" spans="1:11" ht="15" customHeight="1" x14ac:dyDescent="0.3">
      <c r="A360" s="277" t="e">
        <f t="shared" ref="A360:A383" si="13">A359+1</f>
        <v>#VALUE!</v>
      </c>
      <c r="B360" t="s">
        <v>15022</v>
      </c>
      <c r="C360" s="41" t="s">
        <v>5783</v>
      </c>
      <c r="D360" s="41" t="s">
        <v>14343</v>
      </c>
      <c r="E360" s="1" t="s">
        <v>6996</v>
      </c>
      <c r="F360" s="226">
        <v>1713750</v>
      </c>
      <c r="G360" t="s">
        <v>15024</v>
      </c>
      <c r="H360" s="41" t="s">
        <v>4425</v>
      </c>
      <c r="I360" s="153" t="s">
        <v>5782</v>
      </c>
      <c r="J360" t="s">
        <v>14342</v>
      </c>
      <c r="K360" t="e">
        <f>VLOOKUP(I360,#REF!,2,FALSE)</f>
        <v>#REF!</v>
      </c>
    </row>
    <row r="361" spans="1:11" ht="15" customHeight="1" x14ac:dyDescent="0.3">
      <c r="A361" s="277" t="e">
        <f t="shared" si="13"/>
        <v>#VALUE!</v>
      </c>
      <c r="B361" t="s">
        <v>15077</v>
      </c>
      <c r="C361" s="41" t="s">
        <v>15582</v>
      </c>
      <c r="D361" s="41" t="s">
        <v>14345</v>
      </c>
      <c r="E361" s="1" t="s">
        <v>7107</v>
      </c>
      <c r="F361" s="226">
        <v>320000</v>
      </c>
      <c r="G361" s="41" t="s">
        <v>15583</v>
      </c>
      <c r="H361" s="41" t="s">
        <v>4425</v>
      </c>
      <c r="I361" s="153" t="s">
        <v>5782</v>
      </c>
      <c r="J361" t="s">
        <v>14344</v>
      </c>
      <c r="K361" t="e">
        <f>VLOOKUP(I361,#REF!,2,FALSE)</f>
        <v>#REF!</v>
      </c>
    </row>
    <row r="362" spans="1:11" ht="15" customHeight="1" x14ac:dyDescent="0.3">
      <c r="A362" s="277" t="e">
        <f t="shared" si="13"/>
        <v>#VALUE!</v>
      </c>
      <c r="B362" t="s">
        <v>15117</v>
      </c>
      <c r="C362" s="41" t="s">
        <v>5789</v>
      </c>
      <c r="D362" s="41" t="s">
        <v>14347</v>
      </c>
      <c r="E362" s="1" t="s">
        <v>6996</v>
      </c>
      <c r="F362" s="226">
        <v>3135000</v>
      </c>
      <c r="G362" t="s">
        <v>15118</v>
      </c>
      <c r="H362" s="41" t="s">
        <v>4425</v>
      </c>
      <c r="I362" s="5" t="s">
        <v>5788</v>
      </c>
      <c r="J362" t="s">
        <v>14346</v>
      </c>
      <c r="K362" t="e">
        <f>VLOOKUP(I362,#REF!,2,FALSE)</f>
        <v>#REF!</v>
      </c>
    </row>
    <row r="363" spans="1:11" ht="15" customHeight="1" x14ac:dyDescent="0.3">
      <c r="A363" s="277" t="e">
        <f t="shared" si="13"/>
        <v>#VALUE!</v>
      </c>
      <c r="B363" t="s">
        <v>15077</v>
      </c>
      <c r="C363" s="41" t="s">
        <v>14349</v>
      </c>
      <c r="E363" s="1" t="s">
        <v>6996</v>
      </c>
      <c r="F363" s="226">
        <v>2130000</v>
      </c>
      <c r="G363" s="41" t="s">
        <v>15584</v>
      </c>
      <c r="H363" s="41" t="s">
        <v>4425</v>
      </c>
      <c r="I363" s="202" t="s">
        <v>5788</v>
      </c>
      <c r="J363" t="s">
        <v>14348</v>
      </c>
      <c r="K363" t="e">
        <f>VLOOKUP(I363,#REF!,2,FALSE)</f>
        <v>#REF!</v>
      </c>
    </row>
    <row r="364" spans="1:11" ht="15" customHeight="1" x14ac:dyDescent="0.3">
      <c r="A364" s="277" t="e">
        <f t="shared" si="13"/>
        <v>#VALUE!</v>
      </c>
      <c r="B364" t="s">
        <v>15045</v>
      </c>
      <c r="C364" s="41" t="s">
        <v>15585</v>
      </c>
      <c r="D364" s="41" t="s">
        <v>14351</v>
      </c>
      <c r="E364" s="1" t="s">
        <v>6996</v>
      </c>
      <c r="F364" s="226">
        <v>439800</v>
      </c>
      <c r="G364">
        <v>614010005007</v>
      </c>
      <c r="H364" s="41" t="s">
        <v>4425</v>
      </c>
      <c r="I364" s="126" t="s">
        <v>5790</v>
      </c>
      <c r="J364" t="s">
        <v>14350</v>
      </c>
      <c r="K364" t="e">
        <f>VLOOKUP(I364,#REF!,2,FALSE)</f>
        <v>#REF!</v>
      </c>
    </row>
    <row r="365" spans="1:11" ht="15" customHeight="1" x14ac:dyDescent="0.3">
      <c r="A365" s="277" t="e">
        <f t="shared" si="13"/>
        <v>#VALUE!</v>
      </c>
      <c r="B365" t="s">
        <v>15350</v>
      </c>
      <c r="C365" s="41" t="s">
        <v>5793</v>
      </c>
      <c r="D365" s="41" t="s">
        <v>14353</v>
      </c>
      <c r="E365" s="1" t="s">
        <v>6996</v>
      </c>
      <c r="F365" s="226">
        <v>3500000</v>
      </c>
      <c r="G365" t="s">
        <v>15586</v>
      </c>
      <c r="H365" s="41" t="s">
        <v>4425</v>
      </c>
      <c r="I365" s="202" t="s">
        <v>5792</v>
      </c>
      <c r="J365" t="s">
        <v>14352</v>
      </c>
      <c r="K365" t="e">
        <f>VLOOKUP(I365,#REF!,2,FALSE)</f>
        <v>#REF!</v>
      </c>
    </row>
    <row r="366" spans="1:11" ht="15" customHeight="1" x14ac:dyDescent="0.3">
      <c r="A366" s="277" t="e">
        <f t="shared" si="13"/>
        <v>#VALUE!</v>
      </c>
      <c r="B366" t="s">
        <v>15350</v>
      </c>
      <c r="C366" s="41" t="s">
        <v>5793</v>
      </c>
      <c r="D366" s="41" t="s">
        <v>14353</v>
      </c>
      <c r="E366" s="1" t="s">
        <v>6996</v>
      </c>
      <c r="F366" s="226">
        <v>8197200</v>
      </c>
      <c r="G366" t="s">
        <v>15587</v>
      </c>
      <c r="H366" s="41" t="s">
        <v>4425</v>
      </c>
      <c r="I366" s="153" t="s">
        <v>5792</v>
      </c>
      <c r="J366" t="s">
        <v>14354</v>
      </c>
      <c r="K366" t="e">
        <f>VLOOKUP(I366,#REF!,2,FALSE)</f>
        <v>#REF!</v>
      </c>
    </row>
    <row r="367" spans="1:11" ht="15" customHeight="1" x14ac:dyDescent="0.3">
      <c r="A367" s="277" t="e">
        <f t="shared" si="13"/>
        <v>#VALUE!</v>
      </c>
      <c r="B367" t="s">
        <v>15117</v>
      </c>
      <c r="C367" s="41" t="s">
        <v>15588</v>
      </c>
      <c r="D367" s="41" t="s">
        <v>14356</v>
      </c>
      <c r="E367" s="1" t="s">
        <v>6996</v>
      </c>
      <c r="F367" s="226">
        <v>1678800</v>
      </c>
      <c r="G367" t="s">
        <v>15118</v>
      </c>
      <c r="H367" s="41" t="s">
        <v>4425</v>
      </c>
      <c r="I367" s="126" t="s">
        <v>5804</v>
      </c>
      <c r="J367" t="s">
        <v>14355</v>
      </c>
      <c r="K367" t="e">
        <f>VLOOKUP(I367,#REF!,2,FALSE)</f>
        <v>#REF!</v>
      </c>
    </row>
    <row r="368" spans="1:11" ht="15" customHeight="1" x14ac:dyDescent="0.3">
      <c r="A368" s="277" t="e">
        <f t="shared" si="13"/>
        <v>#VALUE!</v>
      </c>
      <c r="B368" t="s">
        <v>15503</v>
      </c>
      <c r="C368" s="41" t="s">
        <v>15588</v>
      </c>
      <c r="D368" s="41" t="s">
        <v>14358</v>
      </c>
      <c r="E368" s="1" t="s">
        <v>6996</v>
      </c>
      <c r="F368" s="226">
        <v>4395600</v>
      </c>
      <c r="G368" t="s">
        <v>15589</v>
      </c>
      <c r="H368" s="41" t="s">
        <v>4425</v>
      </c>
      <c r="I368" s="126" t="s">
        <v>5804</v>
      </c>
      <c r="J368" t="s">
        <v>14357</v>
      </c>
      <c r="K368" t="e">
        <f>VLOOKUP(I368,#REF!,2,FALSE)</f>
        <v>#REF!</v>
      </c>
    </row>
    <row r="369" spans="1:16380" ht="15" customHeight="1" x14ac:dyDescent="0.3">
      <c r="A369" s="277" t="e">
        <f t="shared" si="13"/>
        <v>#VALUE!</v>
      </c>
      <c r="B369" t="s">
        <v>15046</v>
      </c>
      <c r="C369" s="41" t="s">
        <v>15588</v>
      </c>
      <c r="D369" s="41" t="s">
        <v>14360</v>
      </c>
      <c r="E369" s="1" t="s">
        <v>6996</v>
      </c>
      <c r="F369" s="226">
        <v>2000000</v>
      </c>
      <c r="G369" t="s">
        <v>15590</v>
      </c>
      <c r="H369" s="41" t="s">
        <v>4425</v>
      </c>
      <c r="I369" s="153" t="s">
        <v>5804</v>
      </c>
      <c r="J369" t="s">
        <v>14359</v>
      </c>
      <c r="K369" t="e">
        <f>VLOOKUP(I369,#REF!,2,FALSE)</f>
        <v>#REF!</v>
      </c>
    </row>
    <row r="370" spans="1:16380" ht="15" customHeight="1" x14ac:dyDescent="0.3">
      <c r="A370" s="277" t="e">
        <f t="shared" si="13"/>
        <v>#VALUE!</v>
      </c>
      <c r="B370" t="s">
        <v>15322</v>
      </c>
      <c r="C370" s="41" t="s">
        <v>15588</v>
      </c>
      <c r="D370" s="41" t="s">
        <v>14362</v>
      </c>
      <c r="E370" s="1" t="s">
        <v>6996</v>
      </c>
      <c r="F370" s="226">
        <v>2158800</v>
      </c>
      <c r="G370" t="s">
        <v>15591</v>
      </c>
      <c r="H370" s="41" t="s">
        <v>4425</v>
      </c>
      <c r="I370" s="153" t="s">
        <v>5804</v>
      </c>
      <c r="J370" t="s">
        <v>14361</v>
      </c>
      <c r="K370" t="e">
        <f>VLOOKUP(I370,#REF!,2,FALSE)</f>
        <v>#REF!</v>
      </c>
    </row>
    <row r="371" spans="1:16380" ht="15" customHeight="1" x14ac:dyDescent="0.3">
      <c r="A371" s="277" t="e">
        <f t="shared" si="13"/>
        <v>#VALUE!</v>
      </c>
      <c r="B371" t="s">
        <v>15032</v>
      </c>
      <c r="C371" s="41" t="s">
        <v>15592</v>
      </c>
      <c r="D371" s="41" t="s">
        <v>14364</v>
      </c>
      <c r="E371" s="1" t="s">
        <v>6996</v>
      </c>
      <c r="F371" s="226">
        <v>5002140</v>
      </c>
      <c r="G371">
        <v>614020221003</v>
      </c>
      <c r="H371" s="41" t="s">
        <v>4425</v>
      </c>
      <c r="I371" s="126" t="s">
        <v>5812</v>
      </c>
      <c r="J371" t="s">
        <v>14363</v>
      </c>
      <c r="K371" t="e">
        <f>VLOOKUP(I371,#REF!,2,FALSE)</f>
        <v>#REF!</v>
      </c>
    </row>
    <row r="372" spans="1:16380" ht="15" customHeight="1" x14ac:dyDescent="0.3">
      <c r="A372" s="277" t="e">
        <f t="shared" si="13"/>
        <v>#VALUE!</v>
      </c>
      <c r="B372" s="288" t="s">
        <v>15593</v>
      </c>
      <c r="C372" s="239" t="s">
        <v>15594</v>
      </c>
      <c r="D372" s="239" t="s">
        <v>14366</v>
      </c>
      <c r="E372" s="289" t="s">
        <v>7192</v>
      </c>
      <c r="F372" s="284">
        <v>11199000</v>
      </c>
      <c r="G372" s="336" t="s">
        <v>15595</v>
      </c>
      <c r="H372" s="239" t="s">
        <v>4425</v>
      </c>
      <c r="I372" s="153" t="s">
        <v>5812</v>
      </c>
      <c r="J372" s="302" t="s">
        <v>14365</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15144</v>
      </c>
      <c r="C373" s="41" t="s">
        <v>15596</v>
      </c>
      <c r="D373" s="41" t="s">
        <v>14368</v>
      </c>
      <c r="E373" s="1" t="s">
        <v>6996</v>
      </c>
      <c r="F373" s="226">
        <v>3690000</v>
      </c>
      <c r="G373" t="s">
        <v>15597</v>
      </c>
      <c r="H373" s="41" t="s">
        <v>4425</v>
      </c>
      <c r="I373" s="153" t="s">
        <v>5812</v>
      </c>
      <c r="J373" t="s">
        <v>14367</v>
      </c>
      <c r="K373" t="e">
        <f>VLOOKUP(I373,#REF!,2,FALSE)</f>
        <v>#REF!</v>
      </c>
    </row>
    <row r="374" spans="1:16380" ht="15" customHeight="1" x14ac:dyDescent="0.3">
      <c r="A374" s="277" t="e">
        <f t="shared" si="13"/>
        <v>#VALUE!</v>
      </c>
      <c r="B374" t="s">
        <v>15027</v>
      </c>
      <c r="C374" s="41" t="s">
        <v>15598</v>
      </c>
      <c r="D374" s="41" t="s">
        <v>14370</v>
      </c>
      <c r="E374" s="1" t="s">
        <v>6996</v>
      </c>
      <c r="F374" s="226">
        <v>3000000</v>
      </c>
      <c r="G374" t="s">
        <v>15599</v>
      </c>
      <c r="H374" s="41" t="s">
        <v>4425</v>
      </c>
      <c r="I374" s="153" t="s">
        <v>5812</v>
      </c>
      <c r="J374" t="s">
        <v>14369</v>
      </c>
      <c r="K374" t="e">
        <f>VLOOKUP(I374,#REF!,2,FALSE)</f>
        <v>#REF!</v>
      </c>
    </row>
    <row r="375" spans="1:16380" ht="15" customHeight="1" x14ac:dyDescent="0.3">
      <c r="A375" s="277" t="e">
        <f t="shared" si="13"/>
        <v>#VALUE!</v>
      </c>
      <c r="B375" t="s">
        <v>15022</v>
      </c>
      <c r="C375" s="41" t="s">
        <v>15600</v>
      </c>
      <c r="D375" s="41" t="s">
        <v>14372</v>
      </c>
      <c r="E375" s="1" t="s">
        <v>6996</v>
      </c>
      <c r="F375" s="226">
        <v>2800000</v>
      </c>
      <c r="G375" t="s">
        <v>15601</v>
      </c>
      <c r="H375" s="41" t="s">
        <v>4425</v>
      </c>
      <c r="I375" s="153" t="s">
        <v>5812</v>
      </c>
      <c r="J375" t="s">
        <v>14371</v>
      </c>
      <c r="K375" t="e">
        <f>VLOOKUP(I375,#REF!,2,FALSE)</f>
        <v>#REF!</v>
      </c>
    </row>
    <row r="376" spans="1:16380" ht="15" customHeight="1" x14ac:dyDescent="0.3">
      <c r="A376" s="277" t="e">
        <f t="shared" si="13"/>
        <v>#VALUE!</v>
      </c>
      <c r="B376" s="297" t="s">
        <v>15128</v>
      </c>
      <c r="C376" s="298" t="s">
        <v>5819</v>
      </c>
      <c r="D376" s="298" t="s">
        <v>14374</v>
      </c>
      <c r="E376" s="296" t="s">
        <v>7192</v>
      </c>
      <c r="F376" s="300">
        <v>11550000</v>
      </c>
      <c r="G376" s="335" t="s">
        <v>15602</v>
      </c>
      <c r="H376" s="41" t="s">
        <v>4425</v>
      </c>
      <c r="I376" s="321" t="s">
        <v>5818</v>
      </c>
      <c r="J376" t="s">
        <v>14373</v>
      </c>
      <c r="K376" t="e">
        <f>VLOOKUP(I376,#REF!,2,FALSE)</f>
        <v>#REF!</v>
      </c>
    </row>
    <row r="377" spans="1:16380" ht="15" customHeight="1" x14ac:dyDescent="0.3">
      <c r="A377" s="277" t="e">
        <f t="shared" si="13"/>
        <v>#VALUE!</v>
      </c>
      <c r="B377" s="322" t="s">
        <v>15239</v>
      </c>
      <c r="C377" s="247" t="s">
        <v>15603</v>
      </c>
      <c r="D377" s="337" t="s">
        <v>14376</v>
      </c>
      <c r="E377" s="115" t="s">
        <v>7107</v>
      </c>
      <c r="F377" s="248">
        <v>7466000</v>
      </c>
      <c r="G377" s="323" t="s">
        <v>15604</v>
      </c>
      <c r="H377" s="247" t="s">
        <v>4425</v>
      </c>
      <c r="I377" s="126" t="s">
        <v>5818</v>
      </c>
      <c r="J377" t="s">
        <v>14375</v>
      </c>
      <c r="K377" t="e">
        <f>VLOOKUP(I377,#REF!,2,FALSE)</f>
        <v>#REF!</v>
      </c>
    </row>
    <row r="378" spans="1:16380" ht="15" customHeight="1" x14ac:dyDescent="0.3">
      <c r="A378" s="277" t="e">
        <f t="shared" si="13"/>
        <v>#VALUE!</v>
      </c>
      <c r="B378" t="s">
        <v>15046</v>
      </c>
      <c r="C378" s="41" t="s">
        <v>15605</v>
      </c>
      <c r="D378" s="41" t="s">
        <v>14378</v>
      </c>
      <c r="E378" s="1" t="s">
        <v>6996</v>
      </c>
      <c r="F378" s="226">
        <v>7387500</v>
      </c>
      <c r="G378" t="s">
        <v>15195</v>
      </c>
      <c r="H378" s="41" t="s">
        <v>4425</v>
      </c>
      <c r="I378" s="153" t="s">
        <v>5818</v>
      </c>
      <c r="J378" t="s">
        <v>14377</v>
      </c>
      <c r="K378" t="e">
        <f>VLOOKUP(I378,#REF!,2,FALSE)</f>
        <v>#REF!</v>
      </c>
    </row>
    <row r="379" spans="1:16380" ht="15" customHeight="1" x14ac:dyDescent="0.3">
      <c r="A379" s="277" t="e">
        <f t="shared" si="13"/>
        <v>#VALUE!</v>
      </c>
      <c r="B379" t="s">
        <v>15046</v>
      </c>
      <c r="C379" s="41" t="s">
        <v>15606</v>
      </c>
      <c r="D379" s="41" t="s">
        <v>14380</v>
      </c>
      <c r="E379" s="1" t="s">
        <v>7432</v>
      </c>
      <c r="F379" s="226">
        <v>6850000</v>
      </c>
      <c r="G379" t="s">
        <v>15607</v>
      </c>
      <c r="H379" s="41" t="s">
        <v>4425</v>
      </c>
      <c r="I379" s="153" t="s">
        <v>5818</v>
      </c>
      <c r="J379" t="s">
        <v>14379</v>
      </c>
      <c r="K379" t="e">
        <f>VLOOKUP(I379,#REF!,2,FALSE)</f>
        <v>#REF!</v>
      </c>
    </row>
    <row r="380" spans="1:16380" ht="15" customHeight="1" x14ac:dyDescent="0.3">
      <c r="A380" s="277" t="e">
        <f t="shared" si="13"/>
        <v>#VALUE!</v>
      </c>
      <c r="B380" s="288" t="s">
        <v>15064</v>
      </c>
      <c r="C380" s="239" t="s">
        <v>15608</v>
      </c>
      <c r="D380" s="239" t="s">
        <v>14382</v>
      </c>
      <c r="E380" s="289" t="s">
        <v>6996</v>
      </c>
      <c r="F380" s="290">
        <v>4988412</v>
      </c>
      <c r="G380" s="288" t="s">
        <v>15609</v>
      </c>
      <c r="H380" s="239" t="s">
        <v>4425</v>
      </c>
      <c r="I380" s="153" t="s">
        <v>5818</v>
      </c>
      <c r="J380" t="s">
        <v>14381</v>
      </c>
      <c r="K380" t="e">
        <f>VLOOKUP(I380,#REF!,2,FALSE)</f>
        <v>#REF!</v>
      </c>
    </row>
    <row r="381" spans="1:16380" ht="15" customHeight="1" x14ac:dyDescent="0.3">
      <c r="A381" s="277" t="e">
        <f t="shared" si="13"/>
        <v>#VALUE!</v>
      </c>
      <c r="B381" s="288" t="s">
        <v>15064</v>
      </c>
      <c r="C381" s="239" t="s">
        <v>5819</v>
      </c>
      <c r="D381" s="239" t="s">
        <v>14384</v>
      </c>
      <c r="E381" s="289" t="s">
        <v>6996</v>
      </c>
      <c r="F381" s="290">
        <v>9844500</v>
      </c>
      <c r="G381" s="288" t="s">
        <v>15396</v>
      </c>
      <c r="H381" s="239" t="s">
        <v>4425</v>
      </c>
      <c r="I381" s="153" t="s">
        <v>5818</v>
      </c>
      <c r="J381" t="s">
        <v>14383</v>
      </c>
      <c r="K381" t="e">
        <f>VLOOKUP(I381,#REF!,2,FALSE)</f>
        <v>#REF!</v>
      </c>
    </row>
    <row r="382" spans="1:16380" ht="15" customHeight="1" x14ac:dyDescent="0.3">
      <c r="A382" s="277" t="e">
        <f t="shared" si="13"/>
        <v>#VALUE!</v>
      </c>
      <c r="B382" t="s">
        <v>15022</v>
      </c>
      <c r="C382" s="41" t="s">
        <v>5819</v>
      </c>
      <c r="D382" s="41" t="s">
        <v>14386</v>
      </c>
      <c r="E382" s="1" t="s">
        <v>6996</v>
      </c>
      <c r="F382" s="226">
        <v>4988412</v>
      </c>
      <c r="G382" t="s">
        <v>15024</v>
      </c>
      <c r="H382" s="41" t="s">
        <v>4425</v>
      </c>
      <c r="I382" s="153" t="s">
        <v>5818</v>
      </c>
      <c r="J382" t="s">
        <v>14385</v>
      </c>
      <c r="K382" t="e">
        <f>VLOOKUP(I382,#REF!,2,FALSE)</f>
        <v>#REF!</v>
      </c>
    </row>
    <row r="383" spans="1:16380" ht="15" customHeight="1" x14ac:dyDescent="0.3">
      <c r="A383" s="277" t="e">
        <f t="shared" si="13"/>
        <v>#VALUE!</v>
      </c>
      <c r="B383" t="s">
        <v>15022</v>
      </c>
      <c r="C383" s="41" t="s">
        <v>5819</v>
      </c>
      <c r="D383" s="41" t="s">
        <v>14388</v>
      </c>
      <c r="E383" s="1" t="s">
        <v>6996</v>
      </c>
      <c r="F383" s="226">
        <v>8731000</v>
      </c>
      <c r="G383" t="s">
        <v>15024</v>
      </c>
      <c r="H383" s="41" t="s">
        <v>4425</v>
      </c>
      <c r="I383" s="153" t="s">
        <v>5818</v>
      </c>
      <c r="J383" t="s">
        <v>14387</v>
      </c>
      <c r="K383" t="e">
        <f>VLOOKUP(I383,#REF!,2,FALSE)</f>
        <v>#REF!</v>
      </c>
    </row>
    <row r="384" spans="1:16380" ht="15" customHeight="1" x14ac:dyDescent="0.3">
      <c r="A384" s="277" t="e">
        <f>[2]Sheet1!A73+1</f>
        <v>#VALUE!</v>
      </c>
      <c r="B384" t="s">
        <v>15362</v>
      </c>
      <c r="C384" s="41" t="s">
        <v>15610</v>
      </c>
      <c r="D384" s="41" t="s">
        <v>14390</v>
      </c>
      <c r="E384" s="1" t="s">
        <v>6996</v>
      </c>
      <c r="F384" s="226">
        <v>5500000</v>
      </c>
      <c r="G384" t="s">
        <v>15611</v>
      </c>
      <c r="H384" s="41" t="s">
        <v>4425</v>
      </c>
      <c r="I384" s="126" t="s">
        <v>5818</v>
      </c>
      <c r="J384" s="5" t="s">
        <v>14389</v>
      </c>
      <c r="K384" t="e">
        <f>VLOOKUP(I384,#REF!,2,FALSE)</f>
        <v>#REF!</v>
      </c>
    </row>
    <row r="385" spans="1:16380" ht="15" customHeight="1" x14ac:dyDescent="0.3">
      <c r="A385" s="277" t="e">
        <f t="shared" ref="A385:A416" si="14">A384+1</f>
        <v>#VALUE!</v>
      </c>
      <c r="B385" t="s">
        <v>15082</v>
      </c>
      <c r="C385" s="41" t="s">
        <v>15612</v>
      </c>
      <c r="D385" s="41" t="s">
        <v>14392</v>
      </c>
      <c r="E385" s="1" t="s">
        <v>6996</v>
      </c>
      <c r="F385" s="226">
        <v>38400000</v>
      </c>
      <c r="H385" s="41" t="s">
        <v>4425</v>
      </c>
      <c r="I385" s="153" t="s">
        <v>5824</v>
      </c>
      <c r="J385" t="s">
        <v>14391</v>
      </c>
      <c r="K385" t="e">
        <f>VLOOKUP(I385,#REF!,2,FALSE)</f>
        <v>#REF!</v>
      </c>
    </row>
    <row r="386" spans="1:16380" ht="15" customHeight="1" x14ac:dyDescent="0.3">
      <c r="A386" s="277" t="e">
        <f t="shared" si="14"/>
        <v>#VALUE!</v>
      </c>
      <c r="B386" t="s">
        <v>15074</v>
      </c>
      <c r="C386" s="41" t="s">
        <v>15613</v>
      </c>
      <c r="D386" s="41" t="s">
        <v>14394</v>
      </c>
      <c r="E386" s="1" t="s">
        <v>6996</v>
      </c>
      <c r="F386" s="226">
        <v>44331850</v>
      </c>
      <c r="G386" t="s">
        <v>15614</v>
      </c>
      <c r="H386" s="41" t="s">
        <v>4425</v>
      </c>
      <c r="I386" s="153" t="s">
        <v>5824</v>
      </c>
      <c r="J386" t="s">
        <v>14393</v>
      </c>
      <c r="K386" t="e">
        <f>VLOOKUP(I386,#REF!,2,FALSE)</f>
        <v>#REF!</v>
      </c>
    </row>
    <row r="387" spans="1:16380" ht="15" customHeight="1" x14ac:dyDescent="0.3">
      <c r="A387" s="277" t="e">
        <f t="shared" si="14"/>
        <v>#VALUE!</v>
      </c>
      <c r="B387" t="s">
        <v>15615</v>
      </c>
      <c r="C387" s="41" t="s">
        <v>5827</v>
      </c>
      <c r="D387" s="41" t="s">
        <v>14396</v>
      </c>
      <c r="E387" s="1" t="s">
        <v>6996</v>
      </c>
      <c r="F387" s="226">
        <v>819600</v>
      </c>
      <c r="G387" t="s">
        <v>15616</v>
      </c>
      <c r="H387" s="41" t="s">
        <v>4425</v>
      </c>
      <c r="I387" s="153" t="s">
        <v>5826</v>
      </c>
      <c r="J387" t="s">
        <v>14395</v>
      </c>
      <c r="K387" t="e">
        <f>VLOOKUP(I387,#REF!,2,FALSE)</f>
        <v>#REF!</v>
      </c>
    </row>
    <row r="388" spans="1:16380" ht="15" customHeight="1" x14ac:dyDescent="0.3">
      <c r="A388" s="277" t="e">
        <f t="shared" si="14"/>
        <v>#VALUE!</v>
      </c>
      <c r="B388" t="s">
        <v>15082</v>
      </c>
      <c r="C388" s="41" t="s">
        <v>15617</v>
      </c>
      <c r="D388" s="41" t="s">
        <v>14398</v>
      </c>
      <c r="E388" s="1" t="s">
        <v>6996</v>
      </c>
      <c r="F388" s="226">
        <v>30000000</v>
      </c>
      <c r="H388" s="41" t="s">
        <v>4425</v>
      </c>
      <c r="I388" s="153" t="s">
        <v>5828</v>
      </c>
      <c r="J388" t="s">
        <v>14397</v>
      </c>
      <c r="K388" t="e">
        <f>VLOOKUP(I388,#REF!,2,FALSE)</f>
        <v>#REF!</v>
      </c>
    </row>
    <row r="389" spans="1:16380" ht="15" customHeight="1" x14ac:dyDescent="0.3">
      <c r="A389" s="277" t="e">
        <f t="shared" si="14"/>
        <v>#VALUE!</v>
      </c>
      <c r="B389" t="s">
        <v>15082</v>
      </c>
      <c r="C389" s="41" t="s">
        <v>15618</v>
      </c>
      <c r="D389" s="41" t="s">
        <v>14400</v>
      </c>
      <c r="E389" s="1" t="s">
        <v>6996</v>
      </c>
      <c r="F389" s="226">
        <v>16200000</v>
      </c>
      <c r="G389" t="s">
        <v>15619</v>
      </c>
      <c r="H389" s="41" t="s">
        <v>4425</v>
      </c>
      <c r="I389" s="153" t="s">
        <v>5828</v>
      </c>
      <c r="J389" t="s">
        <v>14399</v>
      </c>
      <c r="K389" t="e">
        <f>VLOOKUP(I389,#REF!,2,FALSE)</f>
        <v>#REF!</v>
      </c>
    </row>
    <row r="390" spans="1:16380" ht="15" customHeight="1" x14ac:dyDescent="0.3">
      <c r="A390" s="277" t="e">
        <f t="shared" si="14"/>
        <v>#VALUE!</v>
      </c>
      <c r="B390" s="322" t="s">
        <v>15239</v>
      </c>
      <c r="C390" s="247" t="s">
        <v>15620</v>
      </c>
      <c r="D390" s="337" t="s">
        <v>14402</v>
      </c>
      <c r="E390" s="115" t="s">
        <v>7107</v>
      </c>
      <c r="F390" s="248">
        <v>3033000</v>
      </c>
      <c r="G390" s="323" t="s">
        <v>15621</v>
      </c>
      <c r="H390" s="247" t="s">
        <v>4425</v>
      </c>
      <c r="I390" s="126" t="s">
        <v>5838</v>
      </c>
      <c r="J390" t="s">
        <v>14401</v>
      </c>
      <c r="K390" t="e">
        <f>VLOOKUP(I390,#REF!,2,FALSE)</f>
        <v>#REF!</v>
      </c>
    </row>
    <row r="391" spans="1:16380" ht="15" customHeight="1" x14ac:dyDescent="0.3">
      <c r="A391" s="277" t="e">
        <f t="shared" si="14"/>
        <v>#VALUE!</v>
      </c>
      <c r="B391" t="s">
        <v>15045</v>
      </c>
      <c r="C391" s="41" t="s">
        <v>15622</v>
      </c>
      <c r="D391" s="41" t="s">
        <v>14404</v>
      </c>
      <c r="E391" s="1" t="s">
        <v>6996</v>
      </c>
      <c r="F391" s="226">
        <v>3033000</v>
      </c>
      <c r="G391">
        <v>614030138001</v>
      </c>
      <c r="H391" s="41" t="s">
        <v>4425</v>
      </c>
      <c r="I391" s="126" t="s">
        <v>5838</v>
      </c>
      <c r="J391" t="s">
        <v>14403</v>
      </c>
      <c r="K391" t="e">
        <f>VLOOKUP(I391,#REF!,2,FALSE)</f>
        <v>#REF!</v>
      </c>
    </row>
    <row r="392" spans="1:16380" ht="15" customHeight="1" x14ac:dyDescent="0.3">
      <c r="A392" s="277" t="e">
        <f t="shared" si="14"/>
        <v>#VALUE!</v>
      </c>
      <c r="B392" t="s">
        <v>15046</v>
      </c>
      <c r="C392" s="41" t="s">
        <v>5839</v>
      </c>
      <c r="D392" s="41" t="s">
        <v>14406</v>
      </c>
      <c r="E392" s="1" t="s">
        <v>7432</v>
      </c>
      <c r="F392" s="226">
        <v>3740000</v>
      </c>
      <c r="G392" t="s">
        <v>15623</v>
      </c>
      <c r="H392" s="41" t="s">
        <v>4425</v>
      </c>
      <c r="I392" s="153" t="s">
        <v>5838</v>
      </c>
      <c r="J392" t="s">
        <v>14405</v>
      </c>
      <c r="K392" t="e">
        <f>VLOOKUP(I392,#REF!,2,FALSE)</f>
        <v>#REF!</v>
      </c>
    </row>
    <row r="393" spans="1:16380" ht="15" customHeight="1" x14ac:dyDescent="0.3">
      <c r="A393" s="277" t="e">
        <f t="shared" si="14"/>
        <v>#VALUE!</v>
      </c>
      <c r="B393" t="s">
        <v>15016</v>
      </c>
      <c r="C393" s="41" t="s">
        <v>15624</v>
      </c>
      <c r="D393" s="41" t="s">
        <v>14408</v>
      </c>
      <c r="E393" s="1" t="s">
        <v>7432</v>
      </c>
      <c r="F393" s="226">
        <v>3381000</v>
      </c>
      <c r="G393" t="s">
        <v>15625</v>
      </c>
      <c r="H393" s="41" t="s">
        <v>4425</v>
      </c>
      <c r="I393" s="153" t="s">
        <v>5838</v>
      </c>
      <c r="J393" t="s">
        <v>14407</v>
      </c>
      <c r="K393" t="e">
        <f>VLOOKUP(I393,#REF!,2,FALSE)</f>
        <v>#REF!</v>
      </c>
    </row>
    <row r="394" spans="1:16380" ht="15" customHeight="1" x14ac:dyDescent="0.3">
      <c r="A394" s="277" t="e">
        <f t="shared" si="14"/>
        <v>#VALUE!</v>
      </c>
      <c r="B394" t="s">
        <v>15013</v>
      </c>
      <c r="C394" s="41" t="s">
        <v>15626</v>
      </c>
      <c r="D394" s="286" t="s">
        <v>14410</v>
      </c>
      <c r="E394" s="1" t="s">
        <v>6996</v>
      </c>
      <c r="F394" s="226">
        <v>1316480</v>
      </c>
      <c r="G394" t="s">
        <v>15627</v>
      </c>
      <c r="H394" s="41" t="s">
        <v>4425</v>
      </c>
      <c r="I394" s="126" t="s">
        <v>5844</v>
      </c>
      <c r="J394" t="s">
        <v>14409</v>
      </c>
      <c r="K394" t="e">
        <f>VLOOKUP(I394,#REF!,2,FALSE)</f>
        <v>#REF!</v>
      </c>
    </row>
    <row r="395" spans="1:16380" ht="15" customHeight="1" x14ac:dyDescent="0.3">
      <c r="A395" s="277" t="e">
        <f t="shared" si="14"/>
        <v>#VALUE!</v>
      </c>
      <c r="B395" s="338" t="s">
        <v>15022</v>
      </c>
      <c r="C395" s="339" t="s">
        <v>15628</v>
      </c>
      <c r="D395" s="340" t="s">
        <v>14412</v>
      </c>
      <c r="E395" s="341" t="s">
        <v>6996</v>
      </c>
      <c r="F395" s="342">
        <v>609000</v>
      </c>
      <c r="G395" s="343" t="s">
        <v>15629</v>
      </c>
      <c r="H395" s="340" t="s">
        <v>4425</v>
      </c>
      <c r="I395" s="153" t="s">
        <v>5852</v>
      </c>
      <c r="J395" t="s">
        <v>14411</v>
      </c>
      <c r="K395" t="e">
        <f>VLOOKUP(I395,#REF!,2,FALSE)</f>
        <v>#REF!</v>
      </c>
    </row>
    <row r="396" spans="1:16380" ht="15" customHeight="1" x14ac:dyDescent="0.3">
      <c r="A396" s="277" t="e">
        <f t="shared" si="14"/>
        <v>#VALUE!</v>
      </c>
      <c r="B396" t="s">
        <v>15007</v>
      </c>
      <c r="C396" s="41" t="s">
        <v>15630</v>
      </c>
      <c r="D396" s="41" t="s">
        <v>14414</v>
      </c>
      <c r="E396" s="1" t="s">
        <v>6996</v>
      </c>
      <c r="F396" s="344">
        <v>880000</v>
      </c>
      <c r="G396" s="281" t="s">
        <v>15631</v>
      </c>
      <c r="H396" s="41" t="s">
        <v>4425</v>
      </c>
      <c r="I396" s="126" t="s">
        <v>5854</v>
      </c>
      <c r="J396" t="s">
        <v>14413</v>
      </c>
      <c r="K396" t="e">
        <f>VLOOKUP(I396,#REF!,2,FALSE)</f>
        <v>#REF!</v>
      </c>
    </row>
    <row r="397" spans="1:16380" ht="15" customHeight="1" x14ac:dyDescent="0.3">
      <c r="A397" s="277" t="e">
        <f t="shared" si="14"/>
        <v>#VALUE!</v>
      </c>
      <c r="B397" t="s">
        <v>15082</v>
      </c>
      <c r="C397" s="41" t="s">
        <v>5857</v>
      </c>
      <c r="D397" s="41" t="s">
        <v>14416</v>
      </c>
      <c r="E397" s="1" t="s">
        <v>7192</v>
      </c>
      <c r="F397" s="226">
        <v>766160</v>
      </c>
      <c r="G397" t="s">
        <v>15632</v>
      </c>
      <c r="H397" s="41" t="s">
        <v>4425</v>
      </c>
      <c r="I397" s="153" t="s">
        <v>5856</v>
      </c>
      <c r="J397" s="302" t="s">
        <v>14415</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15046</v>
      </c>
      <c r="C398" s="41" t="s">
        <v>15633</v>
      </c>
      <c r="D398" s="41" t="s">
        <v>14418</v>
      </c>
      <c r="E398" s="1" t="s">
        <v>6996</v>
      </c>
      <c r="F398" s="226">
        <v>2350000</v>
      </c>
      <c r="G398" t="s">
        <v>15634</v>
      </c>
      <c r="H398" s="41" t="s">
        <v>4425</v>
      </c>
      <c r="I398" s="153" t="s">
        <v>5858</v>
      </c>
      <c r="J398" t="s">
        <v>14417</v>
      </c>
      <c r="K398" t="e">
        <f>VLOOKUP(I398,#REF!,2,FALSE)</f>
        <v>#REF!</v>
      </c>
    </row>
    <row r="399" spans="1:16380" ht="15" customHeight="1" x14ac:dyDescent="0.3">
      <c r="A399" s="277" t="e">
        <f t="shared" si="14"/>
        <v>#VALUE!</v>
      </c>
      <c r="B399" t="s">
        <v>15322</v>
      </c>
      <c r="C399" s="41" t="s">
        <v>5859</v>
      </c>
      <c r="D399" s="41" t="s">
        <v>14420</v>
      </c>
      <c r="E399" s="1" t="s">
        <v>6996</v>
      </c>
      <c r="F399" s="226">
        <v>32640000</v>
      </c>
      <c r="G399" t="s">
        <v>15635</v>
      </c>
      <c r="H399" s="41" t="s">
        <v>4425</v>
      </c>
      <c r="I399" s="153" t="s">
        <v>5858</v>
      </c>
      <c r="J399" t="s">
        <v>14419</v>
      </c>
      <c r="K399" t="e">
        <f>VLOOKUP(I399,#REF!,2,FALSE)</f>
        <v>#REF!</v>
      </c>
    </row>
    <row r="400" spans="1:16380" ht="15" customHeight="1" x14ac:dyDescent="0.3">
      <c r="A400" s="277" t="e">
        <f t="shared" si="14"/>
        <v>#VALUE!</v>
      </c>
      <c r="B400" t="s">
        <v>15051</v>
      </c>
      <c r="C400" s="41" t="s">
        <v>5863</v>
      </c>
      <c r="D400" s="41" t="s">
        <v>14422</v>
      </c>
      <c r="E400" s="1" t="s">
        <v>6996</v>
      </c>
      <c r="F400" s="226">
        <v>2075000</v>
      </c>
      <c r="G400" t="s">
        <v>15636</v>
      </c>
      <c r="H400" s="41" t="s">
        <v>4425</v>
      </c>
      <c r="I400" s="126" t="s">
        <v>5862</v>
      </c>
      <c r="J400" t="s">
        <v>14421</v>
      </c>
      <c r="K400" t="e">
        <f>VLOOKUP(I400,#REF!,2,FALSE)</f>
        <v>#REF!</v>
      </c>
    </row>
    <row r="401" spans="1:11" ht="15" customHeight="1" x14ac:dyDescent="0.3">
      <c r="A401" s="277" t="e">
        <f t="shared" si="14"/>
        <v>#VALUE!</v>
      </c>
      <c r="B401" t="s">
        <v>15045</v>
      </c>
      <c r="C401" s="41" t="s">
        <v>5863</v>
      </c>
      <c r="D401" s="41" t="s">
        <v>14424</v>
      </c>
      <c r="E401" s="1" t="s">
        <v>6996</v>
      </c>
      <c r="F401" s="226">
        <v>996790</v>
      </c>
      <c r="G401">
        <v>614030133001</v>
      </c>
      <c r="H401" s="41" t="s">
        <v>4425</v>
      </c>
      <c r="I401" s="126" t="s">
        <v>5862</v>
      </c>
      <c r="J401" t="s">
        <v>14423</v>
      </c>
      <c r="K401" t="e">
        <f>VLOOKUP(I401,#REF!,2,FALSE)</f>
        <v>#REF!</v>
      </c>
    </row>
    <row r="402" spans="1:11" ht="15" customHeight="1" x14ac:dyDescent="0.3">
      <c r="A402" s="277" t="e">
        <f t="shared" si="14"/>
        <v>#VALUE!</v>
      </c>
      <c r="B402" s="297" t="s">
        <v>15128</v>
      </c>
      <c r="C402" s="345" t="s">
        <v>5865</v>
      </c>
      <c r="D402" s="345" t="s">
        <v>14426</v>
      </c>
      <c r="E402" s="346" t="s">
        <v>7192</v>
      </c>
      <c r="F402" s="347">
        <v>3214800</v>
      </c>
      <c r="G402" s="348" t="s">
        <v>15637</v>
      </c>
      <c r="H402" s="41" t="s">
        <v>4425</v>
      </c>
      <c r="I402" s="321" t="s">
        <v>5864</v>
      </c>
      <c r="J402" t="s">
        <v>14425</v>
      </c>
      <c r="K402" t="e">
        <f>VLOOKUP(I402,#REF!,2,FALSE)</f>
        <v>#REF!</v>
      </c>
    </row>
    <row r="403" spans="1:11" ht="15" customHeight="1" x14ac:dyDescent="0.3">
      <c r="A403" s="277" t="e">
        <f t="shared" si="14"/>
        <v>#VALUE!</v>
      </c>
      <c r="B403" t="s">
        <v>15117</v>
      </c>
      <c r="C403" s="41" t="s">
        <v>5865</v>
      </c>
      <c r="D403" s="41" t="s">
        <v>14428</v>
      </c>
      <c r="E403" s="1" t="s">
        <v>6996</v>
      </c>
      <c r="F403" s="226">
        <v>3720096</v>
      </c>
      <c r="G403" t="s">
        <v>15118</v>
      </c>
      <c r="H403" s="41" t="s">
        <v>4425</v>
      </c>
      <c r="I403" s="126" t="s">
        <v>5864</v>
      </c>
      <c r="J403" t="s">
        <v>14427</v>
      </c>
      <c r="K403" t="e">
        <f>VLOOKUP(I403,#REF!,2,FALSE)</f>
        <v>#REF!</v>
      </c>
    </row>
    <row r="404" spans="1:11" ht="15" customHeight="1" x14ac:dyDescent="0.3">
      <c r="A404" s="277" t="e">
        <f t="shared" si="14"/>
        <v>#VALUE!</v>
      </c>
      <c r="B404" t="s">
        <v>15013</v>
      </c>
      <c r="C404" s="41" t="s">
        <v>15638</v>
      </c>
      <c r="D404" s="41" t="s">
        <v>14430</v>
      </c>
      <c r="E404" s="1" t="s">
        <v>6996</v>
      </c>
      <c r="F404" s="226">
        <v>594000</v>
      </c>
      <c r="G404" t="s">
        <v>15639</v>
      </c>
      <c r="H404" s="41" t="s">
        <v>4425</v>
      </c>
      <c r="I404" s="126" t="s">
        <v>5864</v>
      </c>
      <c r="J404" t="s">
        <v>14429</v>
      </c>
      <c r="K404" t="e">
        <f>VLOOKUP(I404,#REF!,2,FALSE)</f>
        <v>#REF!</v>
      </c>
    </row>
    <row r="405" spans="1:11" ht="15" customHeight="1" x14ac:dyDescent="0.3">
      <c r="A405" s="277" t="e">
        <f t="shared" si="14"/>
        <v>#VALUE!</v>
      </c>
      <c r="B405" t="s">
        <v>15046</v>
      </c>
      <c r="C405" s="41" t="s">
        <v>5865</v>
      </c>
      <c r="D405" s="41" t="s">
        <v>14432</v>
      </c>
      <c r="E405" s="1" t="s">
        <v>6996</v>
      </c>
      <c r="F405" s="226">
        <v>2000000</v>
      </c>
      <c r="G405" t="s">
        <v>15640</v>
      </c>
      <c r="H405" s="41" t="s">
        <v>4425</v>
      </c>
      <c r="I405" s="153" t="s">
        <v>5864</v>
      </c>
      <c r="J405" t="s">
        <v>14431</v>
      </c>
      <c r="K405" t="e">
        <f>VLOOKUP(I405,#REF!,2,FALSE)</f>
        <v>#REF!</v>
      </c>
    </row>
    <row r="406" spans="1:11" ht="15" customHeight="1" x14ac:dyDescent="0.3">
      <c r="A406" s="277" t="e">
        <f t="shared" si="14"/>
        <v>#VALUE!</v>
      </c>
      <c r="B406" t="s">
        <v>15046</v>
      </c>
      <c r="C406" s="41" t="s">
        <v>15641</v>
      </c>
      <c r="D406" s="41" t="s">
        <v>14434</v>
      </c>
      <c r="E406" s="1" t="s">
        <v>6996</v>
      </c>
      <c r="F406" s="226">
        <v>2760000</v>
      </c>
      <c r="G406">
        <v>614030101001</v>
      </c>
      <c r="H406" s="41" t="s">
        <v>4425</v>
      </c>
      <c r="I406" s="153" t="s">
        <v>5864</v>
      </c>
      <c r="J406" t="s">
        <v>14433</v>
      </c>
      <c r="K406" t="e">
        <f>VLOOKUP(I406,#REF!,2,FALSE)</f>
        <v>#REF!</v>
      </c>
    </row>
    <row r="407" spans="1:11" ht="15" customHeight="1" x14ac:dyDescent="0.3">
      <c r="A407" s="277" t="e">
        <f t="shared" si="14"/>
        <v>#VALUE!</v>
      </c>
      <c r="B407" t="s">
        <v>15027</v>
      </c>
      <c r="C407" s="41" t="s">
        <v>5865</v>
      </c>
      <c r="D407" s="41" t="s">
        <v>14436</v>
      </c>
      <c r="E407" s="1" t="s">
        <v>6996</v>
      </c>
      <c r="F407" s="226">
        <v>400000</v>
      </c>
      <c r="G407" t="s">
        <v>15642</v>
      </c>
      <c r="H407" s="41" t="s">
        <v>4425</v>
      </c>
      <c r="I407" s="153" t="s">
        <v>5864</v>
      </c>
      <c r="J407" t="s">
        <v>14435</v>
      </c>
      <c r="K407" t="e">
        <f>VLOOKUP(I407,#REF!,2,FALSE)</f>
        <v>#REF!</v>
      </c>
    </row>
    <row r="408" spans="1:11" ht="15" customHeight="1" x14ac:dyDescent="0.3">
      <c r="A408" s="277" t="e">
        <f t="shared" si="14"/>
        <v>#VALUE!</v>
      </c>
      <c r="B408" t="s">
        <v>15016</v>
      </c>
      <c r="C408" s="41" t="s">
        <v>15643</v>
      </c>
      <c r="D408" s="41" t="s">
        <v>14438</v>
      </c>
      <c r="E408" s="1" t="s">
        <v>7102</v>
      </c>
      <c r="F408" s="226">
        <v>999350</v>
      </c>
      <c r="G408" t="s">
        <v>15644</v>
      </c>
      <c r="H408" s="41" t="s">
        <v>4425</v>
      </c>
      <c r="I408" s="147" t="s">
        <v>5880</v>
      </c>
      <c r="J408" t="s">
        <v>14437</v>
      </c>
      <c r="K408" t="e">
        <f>VLOOKUP(I408,#REF!,2,FALSE)</f>
        <v>#REF!</v>
      </c>
    </row>
    <row r="409" spans="1:11" ht="15" customHeight="1" x14ac:dyDescent="0.3">
      <c r="A409" s="277" t="e">
        <f t="shared" si="14"/>
        <v>#VALUE!</v>
      </c>
      <c r="B409" t="s">
        <v>15199</v>
      </c>
      <c r="C409" s="41" t="s">
        <v>3967</v>
      </c>
      <c r="D409" s="41" t="s">
        <v>14441</v>
      </c>
      <c r="E409" s="1" t="s">
        <v>15201</v>
      </c>
      <c r="F409" s="226">
        <v>90000</v>
      </c>
      <c r="G409" t="s">
        <v>15645</v>
      </c>
      <c r="H409" s="41" t="s">
        <v>4425</v>
      </c>
      <c r="I409" s="193" t="s">
        <v>14439</v>
      </c>
      <c r="J409" s="5" t="s">
        <v>14440</v>
      </c>
      <c r="K409" t="e">
        <f>VLOOKUP(I409,#REF!,2,FALSE)</f>
        <v>#REF!</v>
      </c>
    </row>
    <row r="410" spans="1:11" ht="15" customHeight="1" x14ac:dyDescent="0.3">
      <c r="A410" s="277" t="e">
        <f t="shared" si="14"/>
        <v>#VALUE!</v>
      </c>
      <c r="B410" t="s">
        <v>15350</v>
      </c>
      <c r="C410" s="41" t="s">
        <v>5893</v>
      </c>
      <c r="D410" s="41" t="s">
        <v>14443</v>
      </c>
      <c r="E410" s="1" t="s">
        <v>7192</v>
      </c>
      <c r="F410" s="226" t="s">
        <v>14444</v>
      </c>
      <c r="G410" t="s">
        <v>15646</v>
      </c>
      <c r="H410" s="41" t="s">
        <v>4425</v>
      </c>
      <c r="I410" s="137" t="s">
        <v>5898</v>
      </c>
      <c r="J410" t="s">
        <v>14442</v>
      </c>
      <c r="K410" t="e">
        <f>VLOOKUP(I410,#REF!,2,FALSE)</f>
        <v>#REF!</v>
      </c>
    </row>
    <row r="411" spans="1:11" ht="15" customHeight="1" x14ac:dyDescent="0.3">
      <c r="A411" s="277" t="e">
        <f t="shared" si="14"/>
        <v>#VALUE!</v>
      </c>
      <c r="B411" t="s">
        <v>15350</v>
      </c>
      <c r="C411" s="41" t="s">
        <v>5893</v>
      </c>
      <c r="D411" s="41" t="s">
        <v>14446</v>
      </c>
      <c r="E411" s="1" t="s">
        <v>7192</v>
      </c>
      <c r="F411" s="226" t="s">
        <v>14447</v>
      </c>
      <c r="G411" t="s">
        <v>15646</v>
      </c>
      <c r="H411" s="41" t="s">
        <v>4425</v>
      </c>
      <c r="I411" s="137" t="s">
        <v>5898</v>
      </c>
      <c r="J411" t="s">
        <v>14445</v>
      </c>
      <c r="K411" t="e">
        <f>VLOOKUP(I411,#REF!,2,FALSE)</f>
        <v>#REF!</v>
      </c>
    </row>
    <row r="412" spans="1:11" ht="15" customHeight="1" x14ac:dyDescent="0.3">
      <c r="A412" s="277" t="e">
        <f t="shared" si="14"/>
        <v>#VALUE!</v>
      </c>
      <c r="B412" t="s">
        <v>15350</v>
      </c>
      <c r="C412" s="41" t="s">
        <v>5893</v>
      </c>
      <c r="D412" s="41" t="s">
        <v>14449</v>
      </c>
      <c r="E412" s="1" t="s">
        <v>7192</v>
      </c>
      <c r="F412" s="226" t="s">
        <v>14450</v>
      </c>
      <c r="G412" t="s">
        <v>15646</v>
      </c>
      <c r="H412" s="41" t="s">
        <v>4425</v>
      </c>
      <c r="I412" s="137" t="s">
        <v>5898</v>
      </c>
      <c r="J412" t="s">
        <v>14448</v>
      </c>
      <c r="K412" t="e">
        <f>VLOOKUP(I412,#REF!,2,FALSE)</f>
        <v>#REF!</v>
      </c>
    </row>
    <row r="413" spans="1:11" ht="15" customHeight="1" x14ac:dyDescent="0.3">
      <c r="A413" s="277" t="e">
        <f t="shared" si="14"/>
        <v>#VALUE!</v>
      </c>
      <c r="B413" t="s">
        <v>15350</v>
      </c>
      <c r="C413" s="41" t="s">
        <v>5893</v>
      </c>
      <c r="D413" s="41" t="s">
        <v>14452</v>
      </c>
      <c r="E413" s="1" t="s">
        <v>7192</v>
      </c>
      <c r="F413" s="226" t="s">
        <v>14453</v>
      </c>
      <c r="G413" t="s">
        <v>15646</v>
      </c>
      <c r="H413" s="41" t="s">
        <v>4425</v>
      </c>
      <c r="I413" s="137" t="s">
        <v>5898</v>
      </c>
      <c r="J413" t="s">
        <v>14451</v>
      </c>
      <c r="K413" t="e">
        <f>VLOOKUP(I413,#REF!,2,FALSE)</f>
        <v>#REF!</v>
      </c>
    </row>
    <row r="414" spans="1:11" ht="15" customHeight="1" x14ac:dyDescent="0.3">
      <c r="A414" s="277" t="e">
        <f t="shared" si="14"/>
        <v>#VALUE!</v>
      </c>
      <c r="B414" t="s">
        <v>15350</v>
      </c>
      <c r="C414" s="41" t="s">
        <v>5893</v>
      </c>
      <c r="D414" s="41" t="s">
        <v>14455</v>
      </c>
      <c r="E414" s="1" t="s">
        <v>7192</v>
      </c>
      <c r="F414" s="226" t="s">
        <v>14456</v>
      </c>
      <c r="G414" t="s">
        <v>15646</v>
      </c>
      <c r="H414" s="41" t="s">
        <v>4425</v>
      </c>
      <c r="I414" s="137" t="s">
        <v>5898</v>
      </c>
      <c r="J414" t="s">
        <v>14454</v>
      </c>
      <c r="K414" t="e">
        <f>VLOOKUP(I414,#REF!,2,FALSE)</f>
        <v>#REF!</v>
      </c>
    </row>
    <row r="415" spans="1:11" ht="15" customHeight="1" x14ac:dyDescent="0.3">
      <c r="A415" s="277" t="e">
        <f t="shared" si="14"/>
        <v>#VALUE!</v>
      </c>
      <c r="B415" t="s">
        <v>15350</v>
      </c>
      <c r="C415" s="41" t="s">
        <v>5893</v>
      </c>
      <c r="D415" s="41" t="s">
        <v>14458</v>
      </c>
      <c r="E415" s="1" t="s">
        <v>7192</v>
      </c>
      <c r="F415" s="226" t="s">
        <v>14459</v>
      </c>
      <c r="G415" t="s">
        <v>15646</v>
      </c>
      <c r="H415" s="41" t="s">
        <v>4425</v>
      </c>
      <c r="I415" s="137" t="s">
        <v>5898</v>
      </c>
      <c r="J415" t="s">
        <v>14457</v>
      </c>
      <c r="K415" t="e">
        <f>VLOOKUP(I415,#REF!,2,FALSE)</f>
        <v>#REF!</v>
      </c>
    </row>
    <row r="416" spans="1:11" ht="15" customHeight="1" x14ac:dyDescent="0.3">
      <c r="A416" s="277" t="e">
        <f t="shared" si="14"/>
        <v>#VALUE!</v>
      </c>
      <c r="B416" t="s">
        <v>15350</v>
      </c>
      <c r="C416" s="41" t="s">
        <v>5893</v>
      </c>
      <c r="D416" s="41" t="s">
        <v>14461</v>
      </c>
      <c r="E416" s="1" t="s">
        <v>7192</v>
      </c>
      <c r="F416" s="226" t="s">
        <v>14456</v>
      </c>
      <c r="G416" t="s">
        <v>15646</v>
      </c>
      <c r="H416" s="41" t="s">
        <v>4425</v>
      </c>
      <c r="I416" s="137" t="s">
        <v>5898</v>
      </c>
      <c r="J416" t="s">
        <v>14460</v>
      </c>
      <c r="K416" t="e">
        <f>VLOOKUP(I416,#REF!,2,FALSE)</f>
        <v>#REF!</v>
      </c>
    </row>
    <row r="417" spans="1:11" ht="15" customHeight="1" x14ac:dyDescent="0.3">
      <c r="A417" s="277" t="e">
        <f t="shared" ref="A417:A448" si="15">A416+1</f>
        <v>#VALUE!</v>
      </c>
      <c r="B417" t="s">
        <v>15350</v>
      </c>
      <c r="C417" s="41" t="s">
        <v>5893</v>
      </c>
      <c r="D417" s="41" t="s">
        <v>14463</v>
      </c>
      <c r="E417" s="1" t="s">
        <v>7192</v>
      </c>
      <c r="F417" s="226" t="s">
        <v>14464</v>
      </c>
      <c r="G417" t="s">
        <v>15646</v>
      </c>
      <c r="H417" s="41" t="s">
        <v>4425</v>
      </c>
      <c r="I417" s="137" t="s">
        <v>5898</v>
      </c>
      <c r="J417" t="s">
        <v>14462</v>
      </c>
      <c r="K417" t="e">
        <f>VLOOKUP(I417,#REF!,2,FALSE)</f>
        <v>#REF!</v>
      </c>
    </row>
    <row r="418" spans="1:11" ht="15" customHeight="1" x14ac:dyDescent="0.3">
      <c r="A418" s="277" t="e">
        <f t="shared" si="15"/>
        <v>#VALUE!</v>
      </c>
      <c r="B418" t="s">
        <v>15350</v>
      </c>
      <c r="C418" s="41" t="s">
        <v>5893</v>
      </c>
      <c r="D418" s="41" t="s">
        <v>14466</v>
      </c>
      <c r="E418" s="1" t="s">
        <v>7192</v>
      </c>
      <c r="F418" s="226" t="s">
        <v>14467</v>
      </c>
      <c r="G418" t="s">
        <v>15646</v>
      </c>
      <c r="H418" s="41" t="s">
        <v>4425</v>
      </c>
      <c r="I418" s="137" t="s">
        <v>5898</v>
      </c>
      <c r="J418" t="s">
        <v>14465</v>
      </c>
      <c r="K418" t="e">
        <f>VLOOKUP(I418,#REF!,2,FALSE)</f>
        <v>#REF!</v>
      </c>
    </row>
    <row r="419" spans="1:11" ht="15" customHeight="1" x14ac:dyDescent="0.3">
      <c r="A419" s="277" t="e">
        <f t="shared" si="15"/>
        <v>#VALUE!</v>
      </c>
      <c r="B419" t="s">
        <v>15350</v>
      </c>
      <c r="C419" s="41" t="s">
        <v>5893</v>
      </c>
      <c r="D419" s="41" t="s">
        <v>14469</v>
      </c>
      <c r="E419" s="1" t="s">
        <v>7192</v>
      </c>
      <c r="F419" s="226" t="s">
        <v>14470</v>
      </c>
      <c r="G419" t="s">
        <v>15646</v>
      </c>
      <c r="H419" s="41" t="s">
        <v>4425</v>
      </c>
      <c r="I419" s="137" t="s">
        <v>5898</v>
      </c>
      <c r="J419" t="s">
        <v>14468</v>
      </c>
      <c r="K419" t="e">
        <f>VLOOKUP(I419,#REF!,2,FALSE)</f>
        <v>#REF!</v>
      </c>
    </row>
    <row r="420" spans="1:11" ht="15" customHeight="1" x14ac:dyDescent="0.3">
      <c r="A420" s="277" t="e">
        <f t="shared" si="15"/>
        <v>#VALUE!</v>
      </c>
      <c r="B420" t="s">
        <v>15350</v>
      </c>
      <c r="C420" s="41" t="s">
        <v>5893</v>
      </c>
      <c r="D420" s="41" t="s">
        <v>14472</v>
      </c>
      <c r="E420" s="1" t="s">
        <v>7192</v>
      </c>
      <c r="F420" s="226" t="s">
        <v>14473</v>
      </c>
      <c r="G420" t="s">
        <v>15646</v>
      </c>
      <c r="H420" s="41" t="s">
        <v>4425</v>
      </c>
      <c r="I420" s="137" t="s">
        <v>5898</v>
      </c>
      <c r="J420" t="s">
        <v>14471</v>
      </c>
      <c r="K420" t="e">
        <f>VLOOKUP(I420,#REF!,2,FALSE)</f>
        <v>#REF!</v>
      </c>
    </row>
    <row r="421" spans="1:11" ht="15" customHeight="1" x14ac:dyDescent="0.3">
      <c r="A421" s="277" t="e">
        <f t="shared" si="15"/>
        <v>#VALUE!</v>
      </c>
      <c r="B421" t="s">
        <v>15350</v>
      </c>
      <c r="C421" s="41" t="s">
        <v>5893</v>
      </c>
      <c r="D421" s="41" t="s">
        <v>14475</v>
      </c>
      <c r="E421" s="1" t="s">
        <v>7192</v>
      </c>
      <c r="F421" s="226" t="s">
        <v>14476</v>
      </c>
      <c r="G421" t="s">
        <v>15646</v>
      </c>
      <c r="H421" s="41" t="s">
        <v>4425</v>
      </c>
      <c r="I421" s="137" t="s">
        <v>5898</v>
      </c>
      <c r="J421" t="s">
        <v>14474</v>
      </c>
      <c r="K421" t="e">
        <f>VLOOKUP(I421,#REF!,2,FALSE)</f>
        <v>#REF!</v>
      </c>
    </row>
    <row r="422" spans="1:11" ht="15" customHeight="1" x14ac:dyDescent="0.3">
      <c r="A422" s="277" t="e">
        <f t="shared" si="15"/>
        <v>#VALUE!</v>
      </c>
      <c r="B422" t="s">
        <v>15350</v>
      </c>
      <c r="C422" s="41" t="s">
        <v>5893</v>
      </c>
      <c r="D422" s="41" t="s">
        <v>14478</v>
      </c>
      <c r="E422" s="1" t="s">
        <v>7192</v>
      </c>
      <c r="F422" s="226" t="s">
        <v>14479</v>
      </c>
      <c r="G422" t="s">
        <v>15646</v>
      </c>
      <c r="H422" s="41" t="s">
        <v>4425</v>
      </c>
      <c r="I422" s="137" t="s">
        <v>5898</v>
      </c>
      <c r="J422" t="s">
        <v>14477</v>
      </c>
      <c r="K422" t="e">
        <f>VLOOKUP(I422,#REF!,2,FALSE)</f>
        <v>#REF!</v>
      </c>
    </row>
    <row r="423" spans="1:11" ht="15" customHeight="1" x14ac:dyDescent="0.3">
      <c r="A423" s="277" t="e">
        <f t="shared" si="15"/>
        <v>#VALUE!</v>
      </c>
      <c r="B423" t="s">
        <v>15350</v>
      </c>
      <c r="C423" s="41" t="s">
        <v>5893</v>
      </c>
      <c r="D423" s="41" t="s">
        <v>14481</v>
      </c>
      <c r="E423" s="1" t="s">
        <v>7192</v>
      </c>
      <c r="F423" s="226" t="s">
        <v>14456</v>
      </c>
      <c r="G423" t="s">
        <v>15646</v>
      </c>
      <c r="H423" s="41" t="s">
        <v>4425</v>
      </c>
      <c r="I423" s="137" t="s">
        <v>5898</v>
      </c>
      <c r="J423" t="s">
        <v>14480</v>
      </c>
      <c r="K423" t="e">
        <f>VLOOKUP(I423,#REF!,2,FALSE)</f>
        <v>#REF!</v>
      </c>
    </row>
    <row r="424" spans="1:11" ht="15" customHeight="1" x14ac:dyDescent="0.3">
      <c r="A424" s="277" t="e">
        <f t="shared" si="15"/>
        <v>#VALUE!</v>
      </c>
      <c r="B424" t="s">
        <v>15350</v>
      </c>
      <c r="C424" s="41" t="s">
        <v>5893</v>
      </c>
      <c r="D424" s="41" t="s">
        <v>14483</v>
      </c>
      <c r="E424" s="1" t="s">
        <v>7192</v>
      </c>
      <c r="F424" s="226" t="s">
        <v>14484</v>
      </c>
      <c r="G424" t="s">
        <v>15646</v>
      </c>
      <c r="H424" s="41" t="s">
        <v>4425</v>
      </c>
      <c r="I424" s="137" t="s">
        <v>5898</v>
      </c>
      <c r="J424" t="s">
        <v>14482</v>
      </c>
      <c r="K424" t="e">
        <f>VLOOKUP(I424,#REF!,2,FALSE)</f>
        <v>#REF!</v>
      </c>
    </row>
    <row r="425" spans="1:11" ht="15" customHeight="1" x14ac:dyDescent="0.3">
      <c r="A425" s="277" t="e">
        <f t="shared" si="15"/>
        <v>#VALUE!</v>
      </c>
      <c r="B425" t="s">
        <v>15350</v>
      </c>
      <c r="C425" s="41" t="s">
        <v>5893</v>
      </c>
      <c r="D425" s="41" t="s">
        <v>14486</v>
      </c>
      <c r="E425" s="1" t="s">
        <v>7192</v>
      </c>
      <c r="F425" s="226" t="s">
        <v>14456</v>
      </c>
      <c r="G425" t="s">
        <v>15646</v>
      </c>
      <c r="H425" s="41" t="s">
        <v>4425</v>
      </c>
      <c r="I425" s="137" t="s">
        <v>5898</v>
      </c>
      <c r="J425" t="s">
        <v>14485</v>
      </c>
      <c r="K425" t="e">
        <f>VLOOKUP(I425,#REF!,2,FALSE)</f>
        <v>#REF!</v>
      </c>
    </row>
    <row r="426" spans="1:11" ht="15" customHeight="1" x14ac:dyDescent="0.3">
      <c r="A426" s="277" t="e">
        <f t="shared" si="15"/>
        <v>#VALUE!</v>
      </c>
      <c r="B426" t="s">
        <v>15350</v>
      </c>
      <c r="C426" s="41" t="s">
        <v>5893</v>
      </c>
      <c r="D426" s="41" t="s">
        <v>14488</v>
      </c>
      <c r="E426" s="1" t="s">
        <v>7192</v>
      </c>
      <c r="F426" s="226" t="s">
        <v>14489</v>
      </c>
      <c r="G426" t="s">
        <v>15646</v>
      </c>
      <c r="H426" s="41" t="s">
        <v>4425</v>
      </c>
      <c r="I426" s="137" t="s">
        <v>5898</v>
      </c>
      <c r="J426" t="s">
        <v>14487</v>
      </c>
      <c r="K426" t="e">
        <f>VLOOKUP(I426,#REF!,2,FALSE)</f>
        <v>#REF!</v>
      </c>
    </row>
    <row r="427" spans="1:11" ht="15" customHeight="1" x14ac:dyDescent="0.3">
      <c r="A427" s="277" t="e">
        <f t="shared" si="15"/>
        <v>#VALUE!</v>
      </c>
      <c r="B427" t="s">
        <v>15350</v>
      </c>
      <c r="C427" s="41" t="s">
        <v>5893</v>
      </c>
      <c r="D427" s="41" t="s">
        <v>14491</v>
      </c>
      <c r="E427" s="1" t="s">
        <v>7192</v>
      </c>
      <c r="F427" s="226" t="s">
        <v>14492</v>
      </c>
      <c r="G427" t="s">
        <v>15646</v>
      </c>
      <c r="H427" s="41" t="s">
        <v>4425</v>
      </c>
      <c r="I427" s="137" t="s">
        <v>5898</v>
      </c>
      <c r="J427" t="s">
        <v>14490</v>
      </c>
      <c r="K427" t="e">
        <f>VLOOKUP(I427,#REF!,2,FALSE)</f>
        <v>#REF!</v>
      </c>
    </row>
    <row r="428" spans="1:11" ht="15" customHeight="1" x14ac:dyDescent="0.3">
      <c r="A428" s="277" t="e">
        <f t="shared" si="15"/>
        <v>#VALUE!</v>
      </c>
      <c r="B428" t="s">
        <v>15350</v>
      </c>
      <c r="C428" s="41" t="s">
        <v>5893</v>
      </c>
      <c r="D428" s="41" t="s">
        <v>14494</v>
      </c>
      <c r="E428" s="1" t="s">
        <v>7192</v>
      </c>
      <c r="F428" s="226" t="s">
        <v>14495</v>
      </c>
      <c r="G428" t="s">
        <v>15646</v>
      </c>
      <c r="H428" s="41" t="s">
        <v>4425</v>
      </c>
      <c r="I428" s="137" t="s">
        <v>5898</v>
      </c>
      <c r="J428" t="s">
        <v>14493</v>
      </c>
      <c r="K428" t="e">
        <f>VLOOKUP(I428,#REF!,2,FALSE)</f>
        <v>#REF!</v>
      </c>
    </row>
    <row r="429" spans="1:11" ht="15" customHeight="1" x14ac:dyDescent="0.3">
      <c r="A429" s="277" t="e">
        <f t="shared" si="15"/>
        <v>#VALUE!</v>
      </c>
      <c r="B429" t="s">
        <v>15350</v>
      </c>
      <c r="C429" s="41" t="s">
        <v>5893</v>
      </c>
      <c r="D429" s="41" t="s">
        <v>14497</v>
      </c>
      <c r="E429" s="1" t="s">
        <v>7192</v>
      </c>
      <c r="F429" s="226" t="s">
        <v>14447</v>
      </c>
      <c r="G429" t="s">
        <v>15646</v>
      </c>
      <c r="H429" s="41" t="s">
        <v>4425</v>
      </c>
      <c r="I429" s="137" t="s">
        <v>5898</v>
      </c>
      <c r="J429" t="s">
        <v>14496</v>
      </c>
      <c r="K429" t="e">
        <f>VLOOKUP(I429,#REF!,2,FALSE)</f>
        <v>#REF!</v>
      </c>
    </row>
    <row r="430" spans="1:11" ht="15" customHeight="1" x14ac:dyDescent="0.3">
      <c r="A430" s="277" t="e">
        <f t="shared" si="15"/>
        <v>#VALUE!</v>
      </c>
      <c r="B430" t="s">
        <v>15350</v>
      </c>
      <c r="C430" s="41" t="s">
        <v>5893</v>
      </c>
      <c r="D430" s="41" t="s">
        <v>14499</v>
      </c>
      <c r="E430" s="1" t="s">
        <v>7192</v>
      </c>
      <c r="F430" s="226" t="s">
        <v>14467</v>
      </c>
      <c r="G430" t="s">
        <v>15646</v>
      </c>
      <c r="H430" s="41" t="s">
        <v>4425</v>
      </c>
      <c r="I430" s="137" t="s">
        <v>5898</v>
      </c>
      <c r="J430" t="s">
        <v>14498</v>
      </c>
      <c r="K430" t="e">
        <f>VLOOKUP(I430,#REF!,2,FALSE)</f>
        <v>#REF!</v>
      </c>
    </row>
    <row r="431" spans="1:11" ht="15" customHeight="1" x14ac:dyDescent="0.3">
      <c r="A431" s="277" t="e">
        <f t="shared" si="15"/>
        <v>#VALUE!</v>
      </c>
      <c r="B431" t="s">
        <v>15350</v>
      </c>
      <c r="C431" s="41" t="s">
        <v>5893</v>
      </c>
      <c r="D431" s="41" t="s">
        <v>14501</v>
      </c>
      <c r="E431" s="1" t="s">
        <v>7192</v>
      </c>
      <c r="F431" s="226" t="s">
        <v>14502</v>
      </c>
      <c r="G431" t="s">
        <v>15646</v>
      </c>
      <c r="H431" s="41" t="s">
        <v>4425</v>
      </c>
      <c r="I431" s="137" t="s">
        <v>5898</v>
      </c>
      <c r="J431" t="s">
        <v>14500</v>
      </c>
      <c r="K431" t="e">
        <f>VLOOKUP(I431,#REF!,2,FALSE)</f>
        <v>#REF!</v>
      </c>
    </row>
    <row r="432" spans="1:11" ht="15" customHeight="1" x14ac:dyDescent="0.3">
      <c r="A432" s="277" t="e">
        <f t="shared" si="15"/>
        <v>#VALUE!</v>
      </c>
      <c r="B432" t="s">
        <v>15350</v>
      </c>
      <c r="C432" s="41" t="s">
        <v>5893</v>
      </c>
      <c r="D432" s="41" t="s">
        <v>14504</v>
      </c>
      <c r="E432" s="1" t="s">
        <v>7192</v>
      </c>
      <c r="F432" s="226" t="s">
        <v>14505</v>
      </c>
      <c r="G432" t="s">
        <v>15646</v>
      </c>
      <c r="H432" s="41" t="s">
        <v>4425</v>
      </c>
      <c r="I432" s="137" t="s">
        <v>5898</v>
      </c>
      <c r="J432" t="s">
        <v>14503</v>
      </c>
      <c r="K432" t="e">
        <f>VLOOKUP(I432,#REF!,2,FALSE)</f>
        <v>#REF!</v>
      </c>
    </row>
    <row r="433" spans="1:11" ht="15" customHeight="1" x14ac:dyDescent="0.3">
      <c r="A433" s="277" t="e">
        <f t="shared" si="15"/>
        <v>#VALUE!</v>
      </c>
      <c r="B433" t="s">
        <v>15350</v>
      </c>
      <c r="C433" s="41" t="s">
        <v>5893</v>
      </c>
      <c r="D433" s="41" t="s">
        <v>14507</v>
      </c>
      <c r="E433" s="1" t="s">
        <v>7192</v>
      </c>
      <c r="F433" s="226" t="s">
        <v>14467</v>
      </c>
      <c r="G433" t="s">
        <v>15646</v>
      </c>
      <c r="H433" s="41" t="s">
        <v>4425</v>
      </c>
      <c r="I433" s="137" t="s">
        <v>5898</v>
      </c>
      <c r="J433" t="s">
        <v>14506</v>
      </c>
      <c r="K433" t="e">
        <f>VLOOKUP(I433,#REF!,2,FALSE)</f>
        <v>#REF!</v>
      </c>
    </row>
    <row r="434" spans="1:11" ht="15" customHeight="1" x14ac:dyDescent="0.3">
      <c r="A434" s="277" t="e">
        <f t="shared" si="15"/>
        <v>#VALUE!</v>
      </c>
      <c r="B434" t="s">
        <v>15350</v>
      </c>
      <c r="C434" s="41" t="s">
        <v>5893</v>
      </c>
      <c r="D434" s="41" t="s">
        <v>14509</v>
      </c>
      <c r="E434" s="1" t="s">
        <v>7192</v>
      </c>
      <c r="F434" s="226" t="s">
        <v>14510</v>
      </c>
      <c r="G434" t="s">
        <v>15646</v>
      </c>
      <c r="H434" s="41" t="s">
        <v>4425</v>
      </c>
      <c r="I434" s="137" t="s">
        <v>5898</v>
      </c>
      <c r="J434" t="s">
        <v>14508</v>
      </c>
      <c r="K434" t="e">
        <f>VLOOKUP(I434,#REF!,2,FALSE)</f>
        <v>#REF!</v>
      </c>
    </row>
    <row r="435" spans="1:11" ht="15" customHeight="1" x14ac:dyDescent="0.3">
      <c r="A435" s="277" t="e">
        <f t="shared" si="15"/>
        <v>#VALUE!</v>
      </c>
      <c r="B435" t="s">
        <v>15350</v>
      </c>
      <c r="C435" s="41" t="s">
        <v>5893</v>
      </c>
      <c r="D435" s="41" t="s">
        <v>14512</v>
      </c>
      <c r="E435" s="1" t="s">
        <v>7192</v>
      </c>
      <c r="F435" s="226" t="s">
        <v>14513</v>
      </c>
      <c r="G435" t="s">
        <v>15646</v>
      </c>
      <c r="H435" s="41" t="s">
        <v>4425</v>
      </c>
      <c r="I435" s="137" t="s">
        <v>5898</v>
      </c>
      <c r="J435" t="s">
        <v>14511</v>
      </c>
      <c r="K435" t="e">
        <f>VLOOKUP(I435,#REF!,2,FALSE)</f>
        <v>#REF!</v>
      </c>
    </row>
    <row r="436" spans="1:11" ht="15" customHeight="1" x14ac:dyDescent="0.3">
      <c r="A436" s="277" t="e">
        <f t="shared" si="15"/>
        <v>#VALUE!</v>
      </c>
      <c r="B436" t="s">
        <v>15350</v>
      </c>
      <c r="C436" s="41" t="s">
        <v>5893</v>
      </c>
      <c r="D436" s="41" t="s">
        <v>14515</v>
      </c>
      <c r="E436" s="1" t="s">
        <v>7192</v>
      </c>
      <c r="F436" s="226" t="s">
        <v>14447</v>
      </c>
      <c r="G436" t="s">
        <v>15646</v>
      </c>
      <c r="H436" s="41" t="s">
        <v>4425</v>
      </c>
      <c r="I436" s="137" t="s">
        <v>5898</v>
      </c>
      <c r="J436" t="s">
        <v>14514</v>
      </c>
      <c r="K436" t="e">
        <f>VLOOKUP(I436,#REF!,2,FALSE)</f>
        <v>#REF!</v>
      </c>
    </row>
    <row r="437" spans="1:11" ht="15" customHeight="1" x14ac:dyDescent="0.3">
      <c r="A437" s="277" t="e">
        <f t="shared" si="15"/>
        <v>#VALUE!</v>
      </c>
      <c r="B437" t="s">
        <v>15350</v>
      </c>
      <c r="C437" s="41" t="s">
        <v>5893</v>
      </c>
      <c r="D437" s="41" t="s">
        <v>14517</v>
      </c>
      <c r="E437" s="1" t="s">
        <v>7192</v>
      </c>
      <c r="F437" s="226" t="s">
        <v>14518</v>
      </c>
      <c r="G437" t="s">
        <v>15646</v>
      </c>
      <c r="H437" s="41" t="s">
        <v>4425</v>
      </c>
      <c r="I437" s="137" t="s">
        <v>5898</v>
      </c>
      <c r="J437" t="s">
        <v>14516</v>
      </c>
      <c r="K437" t="e">
        <f>VLOOKUP(I437,#REF!,2,FALSE)</f>
        <v>#REF!</v>
      </c>
    </row>
    <row r="438" spans="1:11" ht="15" customHeight="1" x14ac:dyDescent="0.3">
      <c r="A438" s="277" t="e">
        <f t="shared" si="15"/>
        <v>#VALUE!</v>
      </c>
      <c r="B438" t="s">
        <v>15350</v>
      </c>
      <c r="C438" s="41" t="s">
        <v>5893</v>
      </c>
      <c r="D438" s="41" t="s">
        <v>14520</v>
      </c>
      <c r="E438" s="1" t="s">
        <v>7192</v>
      </c>
      <c r="F438" s="226" t="s">
        <v>14521</v>
      </c>
      <c r="G438" t="s">
        <v>15646</v>
      </c>
      <c r="H438" s="41" t="s">
        <v>4425</v>
      </c>
      <c r="I438" s="137" t="s">
        <v>5898</v>
      </c>
      <c r="J438" t="s">
        <v>14519</v>
      </c>
      <c r="K438" t="e">
        <f>VLOOKUP(I438,#REF!,2,FALSE)</f>
        <v>#REF!</v>
      </c>
    </row>
    <row r="439" spans="1:11" ht="15" customHeight="1" x14ac:dyDescent="0.3">
      <c r="A439" s="277" t="e">
        <f t="shared" si="15"/>
        <v>#VALUE!</v>
      </c>
      <c r="B439" t="s">
        <v>15350</v>
      </c>
      <c r="C439" s="41" t="s">
        <v>5893</v>
      </c>
      <c r="D439" s="41" t="s">
        <v>14523</v>
      </c>
      <c r="E439" s="1" t="s">
        <v>7192</v>
      </c>
      <c r="F439" s="226" t="s">
        <v>14524</v>
      </c>
      <c r="G439" t="s">
        <v>15646</v>
      </c>
      <c r="H439" s="41" t="s">
        <v>4425</v>
      </c>
      <c r="I439" s="137" t="s">
        <v>5898</v>
      </c>
      <c r="J439" t="s">
        <v>14522</v>
      </c>
      <c r="K439" t="e">
        <f>VLOOKUP(I439,#REF!,2,FALSE)</f>
        <v>#REF!</v>
      </c>
    </row>
    <row r="440" spans="1:11" ht="15" customHeight="1" x14ac:dyDescent="0.3">
      <c r="A440" s="277" t="e">
        <f t="shared" si="15"/>
        <v>#VALUE!</v>
      </c>
      <c r="B440" t="s">
        <v>15350</v>
      </c>
      <c r="C440" s="41" t="s">
        <v>5893</v>
      </c>
      <c r="D440" s="41" t="s">
        <v>14526</v>
      </c>
      <c r="E440" s="1" t="s">
        <v>7192</v>
      </c>
      <c r="F440" s="226" t="s">
        <v>14527</v>
      </c>
      <c r="G440" t="s">
        <v>15646</v>
      </c>
      <c r="H440" s="41" t="s">
        <v>4425</v>
      </c>
      <c r="I440" s="137" t="s">
        <v>5898</v>
      </c>
      <c r="J440" t="s">
        <v>14525</v>
      </c>
      <c r="K440" t="e">
        <f>VLOOKUP(I440,#REF!,2,FALSE)</f>
        <v>#REF!</v>
      </c>
    </row>
    <row r="441" spans="1:11" ht="15" customHeight="1" x14ac:dyDescent="0.3">
      <c r="A441" s="277" t="e">
        <f t="shared" si="15"/>
        <v>#VALUE!</v>
      </c>
      <c r="B441" t="s">
        <v>15350</v>
      </c>
      <c r="C441" s="41" t="s">
        <v>5893</v>
      </c>
      <c r="D441" s="41" t="s">
        <v>14529</v>
      </c>
      <c r="E441" s="1" t="s">
        <v>7192</v>
      </c>
      <c r="F441" s="226" t="s">
        <v>14530</v>
      </c>
      <c r="G441" t="s">
        <v>15646</v>
      </c>
      <c r="H441" s="41" t="s">
        <v>4425</v>
      </c>
      <c r="I441" s="137" t="s">
        <v>5898</v>
      </c>
      <c r="J441" t="s">
        <v>14528</v>
      </c>
      <c r="K441" t="e">
        <f>VLOOKUP(I441,#REF!,2,FALSE)</f>
        <v>#REF!</v>
      </c>
    </row>
    <row r="442" spans="1:11" ht="15" customHeight="1" x14ac:dyDescent="0.3">
      <c r="A442" s="277" t="e">
        <f t="shared" si="15"/>
        <v>#VALUE!</v>
      </c>
      <c r="B442" t="s">
        <v>15350</v>
      </c>
      <c r="C442" s="41" t="s">
        <v>5893</v>
      </c>
      <c r="D442" s="41" t="s">
        <v>14532</v>
      </c>
      <c r="E442" s="1" t="s">
        <v>7192</v>
      </c>
      <c r="F442" s="226">
        <v>2361000</v>
      </c>
      <c r="G442" t="s">
        <v>15647</v>
      </c>
      <c r="H442" s="41" t="s">
        <v>4425</v>
      </c>
      <c r="I442" s="137" t="s">
        <v>5898</v>
      </c>
      <c r="J442" t="s">
        <v>14531</v>
      </c>
      <c r="K442" t="e">
        <f>VLOOKUP(I442,#REF!,2,FALSE)</f>
        <v>#REF!</v>
      </c>
    </row>
    <row r="443" spans="1:11" ht="15" customHeight="1" x14ac:dyDescent="0.3">
      <c r="A443" s="277" t="e">
        <f t="shared" si="15"/>
        <v>#VALUE!</v>
      </c>
      <c r="B443" t="s">
        <v>15350</v>
      </c>
      <c r="C443" s="41" t="s">
        <v>5893</v>
      </c>
      <c r="D443" s="41" t="s">
        <v>14534</v>
      </c>
      <c r="E443" s="1" t="s">
        <v>7192</v>
      </c>
      <c r="F443" s="226">
        <v>1001200</v>
      </c>
      <c r="G443" t="s">
        <v>15648</v>
      </c>
      <c r="H443" s="41" t="s">
        <v>4425</v>
      </c>
      <c r="I443" s="137" t="s">
        <v>5898</v>
      </c>
      <c r="J443" t="s">
        <v>14533</v>
      </c>
      <c r="K443" t="e">
        <f>VLOOKUP(I443,#REF!,2,FALSE)</f>
        <v>#REF!</v>
      </c>
    </row>
    <row r="444" spans="1:11" ht="18.600000000000001" customHeight="1" x14ac:dyDescent="0.3">
      <c r="A444" s="277" t="e">
        <f t="shared" si="15"/>
        <v>#VALUE!</v>
      </c>
      <c r="B444" t="s">
        <v>15350</v>
      </c>
      <c r="C444" s="41" t="s">
        <v>5893</v>
      </c>
      <c r="D444" s="41" t="s">
        <v>14536</v>
      </c>
      <c r="E444" s="1" t="s">
        <v>7192</v>
      </c>
      <c r="F444" s="226">
        <v>1071785</v>
      </c>
      <c r="G444" t="s">
        <v>15649</v>
      </c>
      <c r="H444" s="41" t="s">
        <v>4425</v>
      </c>
      <c r="I444" s="137" t="s">
        <v>5898</v>
      </c>
      <c r="J444" t="s">
        <v>14535</v>
      </c>
      <c r="K444" t="e">
        <f>VLOOKUP(I444,#REF!,2,FALSE)</f>
        <v>#REF!</v>
      </c>
    </row>
    <row r="445" spans="1:11" ht="22.95" customHeight="1" x14ac:dyDescent="0.3">
      <c r="A445" s="277" t="e">
        <f t="shared" si="15"/>
        <v>#VALUE!</v>
      </c>
      <c r="B445" t="s">
        <v>15350</v>
      </c>
      <c r="C445" s="41" t="s">
        <v>5893</v>
      </c>
      <c r="D445" s="41" t="s">
        <v>14538</v>
      </c>
      <c r="E445" s="1" t="s">
        <v>7192</v>
      </c>
      <c r="F445" s="226">
        <v>650000</v>
      </c>
      <c r="G445" t="s">
        <v>15650</v>
      </c>
      <c r="H445" s="41" t="s">
        <v>4425</v>
      </c>
      <c r="I445" s="137" t="s">
        <v>5898</v>
      </c>
      <c r="J445" t="s">
        <v>14537</v>
      </c>
      <c r="K445" t="e">
        <f>VLOOKUP(I445,#REF!,2,FALSE)</f>
        <v>#REF!</v>
      </c>
    </row>
    <row r="446" spans="1:11" ht="15" customHeight="1" x14ac:dyDescent="0.3">
      <c r="A446" s="277" t="e">
        <f t="shared" si="15"/>
        <v>#VALUE!</v>
      </c>
      <c r="B446" t="s">
        <v>15144</v>
      </c>
      <c r="C446" s="41" t="s">
        <v>15651</v>
      </c>
      <c r="D446" s="41" t="s">
        <v>14540</v>
      </c>
      <c r="E446" s="1" t="s">
        <v>7107</v>
      </c>
      <c r="F446" s="226">
        <v>1710000</v>
      </c>
      <c r="G446" t="s">
        <v>15652</v>
      </c>
      <c r="H446" s="41" t="s">
        <v>4425</v>
      </c>
      <c r="I446" s="137" t="s">
        <v>5898</v>
      </c>
      <c r="J446" t="s">
        <v>14539</v>
      </c>
      <c r="K446" t="e">
        <f>VLOOKUP(I446,#REF!,2,FALSE)</f>
        <v>#REF!</v>
      </c>
    </row>
    <row r="447" spans="1:11" ht="15" customHeight="1" x14ac:dyDescent="0.3">
      <c r="A447" s="277" t="e">
        <f t="shared" si="15"/>
        <v>#VALUE!</v>
      </c>
      <c r="B447" t="s">
        <v>15350</v>
      </c>
      <c r="C447" s="41" t="s">
        <v>5893</v>
      </c>
      <c r="D447" s="41" t="s">
        <v>14542</v>
      </c>
      <c r="E447" s="1" t="s">
        <v>6996</v>
      </c>
      <c r="F447" s="226">
        <v>8197200</v>
      </c>
      <c r="G447" t="s">
        <v>15587</v>
      </c>
      <c r="H447" s="41" t="s">
        <v>4425</v>
      </c>
      <c r="I447" s="137" t="s">
        <v>5901</v>
      </c>
      <c r="J447" t="s">
        <v>14541</v>
      </c>
      <c r="K447" t="e">
        <f>VLOOKUP(I447,#REF!,2,FALSE)</f>
        <v>#REF!</v>
      </c>
    </row>
    <row r="448" spans="1:11" ht="15" customHeight="1" x14ac:dyDescent="0.3">
      <c r="A448" s="277" t="e">
        <f t="shared" si="15"/>
        <v>#VALUE!</v>
      </c>
      <c r="B448" t="s">
        <v>15317</v>
      </c>
      <c r="C448" s="41" t="s">
        <v>5979</v>
      </c>
      <c r="D448" s="41" t="s">
        <v>14544</v>
      </c>
      <c r="E448" s="1" t="s">
        <v>7107</v>
      </c>
      <c r="F448" s="226">
        <v>5820000</v>
      </c>
      <c r="G448" t="s">
        <v>15653</v>
      </c>
      <c r="H448" s="41" t="s">
        <v>4425</v>
      </c>
      <c r="I448" s="97">
        <v>1210101001</v>
      </c>
      <c r="J448" s="5" t="s">
        <v>14543</v>
      </c>
      <c r="K448" t="e">
        <f>VLOOKUP(I448,#REF!,2,FALSE)</f>
        <v>#REF!</v>
      </c>
    </row>
    <row r="449" spans="1:11" ht="15" customHeight="1" x14ac:dyDescent="0.3">
      <c r="A449" s="277" t="e">
        <f t="shared" ref="A449:A484" si="16">A448+1</f>
        <v>#VALUE!</v>
      </c>
      <c r="B449" t="s">
        <v>15204</v>
      </c>
      <c r="C449" s="41" t="s">
        <v>5979</v>
      </c>
      <c r="D449" s="41" t="s">
        <v>14546</v>
      </c>
      <c r="E449" s="1" t="s">
        <v>7432</v>
      </c>
      <c r="F449" s="226">
        <v>280720000</v>
      </c>
      <c r="G449" t="s">
        <v>15654</v>
      </c>
      <c r="H449" s="41" t="s">
        <v>4425</v>
      </c>
      <c r="I449" s="97">
        <v>1210101001</v>
      </c>
      <c r="J449" t="s">
        <v>14545</v>
      </c>
      <c r="K449" t="e">
        <f>VLOOKUP(I449,#REF!,2,FALSE)</f>
        <v>#REF!</v>
      </c>
    </row>
    <row r="450" spans="1:11" ht="15" customHeight="1" x14ac:dyDescent="0.3">
      <c r="A450" s="277" t="e">
        <f t="shared" si="16"/>
        <v>#VALUE!</v>
      </c>
      <c r="B450" s="288" t="s">
        <v>15007</v>
      </c>
      <c r="C450" s="239" t="s">
        <v>15655</v>
      </c>
      <c r="D450" s="325" t="s">
        <v>14548</v>
      </c>
      <c r="E450" s="289" t="s">
        <v>14549</v>
      </c>
      <c r="F450" s="344">
        <v>190960000</v>
      </c>
      <c r="G450" s="288" t="s">
        <v>15656</v>
      </c>
      <c r="H450" s="239" t="s">
        <v>4425</v>
      </c>
      <c r="I450" s="369">
        <v>1210101001</v>
      </c>
      <c r="J450" s="5" t="s">
        <v>14547</v>
      </c>
      <c r="K450" t="e">
        <f>VLOOKUP(I450,#REF!,2,FALSE)</f>
        <v>#REF!</v>
      </c>
    </row>
    <row r="451" spans="1:11" ht="15" customHeight="1" x14ac:dyDescent="0.3">
      <c r="A451" s="277" t="e">
        <f t="shared" si="16"/>
        <v>#VALUE!</v>
      </c>
      <c r="B451" s="288" t="s">
        <v>15007</v>
      </c>
      <c r="C451" s="239" t="s">
        <v>15657</v>
      </c>
      <c r="D451" s="325" t="s">
        <v>14551</v>
      </c>
      <c r="E451" s="289" t="s">
        <v>14549</v>
      </c>
      <c r="F451" s="350">
        <v>32340000</v>
      </c>
      <c r="G451" s="288" t="s">
        <v>15656</v>
      </c>
      <c r="H451" s="239" t="s">
        <v>4425</v>
      </c>
      <c r="I451" s="150">
        <v>1210101001</v>
      </c>
      <c r="J451" s="352" t="s">
        <v>14550</v>
      </c>
      <c r="K451" t="e">
        <f>VLOOKUP(I451,#REF!,2,FALSE)</f>
        <v>#REF!</v>
      </c>
    </row>
    <row r="452" spans="1:11" ht="15" customHeight="1" x14ac:dyDescent="0.3">
      <c r="A452" s="277" t="e">
        <f t="shared" si="16"/>
        <v>#VALUE!</v>
      </c>
      <c r="B452" t="s">
        <v>15350</v>
      </c>
      <c r="C452" s="41" t="s">
        <v>5987</v>
      </c>
      <c r="D452" s="41" t="s">
        <v>14553</v>
      </c>
      <c r="E452" s="1" t="s">
        <v>7192</v>
      </c>
      <c r="F452" s="226">
        <v>3026000</v>
      </c>
      <c r="G452" t="s">
        <v>15658</v>
      </c>
      <c r="H452" s="41" t="s">
        <v>4425</v>
      </c>
      <c r="I452" s="349" t="s">
        <v>5986</v>
      </c>
      <c r="J452" t="s">
        <v>14552</v>
      </c>
      <c r="K452" t="e">
        <f>VLOOKUP(I452,#REF!,2,FALSE)</f>
        <v>#REF!</v>
      </c>
    </row>
    <row r="453" spans="1:11" ht="15" customHeight="1" x14ac:dyDescent="0.3">
      <c r="A453" s="277" t="e">
        <f t="shared" si="16"/>
        <v>#VALUE!</v>
      </c>
      <c r="B453" t="s">
        <v>15350</v>
      </c>
      <c r="C453" s="41" t="s">
        <v>5987</v>
      </c>
      <c r="D453" s="41" t="s">
        <v>14555</v>
      </c>
      <c r="E453" s="1" t="s">
        <v>7192</v>
      </c>
      <c r="F453" s="226">
        <v>9078000</v>
      </c>
      <c r="G453" t="s">
        <v>15658</v>
      </c>
      <c r="H453" s="41" t="s">
        <v>4425</v>
      </c>
      <c r="I453" s="349" t="s">
        <v>5986</v>
      </c>
      <c r="J453" t="s">
        <v>14554</v>
      </c>
      <c r="K453" t="e">
        <f>VLOOKUP(I453,#REF!,2,FALSE)</f>
        <v>#REF!</v>
      </c>
    </row>
    <row r="454" spans="1:11" ht="15" customHeight="1" x14ac:dyDescent="0.3">
      <c r="A454" s="277" t="e">
        <f t="shared" si="16"/>
        <v>#VALUE!</v>
      </c>
      <c r="B454" t="s">
        <v>15350</v>
      </c>
      <c r="C454" s="41" t="s">
        <v>5987</v>
      </c>
      <c r="D454" s="41" t="s">
        <v>14557</v>
      </c>
      <c r="E454" s="1" t="s">
        <v>7192</v>
      </c>
      <c r="F454" s="226">
        <v>4687000</v>
      </c>
      <c r="G454" t="s">
        <v>15658</v>
      </c>
      <c r="H454" s="41" t="s">
        <v>4425</v>
      </c>
      <c r="I454" s="349" t="s">
        <v>5986</v>
      </c>
      <c r="J454" t="s">
        <v>14556</v>
      </c>
      <c r="K454" t="e">
        <f>VLOOKUP(I454,#REF!,2,FALSE)</f>
        <v>#REF!</v>
      </c>
    </row>
    <row r="455" spans="1:11" ht="15" customHeight="1" x14ac:dyDescent="0.3">
      <c r="A455" s="277" t="e">
        <f t="shared" si="16"/>
        <v>#VALUE!</v>
      </c>
      <c r="B455" t="s">
        <v>15350</v>
      </c>
      <c r="C455" s="41" t="s">
        <v>5987</v>
      </c>
      <c r="D455" s="41" t="s">
        <v>14559</v>
      </c>
      <c r="E455" s="1" t="s">
        <v>7192</v>
      </c>
      <c r="F455" s="226">
        <v>1066000</v>
      </c>
      <c r="G455" t="s">
        <v>15658</v>
      </c>
      <c r="H455" s="41" t="s">
        <v>4425</v>
      </c>
      <c r="I455" s="349" t="s">
        <v>5986</v>
      </c>
      <c r="J455" t="s">
        <v>14558</v>
      </c>
      <c r="K455" t="e">
        <f>VLOOKUP(I455,#REF!,2,FALSE)</f>
        <v>#REF!</v>
      </c>
    </row>
    <row r="456" spans="1:11" ht="15" customHeight="1" x14ac:dyDescent="0.3">
      <c r="A456" s="277" t="e">
        <f t="shared" si="16"/>
        <v>#VALUE!</v>
      </c>
      <c r="B456" t="s">
        <v>15350</v>
      </c>
      <c r="C456" s="41" t="s">
        <v>5987</v>
      </c>
      <c r="D456" s="41" t="s">
        <v>14561</v>
      </c>
      <c r="E456" s="1" t="s">
        <v>7192</v>
      </c>
      <c r="F456" s="226">
        <v>8396000</v>
      </c>
      <c r="G456" t="s">
        <v>15658</v>
      </c>
      <c r="H456" s="41" t="s">
        <v>4425</v>
      </c>
      <c r="I456" s="349" t="s">
        <v>5986</v>
      </c>
      <c r="J456" t="s">
        <v>14560</v>
      </c>
      <c r="K456" t="e">
        <f>VLOOKUP(I456,#REF!,2,FALSE)</f>
        <v>#REF!</v>
      </c>
    </row>
    <row r="457" spans="1:11" ht="15" customHeight="1" x14ac:dyDescent="0.3">
      <c r="A457" s="277" t="e">
        <f t="shared" si="16"/>
        <v>#VALUE!</v>
      </c>
      <c r="B457" t="s">
        <v>15350</v>
      </c>
      <c r="C457" s="41" t="s">
        <v>5987</v>
      </c>
      <c r="D457" s="41" t="s">
        <v>14563</v>
      </c>
      <c r="E457" s="1" t="s">
        <v>7192</v>
      </c>
      <c r="F457" s="226">
        <v>10911000</v>
      </c>
      <c r="G457" t="s">
        <v>15658</v>
      </c>
      <c r="H457" s="41" t="s">
        <v>4425</v>
      </c>
      <c r="I457" s="349" t="s">
        <v>5986</v>
      </c>
      <c r="J457" t="s">
        <v>14562</v>
      </c>
      <c r="K457" t="e">
        <f>VLOOKUP(I457,#REF!,2,FALSE)</f>
        <v>#REF!</v>
      </c>
    </row>
    <row r="458" spans="1:11" ht="15" customHeight="1" x14ac:dyDescent="0.3">
      <c r="A458" s="277" t="e">
        <f t="shared" si="16"/>
        <v>#VALUE!</v>
      </c>
      <c r="B458" t="s">
        <v>15350</v>
      </c>
      <c r="C458" s="41" t="s">
        <v>5987</v>
      </c>
      <c r="D458" s="41" t="s">
        <v>14565</v>
      </c>
      <c r="E458" s="1" t="s">
        <v>7192</v>
      </c>
      <c r="F458" s="226">
        <v>1277000</v>
      </c>
      <c r="G458" t="s">
        <v>15658</v>
      </c>
      <c r="H458" s="41" t="s">
        <v>4425</v>
      </c>
      <c r="I458" s="349" t="s">
        <v>5986</v>
      </c>
      <c r="J458" t="s">
        <v>14564</v>
      </c>
      <c r="K458" t="e">
        <f>VLOOKUP(I458,#REF!,2,FALSE)</f>
        <v>#REF!</v>
      </c>
    </row>
    <row r="459" spans="1:11" ht="15" customHeight="1" x14ac:dyDescent="0.3">
      <c r="A459" s="277" t="e">
        <f t="shared" si="16"/>
        <v>#VALUE!</v>
      </c>
      <c r="B459" t="s">
        <v>15350</v>
      </c>
      <c r="C459" s="41" t="s">
        <v>5987</v>
      </c>
      <c r="D459" s="41" t="s">
        <v>14567</v>
      </c>
      <c r="E459" s="1" t="s">
        <v>7192</v>
      </c>
      <c r="F459" s="226">
        <v>1490000</v>
      </c>
      <c r="G459" t="s">
        <v>15658</v>
      </c>
      <c r="H459" s="41" t="s">
        <v>4425</v>
      </c>
      <c r="I459" s="349" t="s">
        <v>5986</v>
      </c>
      <c r="J459" t="s">
        <v>14566</v>
      </c>
      <c r="K459" t="e">
        <f>VLOOKUP(I459,#REF!,2,FALSE)</f>
        <v>#REF!</v>
      </c>
    </row>
    <row r="460" spans="1:11" ht="15" customHeight="1" x14ac:dyDescent="0.3">
      <c r="A460" s="277" t="e">
        <f t="shared" si="16"/>
        <v>#VALUE!</v>
      </c>
      <c r="B460" t="s">
        <v>15350</v>
      </c>
      <c r="C460" s="41" t="s">
        <v>5987</v>
      </c>
      <c r="D460" s="41" t="s">
        <v>14569</v>
      </c>
      <c r="E460" s="1" t="s">
        <v>7192</v>
      </c>
      <c r="F460" s="226">
        <v>1279000</v>
      </c>
      <c r="G460" t="s">
        <v>15658</v>
      </c>
      <c r="H460" s="41" t="s">
        <v>4425</v>
      </c>
      <c r="I460" s="349" t="s">
        <v>5986</v>
      </c>
      <c r="J460" t="s">
        <v>14568</v>
      </c>
      <c r="K460" t="e">
        <f>VLOOKUP(I460,#REF!,2,FALSE)</f>
        <v>#REF!</v>
      </c>
    </row>
    <row r="461" spans="1:11" ht="15" customHeight="1" x14ac:dyDescent="0.3">
      <c r="A461" s="277" t="e">
        <f t="shared" si="16"/>
        <v>#VALUE!</v>
      </c>
      <c r="B461" t="s">
        <v>15350</v>
      </c>
      <c r="C461" s="41" t="s">
        <v>5987</v>
      </c>
      <c r="D461" s="41" t="s">
        <v>14571</v>
      </c>
      <c r="E461" s="1" t="s">
        <v>7192</v>
      </c>
      <c r="F461" s="226">
        <v>7460000</v>
      </c>
      <c r="G461" t="s">
        <v>15658</v>
      </c>
      <c r="H461" s="41" t="s">
        <v>4425</v>
      </c>
      <c r="I461" s="349" t="s">
        <v>5986</v>
      </c>
      <c r="J461" t="s">
        <v>14570</v>
      </c>
      <c r="K461" t="e">
        <f>VLOOKUP(I461,#REF!,2,FALSE)</f>
        <v>#REF!</v>
      </c>
    </row>
    <row r="462" spans="1:11" ht="15" customHeight="1" x14ac:dyDescent="0.3">
      <c r="A462" s="277" t="e">
        <f t="shared" si="16"/>
        <v>#VALUE!</v>
      </c>
      <c r="B462" t="s">
        <v>15350</v>
      </c>
      <c r="C462" s="41" t="s">
        <v>5987</v>
      </c>
      <c r="D462" s="41" t="s">
        <v>14573</v>
      </c>
      <c r="E462" s="1" t="s">
        <v>7192</v>
      </c>
      <c r="F462" s="226">
        <v>4900000</v>
      </c>
      <c r="G462" t="s">
        <v>15658</v>
      </c>
      <c r="H462" s="41" t="s">
        <v>4425</v>
      </c>
      <c r="I462" s="349" t="s">
        <v>5986</v>
      </c>
      <c r="J462" t="s">
        <v>14572</v>
      </c>
      <c r="K462" t="e">
        <f>VLOOKUP(I462,#REF!,2,FALSE)</f>
        <v>#REF!</v>
      </c>
    </row>
    <row r="463" spans="1:11" ht="15" customHeight="1" x14ac:dyDescent="0.3">
      <c r="A463" s="277" t="e">
        <f t="shared" si="16"/>
        <v>#VALUE!</v>
      </c>
      <c r="B463" t="s">
        <v>15350</v>
      </c>
      <c r="C463" s="41" t="s">
        <v>5987</v>
      </c>
      <c r="D463" s="41" t="s">
        <v>14575</v>
      </c>
      <c r="E463" s="1" t="s">
        <v>7192</v>
      </c>
      <c r="F463" s="226">
        <v>3323000</v>
      </c>
      <c r="G463" t="s">
        <v>15658</v>
      </c>
      <c r="H463" s="41" t="s">
        <v>4425</v>
      </c>
      <c r="I463" s="349" t="s">
        <v>5986</v>
      </c>
      <c r="J463" t="s">
        <v>14574</v>
      </c>
      <c r="K463" t="e">
        <f>VLOOKUP(I463,#REF!,2,FALSE)</f>
        <v>#REF!</v>
      </c>
    </row>
    <row r="464" spans="1:11" ht="15" customHeight="1" x14ac:dyDescent="0.3">
      <c r="A464" s="277" t="e">
        <f t="shared" si="16"/>
        <v>#VALUE!</v>
      </c>
      <c r="B464" t="s">
        <v>15350</v>
      </c>
      <c r="C464" s="41" t="s">
        <v>5987</v>
      </c>
      <c r="D464" s="41" t="s">
        <v>14577</v>
      </c>
      <c r="E464" s="1" t="s">
        <v>7192</v>
      </c>
      <c r="F464" s="226">
        <v>1490000</v>
      </c>
      <c r="G464" t="s">
        <v>15658</v>
      </c>
      <c r="H464" s="41" t="s">
        <v>4425</v>
      </c>
      <c r="I464" s="349" t="s">
        <v>5986</v>
      </c>
      <c r="J464" t="s">
        <v>14576</v>
      </c>
      <c r="K464" t="e">
        <f>VLOOKUP(I464,#REF!,2,FALSE)</f>
        <v>#REF!</v>
      </c>
    </row>
    <row r="465" spans="1:11" ht="15" customHeight="1" x14ac:dyDescent="0.3">
      <c r="A465" s="277" t="e">
        <f t="shared" si="16"/>
        <v>#VALUE!</v>
      </c>
      <c r="B465" t="s">
        <v>15350</v>
      </c>
      <c r="C465" s="41" t="s">
        <v>5987</v>
      </c>
      <c r="D465" s="41" t="s">
        <v>14579</v>
      </c>
      <c r="E465" s="1" t="s">
        <v>7192</v>
      </c>
      <c r="F465" s="226">
        <v>1492000</v>
      </c>
      <c r="G465" t="s">
        <v>15658</v>
      </c>
      <c r="H465" s="41" t="s">
        <v>4425</v>
      </c>
      <c r="I465" s="349" t="s">
        <v>5986</v>
      </c>
      <c r="J465" t="s">
        <v>14578</v>
      </c>
      <c r="K465" t="e">
        <f>VLOOKUP(I465,#REF!,2,FALSE)</f>
        <v>#REF!</v>
      </c>
    </row>
    <row r="466" spans="1:11" ht="15" customHeight="1" x14ac:dyDescent="0.3">
      <c r="A466" s="277" t="e">
        <f t="shared" si="16"/>
        <v>#VALUE!</v>
      </c>
      <c r="B466" t="s">
        <v>15350</v>
      </c>
      <c r="C466" s="41" t="s">
        <v>5987</v>
      </c>
      <c r="D466" s="41" t="s">
        <v>14581</v>
      </c>
      <c r="E466" s="1" t="s">
        <v>7192</v>
      </c>
      <c r="F466" s="226">
        <v>11252000</v>
      </c>
      <c r="G466" t="s">
        <v>15658</v>
      </c>
      <c r="H466" s="41" t="s">
        <v>4425</v>
      </c>
      <c r="I466" s="349" t="s">
        <v>5986</v>
      </c>
      <c r="J466" t="s">
        <v>14580</v>
      </c>
      <c r="K466" t="e">
        <f>VLOOKUP(I466,#REF!,2,FALSE)</f>
        <v>#REF!</v>
      </c>
    </row>
    <row r="467" spans="1:11" ht="15" customHeight="1" x14ac:dyDescent="0.3">
      <c r="A467" s="277" t="e">
        <f t="shared" si="16"/>
        <v>#VALUE!</v>
      </c>
      <c r="B467" t="s">
        <v>15350</v>
      </c>
      <c r="C467" s="41" t="s">
        <v>5987</v>
      </c>
      <c r="D467" s="41" t="s">
        <v>14583</v>
      </c>
      <c r="E467" s="1" t="s">
        <v>7192</v>
      </c>
      <c r="F467" s="226">
        <v>9379000</v>
      </c>
      <c r="G467" t="s">
        <v>15658</v>
      </c>
      <c r="H467" s="41" t="s">
        <v>4425</v>
      </c>
      <c r="I467" s="349" t="s">
        <v>5986</v>
      </c>
      <c r="J467" t="s">
        <v>14582</v>
      </c>
      <c r="K467" t="e">
        <f>VLOOKUP(I467,#REF!,2,FALSE)</f>
        <v>#REF!</v>
      </c>
    </row>
    <row r="468" spans="1:11" ht="15" customHeight="1" x14ac:dyDescent="0.3">
      <c r="A468" s="277" t="e">
        <f t="shared" si="16"/>
        <v>#VALUE!</v>
      </c>
      <c r="B468" t="s">
        <v>15350</v>
      </c>
      <c r="C468" s="41" t="s">
        <v>5987</v>
      </c>
      <c r="D468" s="41" t="s">
        <v>14585</v>
      </c>
      <c r="E468" s="1" t="s">
        <v>7192</v>
      </c>
      <c r="F468" s="226">
        <v>2984000</v>
      </c>
      <c r="G468" t="s">
        <v>15658</v>
      </c>
      <c r="H468" s="41" t="s">
        <v>4425</v>
      </c>
      <c r="I468" s="349" t="s">
        <v>5986</v>
      </c>
      <c r="J468" t="s">
        <v>14584</v>
      </c>
      <c r="K468" t="e">
        <f>VLOOKUP(I468,#REF!,2,FALSE)</f>
        <v>#REF!</v>
      </c>
    </row>
    <row r="469" spans="1:11" ht="15" customHeight="1" x14ac:dyDescent="0.3">
      <c r="A469" s="277" t="e">
        <f t="shared" si="16"/>
        <v>#VALUE!</v>
      </c>
      <c r="B469" t="s">
        <v>15350</v>
      </c>
      <c r="C469" s="41" t="s">
        <v>5987</v>
      </c>
      <c r="D469" s="41" t="s">
        <v>14587</v>
      </c>
      <c r="E469" s="1" t="s">
        <v>7192</v>
      </c>
      <c r="F469" s="226">
        <v>1492000</v>
      </c>
      <c r="G469" t="s">
        <v>15658</v>
      </c>
      <c r="H469" s="41" t="s">
        <v>4425</v>
      </c>
      <c r="I469" s="349" t="s">
        <v>5986</v>
      </c>
      <c r="J469" t="s">
        <v>14586</v>
      </c>
      <c r="K469" t="e">
        <f>VLOOKUP(I469,#REF!,2,FALSE)</f>
        <v>#REF!</v>
      </c>
    </row>
    <row r="470" spans="1:11" ht="15" customHeight="1" x14ac:dyDescent="0.3">
      <c r="A470" s="277" t="e">
        <f t="shared" si="16"/>
        <v>#VALUE!</v>
      </c>
      <c r="B470" t="s">
        <v>15350</v>
      </c>
      <c r="C470" s="41" t="s">
        <v>5987</v>
      </c>
      <c r="D470" s="41" t="s">
        <v>14589</v>
      </c>
      <c r="E470" s="1" t="s">
        <v>7192</v>
      </c>
      <c r="F470" s="226">
        <v>1703000</v>
      </c>
      <c r="G470" t="s">
        <v>15658</v>
      </c>
      <c r="H470" s="41" t="s">
        <v>4425</v>
      </c>
      <c r="I470" s="349" t="s">
        <v>5986</v>
      </c>
      <c r="J470" t="s">
        <v>14588</v>
      </c>
      <c r="K470" t="e">
        <f>VLOOKUP(I470,#REF!,2,FALSE)</f>
        <v>#REF!</v>
      </c>
    </row>
    <row r="471" spans="1:11" ht="15" customHeight="1" x14ac:dyDescent="0.3">
      <c r="A471" s="277" t="e">
        <f t="shared" si="16"/>
        <v>#VALUE!</v>
      </c>
      <c r="B471" t="s">
        <v>15350</v>
      </c>
      <c r="C471" s="41" t="s">
        <v>5987</v>
      </c>
      <c r="D471" s="41" t="s">
        <v>14591</v>
      </c>
      <c r="E471" s="1" t="s">
        <v>7192</v>
      </c>
      <c r="F471" s="226">
        <v>2558000</v>
      </c>
      <c r="G471" t="s">
        <v>15658</v>
      </c>
      <c r="H471" s="41" t="s">
        <v>4425</v>
      </c>
      <c r="I471" s="349" t="s">
        <v>5986</v>
      </c>
      <c r="J471" t="s">
        <v>14590</v>
      </c>
      <c r="K471" t="e">
        <f>VLOOKUP(I471,#REF!,2,FALSE)</f>
        <v>#REF!</v>
      </c>
    </row>
    <row r="472" spans="1:11" ht="15" customHeight="1" x14ac:dyDescent="0.3">
      <c r="A472" s="277" t="e">
        <f t="shared" si="16"/>
        <v>#VALUE!</v>
      </c>
      <c r="B472" t="s">
        <v>15350</v>
      </c>
      <c r="C472" s="41" t="s">
        <v>5987</v>
      </c>
      <c r="D472" s="41" t="s">
        <v>14593</v>
      </c>
      <c r="E472" s="1" t="s">
        <v>7192</v>
      </c>
      <c r="F472" s="226" t="s">
        <v>14594</v>
      </c>
      <c r="G472" t="s">
        <v>15658</v>
      </c>
      <c r="H472" s="41" t="s">
        <v>4425</v>
      </c>
      <c r="I472" s="349" t="s">
        <v>5986</v>
      </c>
      <c r="J472" t="s">
        <v>14592</v>
      </c>
      <c r="K472" t="e">
        <f>VLOOKUP(I472,#REF!,2,FALSE)</f>
        <v>#REF!</v>
      </c>
    </row>
    <row r="473" spans="1:11" ht="15" customHeight="1" x14ac:dyDescent="0.3">
      <c r="A473" s="277" t="e">
        <f t="shared" si="16"/>
        <v>#VALUE!</v>
      </c>
      <c r="B473" t="s">
        <v>15350</v>
      </c>
      <c r="C473" s="41" t="s">
        <v>5987</v>
      </c>
      <c r="D473" s="41" t="s">
        <v>14596</v>
      </c>
      <c r="E473" s="1" t="s">
        <v>7192</v>
      </c>
      <c r="F473" s="226">
        <v>2345000</v>
      </c>
      <c r="G473" t="s">
        <v>15658</v>
      </c>
      <c r="H473" s="41" t="s">
        <v>4425</v>
      </c>
      <c r="I473" s="349" t="s">
        <v>5986</v>
      </c>
      <c r="J473" t="s">
        <v>14595</v>
      </c>
      <c r="K473" t="e">
        <f>VLOOKUP(I473,#REF!,2,FALSE)</f>
        <v>#REF!</v>
      </c>
    </row>
    <row r="474" spans="1:11" ht="15" customHeight="1" x14ac:dyDescent="0.3">
      <c r="A474" s="277" t="e">
        <f t="shared" si="16"/>
        <v>#VALUE!</v>
      </c>
      <c r="B474" t="s">
        <v>15350</v>
      </c>
      <c r="C474" s="41" t="s">
        <v>5987</v>
      </c>
      <c r="D474" s="41" t="s">
        <v>14598</v>
      </c>
      <c r="E474" s="1" t="s">
        <v>7192</v>
      </c>
      <c r="F474" s="226">
        <v>1492000</v>
      </c>
      <c r="G474" t="s">
        <v>15658</v>
      </c>
      <c r="H474" s="41" t="s">
        <v>4425</v>
      </c>
      <c r="I474" s="349" t="s">
        <v>5986</v>
      </c>
      <c r="J474" t="s">
        <v>14597</v>
      </c>
      <c r="K474" t="e">
        <f>VLOOKUP(I474,#REF!,2,FALSE)</f>
        <v>#REF!</v>
      </c>
    </row>
    <row r="475" spans="1:11" ht="15" customHeight="1" x14ac:dyDescent="0.3">
      <c r="A475" s="277" t="e">
        <f t="shared" si="16"/>
        <v>#VALUE!</v>
      </c>
      <c r="B475" t="s">
        <v>15350</v>
      </c>
      <c r="C475" s="41" t="s">
        <v>5987</v>
      </c>
      <c r="D475" s="41" t="s">
        <v>14600</v>
      </c>
      <c r="E475" s="1" t="s">
        <v>7192</v>
      </c>
      <c r="F475" s="226">
        <v>14705000</v>
      </c>
      <c r="G475" t="s">
        <v>15658</v>
      </c>
      <c r="H475" s="41" t="s">
        <v>4425</v>
      </c>
      <c r="I475" s="349" t="s">
        <v>5986</v>
      </c>
      <c r="J475" t="s">
        <v>14599</v>
      </c>
      <c r="K475" t="e">
        <f>VLOOKUP(I475,#REF!,2,FALSE)</f>
        <v>#REF!</v>
      </c>
    </row>
    <row r="476" spans="1:11" ht="15" customHeight="1" x14ac:dyDescent="0.3">
      <c r="A476" s="277" t="e">
        <f t="shared" si="16"/>
        <v>#VALUE!</v>
      </c>
      <c r="B476" t="s">
        <v>15350</v>
      </c>
      <c r="C476" s="41" t="s">
        <v>5987</v>
      </c>
      <c r="D476" s="41" t="s">
        <v>14602</v>
      </c>
      <c r="E476" s="1" t="s">
        <v>7192</v>
      </c>
      <c r="F476" s="226">
        <v>5329000</v>
      </c>
      <c r="G476" t="s">
        <v>15658</v>
      </c>
      <c r="H476" s="41" t="s">
        <v>4425</v>
      </c>
      <c r="I476" s="349" t="s">
        <v>5986</v>
      </c>
      <c r="J476" t="s">
        <v>14601</v>
      </c>
      <c r="K476" t="e">
        <f>VLOOKUP(I476,#REF!,2,FALSE)</f>
        <v>#REF!</v>
      </c>
    </row>
    <row r="477" spans="1:11" ht="15" customHeight="1" x14ac:dyDescent="0.3">
      <c r="A477" s="277" t="e">
        <f t="shared" si="16"/>
        <v>#VALUE!</v>
      </c>
      <c r="B477" t="s">
        <v>15350</v>
      </c>
      <c r="C477" s="41" t="s">
        <v>5987</v>
      </c>
      <c r="D477" s="41" t="s">
        <v>14604</v>
      </c>
      <c r="E477" s="1" t="s">
        <v>7192</v>
      </c>
      <c r="F477" s="226">
        <v>3621000</v>
      </c>
      <c r="G477" t="s">
        <v>15658</v>
      </c>
      <c r="H477" s="41" t="s">
        <v>4425</v>
      </c>
      <c r="I477" s="349" t="s">
        <v>5986</v>
      </c>
      <c r="J477" t="s">
        <v>14603</v>
      </c>
      <c r="K477" t="e">
        <f>VLOOKUP(I477,#REF!,2,FALSE)</f>
        <v>#REF!</v>
      </c>
    </row>
    <row r="478" spans="1:11" ht="15" customHeight="1" x14ac:dyDescent="0.3">
      <c r="A478" s="277" t="e">
        <f t="shared" si="16"/>
        <v>#VALUE!</v>
      </c>
      <c r="B478" t="s">
        <v>15350</v>
      </c>
      <c r="C478" s="41" t="s">
        <v>5987</v>
      </c>
      <c r="D478" s="41" t="s">
        <v>14606</v>
      </c>
      <c r="E478" s="1" t="s">
        <v>7192</v>
      </c>
      <c r="F478" s="226">
        <v>1194000</v>
      </c>
      <c r="G478" t="s">
        <v>15658</v>
      </c>
      <c r="H478" s="41" t="s">
        <v>4425</v>
      </c>
      <c r="I478" s="349" t="s">
        <v>5986</v>
      </c>
      <c r="J478" t="s">
        <v>14605</v>
      </c>
      <c r="K478" t="e">
        <f>VLOOKUP(I478,#REF!,2,FALSE)</f>
        <v>#REF!</v>
      </c>
    </row>
    <row r="479" spans="1:11" ht="15" customHeight="1" x14ac:dyDescent="0.3">
      <c r="A479" s="277" t="e">
        <f t="shared" si="16"/>
        <v>#VALUE!</v>
      </c>
      <c r="B479" t="s">
        <v>15350</v>
      </c>
      <c r="C479" s="41" t="s">
        <v>5987</v>
      </c>
      <c r="D479" s="41" t="s">
        <v>14608</v>
      </c>
      <c r="E479" s="1" t="s">
        <v>7192</v>
      </c>
      <c r="F479" s="226">
        <v>1364000</v>
      </c>
      <c r="G479" t="s">
        <v>15658</v>
      </c>
      <c r="H479" s="41" t="s">
        <v>4425</v>
      </c>
      <c r="I479" s="349" t="s">
        <v>5986</v>
      </c>
      <c r="J479" t="s">
        <v>14607</v>
      </c>
      <c r="K479" t="e">
        <f>VLOOKUP(I479,#REF!,2,FALSE)</f>
        <v>#REF!</v>
      </c>
    </row>
    <row r="480" spans="1:11" ht="15" customHeight="1" x14ac:dyDescent="0.3">
      <c r="A480" s="277" t="e">
        <f t="shared" si="16"/>
        <v>#VALUE!</v>
      </c>
      <c r="B480" t="s">
        <v>15350</v>
      </c>
      <c r="C480" s="41" t="s">
        <v>5987</v>
      </c>
      <c r="D480" s="41" t="s">
        <v>14610</v>
      </c>
      <c r="E480" s="1" t="s">
        <v>7192</v>
      </c>
      <c r="F480" s="226">
        <v>5156000</v>
      </c>
      <c r="G480" t="s">
        <v>15658</v>
      </c>
      <c r="H480" s="41" t="s">
        <v>4425</v>
      </c>
      <c r="I480" s="349" t="s">
        <v>5986</v>
      </c>
      <c r="J480" t="s">
        <v>14609</v>
      </c>
      <c r="K480" t="e">
        <f>VLOOKUP(I480,#REF!,2,FALSE)</f>
        <v>#REF!</v>
      </c>
    </row>
    <row r="481" spans="1:11" ht="15" customHeight="1" x14ac:dyDescent="0.3">
      <c r="A481" s="277" t="e">
        <f t="shared" si="16"/>
        <v>#VALUE!</v>
      </c>
      <c r="B481" t="s">
        <v>15350</v>
      </c>
      <c r="C481" s="41" t="s">
        <v>5987</v>
      </c>
      <c r="D481" s="41" t="s">
        <v>14612</v>
      </c>
      <c r="E481" s="1" t="s">
        <v>7192</v>
      </c>
      <c r="F481" s="226">
        <v>5156000</v>
      </c>
      <c r="G481" t="s">
        <v>15658</v>
      </c>
      <c r="H481" s="41" t="s">
        <v>4425</v>
      </c>
      <c r="I481" s="349" t="s">
        <v>5986</v>
      </c>
      <c r="J481" t="s">
        <v>14611</v>
      </c>
      <c r="K481" t="e">
        <f>VLOOKUP(I481,#REF!,2,FALSE)</f>
        <v>#REF!</v>
      </c>
    </row>
    <row r="482" spans="1:11" ht="15" customHeight="1" x14ac:dyDescent="0.3">
      <c r="A482" s="277" t="e">
        <f t="shared" si="16"/>
        <v>#VALUE!</v>
      </c>
      <c r="B482" t="s">
        <v>15350</v>
      </c>
      <c r="C482" s="41" t="s">
        <v>5987</v>
      </c>
      <c r="D482" s="41" t="s">
        <v>14614</v>
      </c>
      <c r="E482" s="1" t="s">
        <v>7192</v>
      </c>
      <c r="F482" s="226">
        <v>6203000</v>
      </c>
      <c r="G482" t="s">
        <v>15658</v>
      </c>
      <c r="H482" s="41" t="s">
        <v>4425</v>
      </c>
      <c r="I482" s="349" t="s">
        <v>5986</v>
      </c>
      <c r="J482" t="s">
        <v>14613</v>
      </c>
      <c r="K482" t="e">
        <f>VLOOKUP(I482,#REF!,2,FALSE)</f>
        <v>#REF!</v>
      </c>
    </row>
    <row r="483" spans="1:11" ht="15" customHeight="1" x14ac:dyDescent="0.3">
      <c r="A483" s="277" t="e">
        <f t="shared" si="16"/>
        <v>#VALUE!</v>
      </c>
      <c r="B483" t="s">
        <v>15350</v>
      </c>
      <c r="C483" s="41" t="s">
        <v>5987</v>
      </c>
      <c r="D483" s="41" t="s">
        <v>14616</v>
      </c>
      <c r="E483" s="1" t="s">
        <v>7192</v>
      </c>
      <c r="F483" s="226">
        <v>2129000</v>
      </c>
      <c r="G483" t="s">
        <v>15658</v>
      </c>
      <c r="H483" s="41" t="s">
        <v>4425</v>
      </c>
      <c r="I483" s="349" t="s">
        <v>5986</v>
      </c>
      <c r="J483" t="s">
        <v>14615</v>
      </c>
      <c r="K483" t="e">
        <f>VLOOKUP(I483,#REF!,2,FALSE)</f>
        <v>#REF!</v>
      </c>
    </row>
    <row r="484" spans="1:11" ht="15" customHeight="1" x14ac:dyDescent="0.3">
      <c r="A484" s="277" t="e">
        <f t="shared" si="16"/>
        <v>#VALUE!</v>
      </c>
      <c r="B484" t="s">
        <v>15350</v>
      </c>
      <c r="C484" s="41" t="s">
        <v>5987</v>
      </c>
      <c r="D484" s="41" t="s">
        <v>14618</v>
      </c>
      <c r="E484" s="1" t="s">
        <v>7192</v>
      </c>
      <c r="F484" s="226">
        <v>1703000</v>
      </c>
      <c r="G484" t="s">
        <v>15658</v>
      </c>
      <c r="H484" s="41" t="s">
        <v>4425</v>
      </c>
      <c r="I484" s="349" t="s">
        <v>5986</v>
      </c>
      <c r="J484" t="s">
        <v>14617</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263"/>
  <sheetViews>
    <sheetView tabSelected="1" topLeftCell="A2893" zoomScaleNormal="100" workbookViewId="0">
      <selection activeCell="E2906" sqref="E2906"/>
    </sheetView>
  </sheetViews>
  <sheetFormatPr defaultColWidth="8.88671875" defaultRowHeight="14.4" x14ac:dyDescent="0.3"/>
  <cols>
    <col min="4" max="4" width="47.44140625" customWidth="1"/>
    <col min="5" max="5" width="33.44140625" style="1" customWidth="1"/>
    <col min="6" max="6" width="15.6640625" style="1" customWidth="1"/>
    <col min="7" max="7" width="8.88671875" style="1"/>
    <col min="8" max="8" width="16.33203125" style="1" bestFit="1" customWidth="1"/>
    <col min="10" max="10" width="8.33203125" customWidth="1"/>
  </cols>
  <sheetData>
    <row r="1" spans="1:12" ht="21" x14ac:dyDescent="0.3">
      <c r="A1" s="493"/>
      <c r="B1" s="493"/>
      <c r="C1" s="493"/>
      <c r="D1" s="493"/>
      <c r="E1" s="493"/>
      <c r="F1" s="493"/>
    </row>
    <row r="2" spans="1:12" ht="15.6" x14ac:dyDescent="0.3">
      <c r="A2" s="494" t="s">
        <v>80</v>
      </c>
      <c r="B2" s="494"/>
      <c r="C2" s="494"/>
      <c r="D2" s="494"/>
      <c r="E2" s="74" t="s">
        <v>81</v>
      </c>
      <c r="F2" s="74" t="s">
        <v>82</v>
      </c>
      <c r="G2" s="74" t="s">
        <v>83</v>
      </c>
      <c r="H2" s="389" t="s">
        <v>84</v>
      </c>
      <c r="J2" s="5" t="s">
        <v>85</v>
      </c>
      <c r="K2" t="s">
        <v>86</v>
      </c>
    </row>
    <row r="3" spans="1:12" ht="17.399999999999999" customHeight="1" x14ac:dyDescent="0.3">
      <c r="A3" s="75" t="s">
        <v>5</v>
      </c>
      <c r="B3" s="495" t="s">
        <v>17</v>
      </c>
      <c r="C3" s="495"/>
      <c r="D3" s="495"/>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VLOOKUP(C5,'[1]Sheet 1'!$E$2:$G$176,3,0)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VLOOKUP(C11,'[1]Sheet 1'!$E$2:$G$176,3,0)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VLOOKUP(C21,'[1]Sheet 1'!$E$2:$G$176,3,0)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VLOOKUP(C24,'[1]Sheet 1'!$E$2:$G$176,3,0)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15756</v>
      </c>
      <c r="E27" s="77" t="s">
        <v>12312</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
        <v>148</v>
      </c>
    </row>
    <row r="30" spans="1:8" ht="17.399999999999999" customHeight="1" x14ac:dyDescent="0.3">
      <c r="A30" s="77"/>
      <c r="B30" s="79"/>
      <c r="C30" s="80"/>
      <c r="D30" s="131" t="s">
        <v>149</v>
      </c>
      <c r="E30" s="173" t="s">
        <v>147</v>
      </c>
      <c r="F30" s="128"/>
      <c r="G30" s="128"/>
    </row>
    <row r="31" spans="1:8" ht="17.399999999999999" customHeight="1" x14ac:dyDescent="0.3">
      <c r="A31" s="77"/>
      <c r="B31" s="79"/>
      <c r="C31" s="80" t="s">
        <v>150</v>
      </c>
      <c r="D31" s="81" t="s">
        <v>151</v>
      </c>
      <c r="E31" s="77" t="s">
        <v>96</v>
      </c>
      <c r="F31" s="128"/>
      <c r="G31" s="128"/>
      <c r="H31" s="1" t="s">
        <v>148</v>
      </c>
    </row>
    <row r="32" spans="1:8" ht="17.399999999999999" customHeight="1" x14ac:dyDescent="0.3">
      <c r="A32" s="77"/>
      <c r="B32" s="79"/>
      <c r="C32" s="80"/>
      <c r="D32" s="131" t="s">
        <v>152</v>
      </c>
      <c r="E32" s="173" t="s">
        <v>151</v>
      </c>
      <c r="F32" s="128"/>
      <c r="G32" s="128"/>
    </row>
    <row r="33" spans="1:8" ht="17.399999999999999" customHeight="1" x14ac:dyDescent="0.3">
      <c r="A33" s="77"/>
      <c r="B33" s="78" t="s">
        <v>153</v>
      </c>
      <c r="C33" s="130" t="s">
        <v>23</v>
      </c>
      <c r="D33" s="81"/>
      <c r="E33" s="77"/>
      <c r="F33" s="128" t="s">
        <v>91</v>
      </c>
      <c r="G33" s="128" t="s">
        <v>92</v>
      </c>
    </row>
    <row r="34" spans="1:8" ht="17.399999999999999" customHeight="1" x14ac:dyDescent="0.3">
      <c r="A34" s="77"/>
      <c r="B34" s="79"/>
      <c r="C34" s="80" t="s">
        <v>154</v>
      </c>
      <c r="D34" s="81" t="s">
        <v>155</v>
      </c>
      <c r="E34" s="77" t="s">
        <v>96</v>
      </c>
      <c r="F34" s="128"/>
      <c r="G34" s="128"/>
      <c r="H34" s="1" t="str">
        <f>VLOOKUP(C34,'[1]Sheet 1'!$E$2:$G$176,3,0)</f>
        <v>ITB Expense Item</v>
      </c>
    </row>
    <row r="35" spans="1:8" ht="17.399999999999999" customHeight="1" x14ac:dyDescent="0.3">
      <c r="A35" s="77"/>
      <c r="B35" s="79"/>
      <c r="C35" s="80"/>
      <c r="D35" s="131" t="s">
        <v>156</v>
      </c>
      <c r="E35" s="173" t="s">
        <v>155</v>
      </c>
      <c r="F35" s="128"/>
      <c r="G35" s="128"/>
    </row>
    <row r="36" spans="1:8" ht="17.399999999999999" customHeight="1" x14ac:dyDescent="0.3">
      <c r="A36" s="77"/>
      <c r="B36" s="485" t="s">
        <v>157</v>
      </c>
      <c r="C36" s="486" t="s">
        <v>158</v>
      </c>
      <c r="D36" s="81"/>
      <c r="E36" s="77"/>
      <c r="F36" s="128"/>
      <c r="G36" s="128"/>
    </row>
    <row r="37" spans="1:8" ht="17.399999999999999" customHeight="1" x14ac:dyDescent="0.3">
      <c r="A37" s="77"/>
      <c r="B37" s="487"/>
      <c r="C37" s="133" t="s">
        <v>159</v>
      </c>
      <c r="D37" s="81" t="s">
        <v>160</v>
      </c>
      <c r="E37" s="77"/>
      <c r="F37" s="128"/>
      <c r="G37" s="128"/>
      <c r="H37" s="1" t="str">
        <f>VLOOKUP(C37,'[1]Sheet 1'!$E$2:$G$176,3,0)</f>
        <v>ITB Expense Item</v>
      </c>
    </row>
    <row r="38" spans="1:8" ht="17.399999999999999" customHeight="1" x14ac:dyDescent="0.3">
      <c r="A38" s="77"/>
      <c r="B38" s="487"/>
      <c r="C38" s="133"/>
      <c r="D38" s="131" t="s">
        <v>161</v>
      </c>
      <c r="E38" s="77" t="s">
        <v>162</v>
      </c>
      <c r="F38" s="128"/>
      <c r="G38" s="128"/>
    </row>
    <row r="39" spans="1:8" ht="17.399999999999999" customHeight="1" x14ac:dyDescent="0.3">
      <c r="A39" s="77"/>
      <c r="B39" s="487"/>
      <c r="C39" s="133" t="s">
        <v>163</v>
      </c>
      <c r="D39" s="81" t="s">
        <v>164</v>
      </c>
      <c r="E39" s="77"/>
      <c r="F39" s="128"/>
      <c r="G39" s="128"/>
      <c r="H39" s="1" t="str">
        <f>VLOOKUP(C39,'[1]Sheet 1'!$E$2:$G$176,3,0)</f>
        <v>ITB Expense Item</v>
      </c>
    </row>
    <row r="40" spans="1:8" ht="17.399999999999999" customHeight="1" x14ac:dyDescent="0.3">
      <c r="A40" s="77"/>
      <c r="B40" s="487"/>
      <c r="C40" s="133"/>
      <c r="D40" s="131" t="s">
        <v>165</v>
      </c>
      <c r="E40" s="77" t="s">
        <v>166</v>
      </c>
      <c r="F40" s="128"/>
      <c r="G40" s="128"/>
    </row>
    <row r="41" spans="1:8" ht="17.399999999999999" customHeight="1" x14ac:dyDescent="0.3">
      <c r="A41" s="77"/>
      <c r="B41" s="487"/>
      <c r="C41" s="133"/>
      <c r="D41" s="131" t="s">
        <v>167</v>
      </c>
      <c r="E41" s="77" t="s">
        <v>168</v>
      </c>
      <c r="F41" s="128"/>
      <c r="G41" s="128"/>
    </row>
    <row r="42" spans="1:8" ht="17.399999999999999" customHeight="1" x14ac:dyDescent="0.3">
      <c r="A42" s="77"/>
      <c r="B42" s="487"/>
      <c r="C42" s="133"/>
      <c r="D42" s="131" t="s">
        <v>169</v>
      </c>
      <c r="E42" s="77" t="s">
        <v>170</v>
      </c>
      <c r="F42" s="128"/>
      <c r="G42" s="128"/>
    </row>
    <row r="43" spans="1:8" ht="17.399999999999999" customHeight="1" x14ac:dyDescent="0.3">
      <c r="A43" s="77"/>
      <c r="B43" s="487"/>
      <c r="C43" s="133" t="s">
        <v>171</v>
      </c>
      <c r="D43" s="81" t="s">
        <v>172</v>
      </c>
      <c r="E43" s="77"/>
      <c r="F43" s="128"/>
      <c r="G43" s="128"/>
      <c r="H43" s="1" t="s">
        <v>148</v>
      </c>
    </row>
    <row r="44" spans="1:8" ht="17.399999999999999" customHeight="1" x14ac:dyDescent="0.3">
      <c r="A44" s="77"/>
      <c r="B44" s="487"/>
      <c r="C44" s="133"/>
      <c r="D44" s="131" t="s">
        <v>173</v>
      </c>
      <c r="E44" s="77" t="s">
        <v>172</v>
      </c>
      <c r="F44" s="128"/>
      <c r="G44" s="128"/>
    </row>
    <row r="45" spans="1:8" ht="17.399999999999999" customHeight="1" x14ac:dyDescent="0.3">
      <c r="A45" s="77"/>
      <c r="B45" s="487"/>
      <c r="C45" s="133" t="s">
        <v>174</v>
      </c>
      <c r="D45" s="81" t="s">
        <v>175</v>
      </c>
      <c r="E45" s="77"/>
      <c r="F45" s="128"/>
      <c r="G45" s="128"/>
      <c r="H45" s="1" t="str">
        <f>VLOOKUP(C45,'[1]Sheet 1'!$E$2:$G$176,3,0)</f>
        <v>ITB Expense Item</v>
      </c>
    </row>
    <row r="46" spans="1:8" ht="17.399999999999999" customHeight="1" x14ac:dyDescent="0.3">
      <c r="A46" s="77"/>
      <c r="B46" s="487"/>
      <c r="C46" s="133"/>
      <c r="D46" s="131" t="s">
        <v>176</v>
      </c>
      <c r="E46" s="77" t="s">
        <v>177</v>
      </c>
      <c r="F46" s="128"/>
      <c r="G46" s="128"/>
    </row>
    <row r="47" spans="1:8" ht="17.399999999999999" customHeight="1" x14ac:dyDescent="0.3">
      <c r="A47" s="77"/>
      <c r="B47" s="487"/>
      <c r="C47" s="133"/>
      <c r="D47" s="131" t="s">
        <v>178</v>
      </c>
      <c r="E47" s="77" t="s">
        <v>179</v>
      </c>
      <c r="F47" s="128"/>
      <c r="G47" s="128"/>
    </row>
    <row r="48" spans="1:8" ht="17.399999999999999" customHeight="1" x14ac:dyDescent="0.3">
      <c r="A48" s="77"/>
      <c r="B48" s="487"/>
      <c r="C48" s="133"/>
      <c r="D48" s="131" t="s">
        <v>180</v>
      </c>
      <c r="E48" s="77" t="s">
        <v>181</v>
      </c>
      <c r="F48" s="128"/>
      <c r="G48" s="128"/>
    </row>
    <row r="49" spans="1:8" ht="17.399999999999999" customHeight="1" x14ac:dyDescent="0.3">
      <c r="A49" s="77"/>
      <c r="B49" s="487"/>
      <c r="C49" s="133" t="s">
        <v>182</v>
      </c>
      <c r="D49" s="131" t="s">
        <v>183</v>
      </c>
      <c r="E49" s="77"/>
      <c r="F49" s="128"/>
      <c r="G49" s="128"/>
      <c r="H49" s="1" t="str">
        <f>VLOOKUP(C49,'[1]Sheet 1'!$E$2:$G$176,3,0)</f>
        <v>ITB Expense Item</v>
      </c>
    </row>
    <row r="50" spans="1:8" ht="17.399999999999999" customHeight="1" x14ac:dyDescent="0.3">
      <c r="A50" s="77"/>
      <c r="B50" s="487"/>
      <c r="C50" s="133"/>
      <c r="D50" s="133" t="s">
        <v>184</v>
      </c>
      <c r="E50" s="77" t="s">
        <v>183</v>
      </c>
      <c r="F50" s="128"/>
      <c r="G50" s="128"/>
    </row>
    <row r="51" spans="1:8" ht="17.399999999999999" customHeight="1" x14ac:dyDescent="0.3">
      <c r="A51" s="77"/>
      <c r="B51" s="485" t="s">
        <v>6698</v>
      </c>
      <c r="C51" s="489" t="s">
        <v>16207</v>
      </c>
      <c r="D51" s="133"/>
      <c r="E51" s="77"/>
      <c r="F51" s="128"/>
      <c r="G51" s="128"/>
    </row>
    <row r="52" spans="1:8" ht="17.399999999999999" customHeight="1" x14ac:dyDescent="0.3">
      <c r="A52" s="77"/>
      <c r="B52" s="487"/>
      <c r="C52" s="133" t="s">
        <v>6700</v>
      </c>
      <c r="D52" s="133" t="s">
        <v>16207</v>
      </c>
      <c r="E52" s="77"/>
      <c r="F52" s="128"/>
      <c r="G52" s="128"/>
      <c r="H52" s="1" t="s">
        <v>148</v>
      </c>
    </row>
    <row r="53" spans="1:8" ht="17.399999999999999" customHeight="1" x14ac:dyDescent="0.3">
      <c r="A53" s="77"/>
      <c r="B53" s="487"/>
      <c r="C53" s="133"/>
      <c r="D53" s="131" t="s">
        <v>16208</v>
      </c>
      <c r="E53" s="133" t="s">
        <v>16207</v>
      </c>
      <c r="F53" s="128"/>
      <c r="G53" s="128"/>
    </row>
    <row r="54" spans="1:8" ht="17.399999999999999" customHeight="1" x14ac:dyDescent="0.3">
      <c r="A54" s="77"/>
      <c r="B54" s="487"/>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185</v>
      </c>
      <c r="C56" s="390"/>
      <c r="D56" s="390"/>
      <c r="E56" s="390"/>
      <c r="F56" s="128"/>
      <c r="G56" s="128"/>
    </row>
    <row r="57" spans="1:8" ht="17.399999999999999" customHeight="1" x14ac:dyDescent="0.3">
      <c r="A57" s="77"/>
      <c r="B57" s="78" t="s">
        <v>186</v>
      </c>
      <c r="C57" s="130" t="s">
        <v>27</v>
      </c>
      <c r="D57" s="81"/>
      <c r="E57" s="77"/>
      <c r="F57" s="128" t="s">
        <v>91</v>
      </c>
      <c r="G57" s="128" t="s">
        <v>92</v>
      </c>
    </row>
    <row r="58" spans="1:8" ht="17.399999999999999" customHeight="1" x14ac:dyDescent="0.3">
      <c r="A58" s="77"/>
      <c r="B58" s="82"/>
      <c r="C58" s="80" t="s">
        <v>187</v>
      </c>
      <c r="D58" s="81" t="s">
        <v>188</v>
      </c>
      <c r="E58" s="77" t="s">
        <v>96</v>
      </c>
      <c r="F58" s="128"/>
      <c r="G58" s="128"/>
      <c r="H58" s="1" t="s">
        <v>148</v>
      </c>
    </row>
    <row r="59" spans="1:8" ht="17.399999999999999" customHeight="1" x14ac:dyDescent="0.3">
      <c r="A59" s="77"/>
      <c r="B59" s="82"/>
      <c r="C59" s="80"/>
      <c r="D59" s="131" t="s">
        <v>189</v>
      </c>
      <c r="E59" s="77" t="s">
        <v>188</v>
      </c>
      <c r="F59" s="128"/>
      <c r="G59" s="128"/>
    </row>
    <row r="60" spans="1:8" ht="17.399999999999999" customHeight="1" x14ac:dyDescent="0.3">
      <c r="A60" s="77"/>
      <c r="B60" s="82"/>
      <c r="C60" s="80" t="s">
        <v>190</v>
      </c>
      <c r="D60" s="81" t="s">
        <v>191</v>
      </c>
      <c r="E60" s="77" t="s">
        <v>96</v>
      </c>
      <c r="F60" s="128"/>
      <c r="G60" s="128"/>
      <c r="H60" s="1" t="s">
        <v>148</v>
      </c>
    </row>
    <row r="61" spans="1:8" ht="17.399999999999999" customHeight="1" x14ac:dyDescent="0.3">
      <c r="A61" s="77"/>
      <c r="B61" s="82"/>
      <c r="C61" s="80"/>
      <c r="D61" s="131" t="s">
        <v>192</v>
      </c>
      <c r="E61" s="77" t="s">
        <v>191</v>
      </c>
      <c r="F61" s="128"/>
      <c r="G61" s="128"/>
    </row>
    <row r="62" spans="1:8" ht="17.399999999999999" customHeight="1" x14ac:dyDescent="0.3">
      <c r="A62" s="77"/>
      <c r="B62" s="78" t="s">
        <v>193</v>
      </c>
      <c r="C62" s="130" t="s">
        <v>28</v>
      </c>
      <c r="D62" s="81"/>
      <c r="E62" s="77"/>
      <c r="F62" s="128" t="s">
        <v>91</v>
      </c>
      <c r="G62" s="128" t="s">
        <v>92</v>
      </c>
    </row>
    <row r="63" spans="1:8" ht="17.399999999999999" customHeight="1" x14ac:dyDescent="0.3">
      <c r="A63" s="77"/>
      <c r="B63" s="77"/>
      <c r="C63" s="80" t="s">
        <v>194</v>
      </c>
      <c r="D63" s="81" t="s">
        <v>195</v>
      </c>
      <c r="E63" s="77" t="s">
        <v>96</v>
      </c>
      <c r="F63" s="128"/>
      <c r="G63" s="128"/>
      <c r="H63" s="1" t="str">
        <f>VLOOKUP(C63,'[1]Sheet 1'!$E$2:$G$176,3,0)</f>
        <v>ITB Expense Item</v>
      </c>
    </row>
    <row r="64" spans="1:8" ht="17.399999999999999" customHeight="1" x14ac:dyDescent="0.3">
      <c r="A64" s="77"/>
      <c r="B64" s="77"/>
      <c r="C64" s="80"/>
      <c r="D64" s="131" t="s">
        <v>196</v>
      </c>
      <c r="E64" s="173" t="s">
        <v>197</v>
      </c>
      <c r="F64" s="128"/>
      <c r="G64" s="128"/>
    </row>
    <row r="65" spans="1:8" ht="17.399999999999999" customHeight="1" x14ac:dyDescent="0.3">
      <c r="A65" s="77"/>
      <c r="B65" s="77"/>
      <c r="C65" s="80"/>
      <c r="D65" s="131" t="s">
        <v>198</v>
      </c>
      <c r="E65" s="173" t="s">
        <v>199</v>
      </c>
      <c r="F65" s="128"/>
      <c r="G65" s="128"/>
    </row>
    <row r="66" spans="1:8" ht="17.399999999999999" customHeight="1" x14ac:dyDescent="0.3">
      <c r="A66" s="77"/>
      <c r="B66" s="77"/>
      <c r="C66" s="80"/>
      <c r="D66" s="131" t="s">
        <v>200</v>
      </c>
      <c r="E66" s="173" t="s">
        <v>201</v>
      </c>
      <c r="F66" s="128"/>
      <c r="G66" s="128"/>
    </row>
    <row r="67" spans="1:8" ht="17.399999999999999" customHeight="1" x14ac:dyDescent="0.3">
      <c r="A67" s="77"/>
      <c r="B67" s="77"/>
      <c r="C67" s="80" t="s">
        <v>202</v>
      </c>
      <c r="D67" s="81" t="s">
        <v>203</v>
      </c>
      <c r="E67" s="77" t="s">
        <v>96</v>
      </c>
      <c r="F67" s="128"/>
      <c r="G67" s="128"/>
      <c r="H67" s="1" t="str">
        <f>VLOOKUP(C67,'[1]Sheet 1'!$E$2:$G$176,3,0)</f>
        <v>ITB Expense Item</v>
      </c>
    </row>
    <row r="68" spans="1:8" ht="17.399999999999999" customHeight="1" x14ac:dyDescent="0.3">
      <c r="A68" s="77"/>
      <c r="B68" s="77"/>
      <c r="C68" s="80"/>
      <c r="D68" s="131" t="s">
        <v>204</v>
      </c>
      <c r="E68" s="173" t="s">
        <v>205</v>
      </c>
      <c r="F68" s="128"/>
      <c r="G68" s="128"/>
    </row>
    <row r="69" spans="1:8" ht="17.399999999999999" customHeight="1" x14ac:dyDescent="0.3">
      <c r="A69" s="77"/>
      <c r="B69" s="77"/>
      <c r="C69" s="80"/>
      <c r="D69" s="131" t="s">
        <v>206</v>
      </c>
      <c r="E69" s="173" t="s">
        <v>207</v>
      </c>
      <c r="F69" s="128"/>
      <c r="G69" s="128"/>
    </row>
    <row r="70" spans="1:8" ht="17.399999999999999" customHeight="1" x14ac:dyDescent="0.3">
      <c r="A70" s="77"/>
      <c r="B70" s="77"/>
      <c r="C70" s="80"/>
      <c r="D70" s="131" t="s">
        <v>208</v>
      </c>
      <c r="E70" s="173" t="s">
        <v>209</v>
      </c>
      <c r="F70" s="128"/>
      <c r="G70" s="128"/>
    </row>
    <row r="71" spans="1:8" ht="17.399999999999999" customHeight="1" x14ac:dyDescent="0.3">
      <c r="A71" s="77"/>
      <c r="B71" s="78" t="s">
        <v>210</v>
      </c>
      <c r="C71" s="130" t="s">
        <v>29</v>
      </c>
      <c r="D71" s="130"/>
      <c r="E71" s="130"/>
      <c r="F71" s="128" t="s">
        <v>91</v>
      </c>
      <c r="G71" s="128" t="s">
        <v>92</v>
      </c>
    </row>
    <row r="72" spans="1:8" ht="17.399999999999999" customHeight="1" x14ac:dyDescent="0.3">
      <c r="A72" s="77"/>
      <c r="B72" s="77"/>
      <c r="C72" s="80" t="s">
        <v>211</v>
      </c>
      <c r="D72" s="81" t="s">
        <v>212</v>
      </c>
      <c r="E72" s="110" t="s">
        <v>96</v>
      </c>
      <c r="F72" s="128"/>
      <c r="G72" s="128"/>
      <c r="H72" s="1" t="str">
        <f>VLOOKUP(C72,'[1]Sheet 1'!$E$2:$G$176,3,0)</f>
        <v>ITB Expense Item</v>
      </c>
    </row>
    <row r="73" spans="1:8" ht="17.399999999999999" customHeight="1" x14ac:dyDescent="0.3">
      <c r="A73" s="77"/>
      <c r="B73" s="77"/>
      <c r="C73" s="80"/>
      <c r="D73" s="131" t="s">
        <v>213</v>
      </c>
      <c r="E73" s="112" t="s">
        <v>214</v>
      </c>
      <c r="F73" s="128"/>
      <c r="G73" s="128"/>
    </row>
    <row r="74" spans="1:8" ht="17.399999999999999" customHeight="1" x14ac:dyDescent="0.3">
      <c r="A74" s="77"/>
      <c r="B74" s="77"/>
      <c r="C74" s="80"/>
      <c r="D74" s="131" t="s">
        <v>215</v>
      </c>
      <c r="E74" s="112" t="s">
        <v>216</v>
      </c>
      <c r="F74" s="128"/>
      <c r="G74" s="128"/>
    </row>
    <row r="75" spans="1:8" ht="17.399999999999999" customHeight="1" x14ac:dyDescent="0.3">
      <c r="A75" s="77"/>
      <c r="B75" s="77"/>
      <c r="C75" s="80"/>
      <c r="D75" s="131" t="s">
        <v>217</v>
      </c>
      <c r="E75" s="112" t="s">
        <v>218</v>
      </c>
      <c r="F75" s="128"/>
      <c r="G75" s="128"/>
    </row>
    <row r="76" spans="1:8" ht="17.399999999999999" customHeight="1" x14ac:dyDescent="0.3">
      <c r="A76" s="77"/>
      <c r="B76" s="77"/>
      <c r="C76" s="80"/>
      <c r="D76" s="131" t="s">
        <v>219</v>
      </c>
      <c r="E76" s="112" t="s">
        <v>220</v>
      </c>
      <c r="F76" s="128"/>
      <c r="G76" s="128"/>
    </row>
    <row r="77" spans="1:8" ht="17.399999999999999" customHeight="1" x14ac:dyDescent="0.3">
      <c r="A77" s="77"/>
      <c r="B77" s="77"/>
      <c r="C77" s="80"/>
      <c r="D77" s="131" t="s">
        <v>221</v>
      </c>
      <c r="E77" s="112" t="s">
        <v>222</v>
      </c>
      <c r="F77" s="128"/>
      <c r="G77" s="128"/>
    </row>
    <row r="78" spans="1:8" ht="17.399999999999999" customHeight="1" x14ac:dyDescent="0.3">
      <c r="A78" s="77"/>
      <c r="B78" s="77"/>
      <c r="C78" s="80"/>
      <c r="D78" s="131" t="s">
        <v>223</v>
      </c>
      <c r="E78" s="112" t="s">
        <v>224</v>
      </c>
      <c r="F78" s="128"/>
      <c r="G78" s="128"/>
    </row>
    <row r="79" spans="1:8" ht="17.399999999999999" customHeight="1" x14ac:dyDescent="0.3">
      <c r="A79" s="77"/>
      <c r="B79" s="77"/>
      <c r="C79" s="80"/>
      <c r="D79" s="131" t="s">
        <v>225</v>
      </c>
      <c r="E79" s="112" t="s">
        <v>226</v>
      </c>
      <c r="F79" s="128"/>
      <c r="G79" s="128"/>
    </row>
    <row r="80" spans="1:8" ht="17.399999999999999" customHeight="1" x14ac:dyDescent="0.3">
      <c r="A80" s="77"/>
      <c r="B80" s="77"/>
      <c r="C80" s="80"/>
      <c r="D80" s="131" t="s">
        <v>16409</v>
      </c>
      <c r="E80" s="112" t="s">
        <v>16410</v>
      </c>
      <c r="F80" s="128"/>
      <c r="G80" s="128"/>
    </row>
    <row r="81" spans="1:8" ht="17.399999999999999" customHeight="1" x14ac:dyDescent="0.3">
      <c r="A81" s="77"/>
      <c r="B81" s="82"/>
      <c r="C81" s="80" t="s">
        <v>227</v>
      </c>
      <c r="D81" s="81" t="s">
        <v>228</v>
      </c>
      <c r="E81" s="110" t="s">
        <v>96</v>
      </c>
      <c r="F81" s="128"/>
      <c r="G81" s="128"/>
      <c r="H81" s="1" t="s">
        <v>148</v>
      </c>
    </row>
    <row r="82" spans="1:8" ht="17.399999999999999" customHeight="1" x14ac:dyDescent="0.3">
      <c r="A82" s="77"/>
      <c r="B82" s="82"/>
      <c r="C82" s="80"/>
      <c r="D82" s="131" t="s">
        <v>229</v>
      </c>
      <c r="E82" s="112" t="s">
        <v>230</v>
      </c>
      <c r="F82" s="128"/>
      <c r="G82" s="128"/>
    </row>
    <row r="83" spans="1:8" ht="17.399999999999999" customHeight="1" x14ac:dyDescent="0.3">
      <c r="A83" s="77"/>
      <c r="B83" s="82"/>
      <c r="C83" s="80"/>
      <c r="D83" s="131" t="s">
        <v>231</v>
      </c>
      <c r="E83" s="112" t="s">
        <v>232</v>
      </c>
      <c r="F83" s="128"/>
      <c r="G83" s="128"/>
    </row>
    <row r="84" spans="1:8" ht="17.399999999999999" customHeight="1" x14ac:dyDescent="0.3">
      <c r="A84" s="77"/>
      <c r="B84" s="82"/>
      <c r="C84" s="80" t="s">
        <v>233</v>
      </c>
      <c r="D84" s="81" t="s">
        <v>234</v>
      </c>
      <c r="E84" s="110" t="s">
        <v>96</v>
      </c>
      <c r="F84" s="128"/>
      <c r="G84" s="128"/>
      <c r="H84" s="1" t="s">
        <v>148</v>
      </c>
    </row>
    <row r="85" spans="1:8" ht="17.399999999999999" customHeight="1" x14ac:dyDescent="0.3">
      <c r="A85" s="77"/>
      <c r="B85" s="82"/>
      <c r="C85" s="80"/>
      <c r="D85" s="131" t="s">
        <v>235</v>
      </c>
      <c r="E85" s="112" t="s">
        <v>236</v>
      </c>
      <c r="F85" s="128"/>
      <c r="G85" s="128"/>
    </row>
    <row r="86" spans="1:8" ht="17.399999999999999" customHeight="1" x14ac:dyDescent="0.3">
      <c r="A86" s="77"/>
      <c r="B86" s="82"/>
      <c r="C86" s="80"/>
      <c r="D86" s="131" t="s">
        <v>237</v>
      </c>
      <c r="E86" s="112" t="s">
        <v>238</v>
      </c>
      <c r="F86" s="128"/>
      <c r="G86" s="128"/>
    </row>
    <row r="87" spans="1:8" ht="17.399999999999999" customHeight="1" x14ac:dyDescent="0.3">
      <c r="A87" s="77"/>
      <c r="B87" s="78" t="s">
        <v>239</v>
      </c>
      <c r="C87" s="391" t="s">
        <v>240</v>
      </c>
      <c r="D87" s="130"/>
      <c r="E87" s="130"/>
      <c r="F87" s="128" t="s">
        <v>91</v>
      </c>
      <c r="G87" s="128" t="s">
        <v>92</v>
      </c>
    </row>
    <row r="88" spans="1:8" ht="17.399999999999999" customHeight="1" x14ac:dyDescent="0.3">
      <c r="A88" s="77"/>
      <c r="B88" s="82"/>
      <c r="C88" s="80" t="s">
        <v>241</v>
      </c>
      <c r="D88" s="81" t="s">
        <v>240</v>
      </c>
      <c r="E88" s="77" t="s">
        <v>96</v>
      </c>
      <c r="F88" s="128"/>
      <c r="G88" s="128"/>
      <c r="H88" s="1" t="s">
        <v>148</v>
      </c>
    </row>
    <row r="89" spans="1:8" ht="17.399999999999999" customHeight="1" x14ac:dyDescent="0.3">
      <c r="A89" s="77"/>
      <c r="B89" s="82"/>
      <c r="C89" s="80"/>
      <c r="D89" s="131" t="s">
        <v>242</v>
      </c>
      <c r="E89" s="77" t="s">
        <v>243</v>
      </c>
      <c r="F89" s="128"/>
      <c r="G89" s="128"/>
    </row>
    <row r="90" spans="1:8" ht="17.399999999999999" customHeight="1" x14ac:dyDescent="0.3">
      <c r="A90" s="77"/>
      <c r="B90" s="82"/>
      <c r="C90" s="80"/>
      <c r="D90" s="131" t="s">
        <v>244</v>
      </c>
      <c r="E90" s="77" t="s">
        <v>245</v>
      </c>
      <c r="F90" s="128"/>
      <c r="G90" s="128"/>
    </row>
    <row r="91" spans="1:8" ht="17.399999999999999" customHeight="1" x14ac:dyDescent="0.3">
      <c r="A91" s="77"/>
      <c r="B91" s="78" t="s">
        <v>246</v>
      </c>
      <c r="C91" s="130" t="s">
        <v>247</v>
      </c>
      <c r="D91" s="81"/>
      <c r="E91" s="77"/>
      <c r="F91" s="128" t="s">
        <v>91</v>
      </c>
      <c r="G91" s="128" t="s">
        <v>92</v>
      </c>
    </row>
    <row r="92" spans="1:8" ht="17.399999999999999" customHeight="1" x14ac:dyDescent="0.3">
      <c r="A92" s="77"/>
      <c r="B92" s="82"/>
      <c r="C92" s="80" t="s">
        <v>248</v>
      </c>
      <c r="D92" s="81" t="s">
        <v>249</v>
      </c>
      <c r="E92" s="77" t="s">
        <v>96</v>
      </c>
      <c r="F92" s="128"/>
      <c r="G92" s="128"/>
      <c r="H92" s="1" t="str">
        <f>VLOOKUP(C92,'[1]Sheet 1'!$E$2:$G$176,3,0)</f>
        <v>ITB Expense Item</v>
      </c>
    </row>
    <row r="93" spans="1:8" ht="17.399999999999999" customHeight="1" x14ac:dyDescent="0.3">
      <c r="A93" s="77"/>
      <c r="B93" s="82"/>
      <c r="C93" s="80"/>
      <c r="D93" s="131" t="s">
        <v>250</v>
      </c>
      <c r="E93" s="173" t="s">
        <v>251</v>
      </c>
      <c r="F93" s="128"/>
      <c r="G93" s="128"/>
    </row>
    <row r="94" spans="1:8" ht="17.399999999999999" customHeight="1" x14ac:dyDescent="0.3">
      <c r="A94" s="77"/>
      <c r="B94" s="82"/>
      <c r="C94" s="80"/>
      <c r="D94" s="131" t="s">
        <v>252</v>
      </c>
      <c r="E94" s="173" t="s">
        <v>253</v>
      </c>
      <c r="F94" s="128"/>
      <c r="G94" s="128"/>
    </row>
    <row r="95" spans="1:8" ht="17.399999999999999" customHeight="1" x14ac:dyDescent="0.3">
      <c r="A95" s="77"/>
      <c r="B95" s="82"/>
      <c r="C95" s="80"/>
      <c r="D95" s="131" t="s">
        <v>254</v>
      </c>
      <c r="E95" s="173" t="s">
        <v>255</v>
      </c>
      <c r="F95" s="128"/>
      <c r="G95" s="128"/>
    </row>
    <row r="96" spans="1:8" ht="17.399999999999999" customHeight="1" x14ac:dyDescent="0.3">
      <c r="A96" s="77"/>
      <c r="B96" s="82"/>
      <c r="C96" s="80" t="s">
        <v>256</v>
      </c>
      <c r="D96" s="81" t="s">
        <v>257</v>
      </c>
      <c r="E96" s="77" t="s">
        <v>96</v>
      </c>
      <c r="F96" s="128"/>
      <c r="G96" s="128"/>
    </row>
    <row r="97" spans="1:9" ht="17.399999999999999" customHeight="1" x14ac:dyDescent="0.3">
      <c r="A97" s="77"/>
      <c r="B97" s="82"/>
      <c r="C97" s="80"/>
      <c r="D97" s="81"/>
      <c r="E97" s="77"/>
      <c r="F97" s="128"/>
      <c r="G97" s="128"/>
    </row>
    <row r="98" spans="1:9" ht="17.399999999999999" customHeight="1" x14ac:dyDescent="0.3">
      <c r="A98" s="77"/>
      <c r="B98" s="82"/>
      <c r="C98" s="80" t="s">
        <v>258</v>
      </c>
      <c r="D98" s="81" t="s">
        <v>259</v>
      </c>
      <c r="E98" s="77"/>
      <c r="F98" s="128"/>
      <c r="G98" s="128"/>
      <c r="H98" s="1" t="str">
        <f>VLOOKUP(C98,'[1]Sheet 1'!$E$2:$G$176,3,0)</f>
        <v>ITB Expense Item</v>
      </c>
    </row>
    <row r="99" spans="1:9" ht="17.399999999999999" customHeight="1" x14ac:dyDescent="0.3">
      <c r="A99" s="77"/>
      <c r="B99" s="82"/>
      <c r="C99" s="80"/>
      <c r="D99" s="131" t="s">
        <v>260</v>
      </c>
      <c r="E99" s="77" t="s">
        <v>261</v>
      </c>
      <c r="F99" s="128"/>
      <c r="G99" s="128"/>
    </row>
    <row r="100" spans="1:9" ht="17.399999999999999" customHeight="1" x14ac:dyDescent="0.3">
      <c r="A100" s="77"/>
      <c r="B100" s="82"/>
      <c r="C100" s="80"/>
      <c r="D100" s="131" t="s">
        <v>262</v>
      </c>
      <c r="E100" s="77" t="s">
        <v>263</v>
      </c>
      <c r="F100" s="128"/>
      <c r="G100" s="128"/>
    </row>
    <row r="101" spans="1:9" ht="17.399999999999999" customHeight="1" x14ac:dyDescent="0.3">
      <c r="A101" s="77"/>
      <c r="B101" s="82"/>
      <c r="C101" s="80"/>
      <c r="D101" s="131" t="s">
        <v>16259</v>
      </c>
      <c r="E101" s="77" t="s">
        <v>16260</v>
      </c>
      <c r="F101" s="128"/>
      <c r="G101" s="128"/>
    </row>
    <row r="102" spans="1:9" ht="17.399999999999999" customHeight="1" x14ac:dyDescent="0.3">
      <c r="A102" s="77"/>
      <c r="B102" s="78" t="s">
        <v>264</v>
      </c>
      <c r="C102" s="130" t="s">
        <v>265</v>
      </c>
      <c r="D102" s="81"/>
      <c r="E102" s="77"/>
      <c r="F102" s="128" t="s">
        <v>91</v>
      </c>
      <c r="G102" s="128" t="s">
        <v>92</v>
      </c>
    </row>
    <row r="103" spans="1:9" ht="17.399999999999999" customHeight="1" x14ac:dyDescent="0.3">
      <c r="A103" s="77"/>
      <c r="B103" s="82"/>
      <c r="C103" s="80" t="s">
        <v>266</v>
      </c>
      <c r="D103" s="81" t="s">
        <v>267</v>
      </c>
      <c r="E103" s="77" t="s">
        <v>96</v>
      </c>
      <c r="F103" s="128"/>
      <c r="G103" s="128"/>
      <c r="H103" s="1" t="str">
        <f>VLOOKUP(C103,'[1]Sheet 1'!$E$2:$G$176,3,0)</f>
        <v>ITB Expense Item</v>
      </c>
    </row>
    <row r="104" spans="1:9" ht="17.399999999999999" customHeight="1" x14ac:dyDescent="0.3">
      <c r="A104" s="77"/>
      <c r="B104" s="82"/>
      <c r="C104" s="80"/>
      <c r="D104" s="131" t="s">
        <v>268</v>
      </c>
      <c r="E104" s="173" t="s">
        <v>46</v>
      </c>
      <c r="F104" s="77"/>
      <c r="G104" s="128"/>
      <c r="I104" s="1"/>
    </row>
    <row r="105" spans="1:9" ht="17.399999999999999" customHeight="1" x14ac:dyDescent="0.3">
      <c r="A105" s="77"/>
      <c r="B105" s="82"/>
      <c r="C105" s="80"/>
      <c r="D105" s="131" t="s">
        <v>269</v>
      </c>
      <c r="E105" s="173" t="s">
        <v>270</v>
      </c>
      <c r="F105" s="77"/>
      <c r="G105" s="128"/>
      <c r="I105" s="1"/>
    </row>
    <row r="106" spans="1:9" ht="17.399999999999999" customHeight="1" x14ac:dyDescent="0.3">
      <c r="A106" s="77"/>
      <c r="B106" s="82"/>
      <c r="C106" s="80"/>
      <c r="D106" s="131" t="s">
        <v>271</v>
      </c>
      <c r="E106" s="173" t="s">
        <v>272</v>
      </c>
      <c r="F106" s="77"/>
      <c r="G106" s="128"/>
      <c r="I106" s="1"/>
    </row>
    <row r="107" spans="1:9" ht="17.399999999999999" customHeight="1" x14ac:dyDescent="0.3">
      <c r="A107" s="77"/>
      <c r="B107" s="82"/>
      <c r="C107" s="80"/>
      <c r="D107" s="131" t="s">
        <v>273</v>
      </c>
      <c r="E107" s="173" t="s">
        <v>274</v>
      </c>
      <c r="F107" s="77"/>
      <c r="G107" s="128"/>
      <c r="I107" s="1"/>
    </row>
    <row r="108" spans="1:9" ht="17.399999999999999" customHeight="1" x14ac:dyDescent="0.3">
      <c r="A108" s="77"/>
      <c r="B108" s="82"/>
      <c r="C108" s="80"/>
      <c r="D108" s="131" t="s">
        <v>275</v>
      </c>
      <c r="E108" s="173" t="s">
        <v>276</v>
      </c>
      <c r="F108" s="77"/>
      <c r="G108" s="128"/>
      <c r="I108" s="1"/>
    </row>
    <row r="109" spans="1:9" ht="17.399999999999999" customHeight="1" x14ac:dyDescent="0.3">
      <c r="A109" s="77"/>
      <c r="B109" s="82"/>
      <c r="C109" s="80"/>
      <c r="D109" s="131" t="s">
        <v>277</v>
      </c>
      <c r="E109" s="173" t="s">
        <v>278</v>
      </c>
      <c r="F109" s="77"/>
      <c r="G109" s="128"/>
      <c r="I109" s="1"/>
    </row>
    <row r="110" spans="1:9" ht="17.399999999999999" customHeight="1" x14ac:dyDescent="0.3">
      <c r="A110" s="77"/>
      <c r="B110" s="82"/>
      <c r="C110" s="80"/>
      <c r="D110" s="131" t="s">
        <v>279</v>
      </c>
      <c r="E110" s="173" t="s">
        <v>280</v>
      </c>
      <c r="F110" s="77"/>
      <c r="G110" s="128"/>
      <c r="I110" s="1"/>
    </row>
    <row r="111" spans="1:9" ht="17.399999999999999" customHeight="1" x14ac:dyDescent="0.3">
      <c r="A111" s="77"/>
      <c r="B111" s="82"/>
      <c r="C111" s="80"/>
      <c r="D111" s="131" t="s">
        <v>281</v>
      </c>
      <c r="E111" s="173" t="s">
        <v>282</v>
      </c>
      <c r="F111" s="77"/>
      <c r="G111" s="128"/>
      <c r="I111" s="1"/>
    </row>
    <row r="112" spans="1:9" ht="17.399999999999999" customHeight="1" x14ac:dyDescent="0.3">
      <c r="A112" s="77"/>
      <c r="B112" s="82"/>
      <c r="C112" s="80"/>
      <c r="D112" s="131" t="s">
        <v>283</v>
      </c>
      <c r="E112" s="173" t="s">
        <v>284</v>
      </c>
      <c r="F112" s="77"/>
      <c r="G112" s="128"/>
      <c r="I112" s="1"/>
    </row>
    <row r="113" spans="1:9" ht="17.399999999999999" customHeight="1" x14ac:dyDescent="0.3">
      <c r="A113" s="77"/>
      <c r="B113" s="82"/>
      <c r="C113" s="80"/>
      <c r="D113" s="131" t="s">
        <v>285</v>
      </c>
      <c r="E113" s="173" t="s">
        <v>286</v>
      </c>
      <c r="F113" s="77"/>
      <c r="G113" s="128"/>
      <c r="I113" s="1"/>
    </row>
    <row r="114" spans="1:9" ht="17.399999999999999" customHeight="1" x14ac:dyDescent="0.3">
      <c r="A114" s="77"/>
      <c r="B114" s="82"/>
      <c r="C114" s="80"/>
      <c r="D114" s="131" t="s">
        <v>287</v>
      </c>
      <c r="E114" s="173" t="s">
        <v>288</v>
      </c>
      <c r="F114" s="128"/>
      <c r="G114" s="128"/>
    </row>
    <row r="115" spans="1:9" ht="17.399999999999999" customHeight="1" x14ac:dyDescent="0.3">
      <c r="A115" s="77"/>
      <c r="B115" s="82"/>
      <c r="C115" s="80" t="s">
        <v>289</v>
      </c>
      <c r="D115" s="81" t="s">
        <v>290</v>
      </c>
      <c r="E115" s="77" t="s">
        <v>96</v>
      </c>
      <c r="F115" s="128"/>
      <c r="G115" s="128"/>
      <c r="H115" s="1" t="str">
        <f>VLOOKUP(C115,'[1]Sheet 1'!$E$2:$G$176,3,0)</f>
        <v>ITB Inventory Item</v>
      </c>
    </row>
    <row r="116" spans="1:9" ht="17.399999999999999" customHeight="1" x14ac:dyDescent="0.3">
      <c r="A116" s="77"/>
      <c r="B116" s="82"/>
      <c r="C116" s="80"/>
      <c r="D116" s="131" t="s">
        <v>291</v>
      </c>
      <c r="E116" s="173" t="s">
        <v>292</v>
      </c>
      <c r="F116" s="128"/>
      <c r="G116" s="128"/>
    </row>
    <row r="117" spans="1:9" ht="17.399999999999999" customHeight="1" x14ac:dyDescent="0.3">
      <c r="A117" s="77"/>
      <c r="B117" s="82"/>
      <c r="C117" s="80"/>
      <c r="D117" s="131" t="s">
        <v>293</v>
      </c>
      <c r="E117" s="173" t="s">
        <v>294</v>
      </c>
      <c r="F117" s="128"/>
      <c r="G117" s="128"/>
    </row>
    <row r="118" spans="1:9" ht="17.399999999999999" customHeight="1" x14ac:dyDescent="0.3">
      <c r="A118" s="77"/>
      <c r="B118" s="82"/>
      <c r="C118" s="80"/>
      <c r="D118" s="131" t="s">
        <v>295</v>
      </c>
      <c r="E118" s="173" t="s">
        <v>296</v>
      </c>
      <c r="F118" s="128"/>
      <c r="G118" s="128"/>
    </row>
    <row r="119" spans="1:9" ht="17.399999999999999" customHeight="1" x14ac:dyDescent="0.3">
      <c r="A119" s="77"/>
      <c r="B119" s="82"/>
      <c r="C119" s="80" t="s">
        <v>297</v>
      </c>
      <c r="D119" s="81" t="s">
        <v>298</v>
      </c>
      <c r="E119" s="77" t="s">
        <v>96</v>
      </c>
      <c r="F119" s="128"/>
      <c r="G119" s="128"/>
      <c r="H119" s="1" t="s">
        <v>15978</v>
      </c>
    </row>
    <row r="120" spans="1:9" ht="17.399999999999999" customHeight="1" x14ac:dyDescent="0.3">
      <c r="A120" s="77"/>
      <c r="B120" s="82"/>
      <c r="C120" s="80"/>
      <c r="D120" s="131" t="s">
        <v>299</v>
      </c>
      <c r="E120" s="173" t="s">
        <v>300</v>
      </c>
      <c r="F120" s="128"/>
      <c r="G120" s="128"/>
    </row>
    <row r="121" spans="1:9" ht="17.399999999999999" customHeight="1" x14ac:dyDescent="0.3">
      <c r="A121" s="77"/>
      <c r="B121" s="82"/>
      <c r="C121" s="80"/>
      <c r="D121" s="131" t="s">
        <v>301</v>
      </c>
      <c r="E121" s="173" t="s">
        <v>302</v>
      </c>
      <c r="F121" s="128"/>
      <c r="G121" s="128"/>
    </row>
    <row r="122" spans="1:9" ht="17.399999999999999" customHeight="1" x14ac:dyDescent="0.3">
      <c r="A122" s="77"/>
      <c r="B122" s="78" t="s">
        <v>303</v>
      </c>
      <c r="C122" s="130" t="s">
        <v>304</v>
      </c>
      <c r="D122" s="81"/>
      <c r="E122" s="77"/>
      <c r="F122" s="128" t="s">
        <v>91</v>
      </c>
      <c r="G122" s="128" t="s">
        <v>92</v>
      </c>
    </row>
    <row r="123" spans="1:9" ht="17.399999999999999" customHeight="1" x14ac:dyDescent="0.3">
      <c r="A123" s="77"/>
      <c r="B123" s="82"/>
      <c r="C123" s="80" t="s">
        <v>305</v>
      </c>
      <c r="D123" s="81" t="s">
        <v>306</v>
      </c>
      <c r="E123" s="77" t="s">
        <v>96</v>
      </c>
      <c r="F123" s="128"/>
      <c r="G123" s="128"/>
      <c r="H123" s="1" t="str">
        <f>VLOOKUP(C123,'[1]Sheet 1'!$E$2:$G$176,3,0)</f>
        <v>ITB Inventory Item</v>
      </c>
    </row>
    <row r="124" spans="1:9" ht="17.399999999999999" customHeight="1" x14ac:dyDescent="0.3">
      <c r="A124" s="77"/>
      <c r="B124" s="82"/>
      <c r="C124" s="80"/>
      <c r="D124" s="131" t="s">
        <v>307</v>
      </c>
      <c r="E124" s="81" t="s">
        <v>308</v>
      </c>
      <c r="F124" s="77"/>
      <c r="G124" s="128"/>
      <c r="I124" s="1"/>
    </row>
    <row r="125" spans="1:9" ht="17.399999999999999" customHeight="1" x14ac:dyDescent="0.3">
      <c r="A125" s="77"/>
      <c r="B125" s="82"/>
      <c r="C125" s="80"/>
      <c r="D125" s="131" t="s">
        <v>309</v>
      </c>
      <c r="E125" s="81" t="s">
        <v>310</v>
      </c>
      <c r="F125" s="77"/>
      <c r="G125" s="128"/>
      <c r="I125" s="1"/>
    </row>
    <row r="126" spans="1:9" ht="17.399999999999999" customHeight="1" x14ac:dyDescent="0.3">
      <c r="A126" s="77"/>
      <c r="B126" s="82"/>
      <c r="C126" s="80"/>
      <c r="D126" s="131" t="s">
        <v>311</v>
      </c>
      <c r="E126" s="81" t="s">
        <v>312</v>
      </c>
      <c r="F126" s="77"/>
      <c r="G126" s="128"/>
      <c r="I126" s="1"/>
    </row>
    <row r="127" spans="1:9" ht="17.399999999999999" customHeight="1" x14ac:dyDescent="0.3">
      <c r="A127" s="77"/>
      <c r="B127" s="82"/>
      <c r="C127" s="80" t="s">
        <v>313</v>
      </c>
      <c r="D127" s="81" t="s">
        <v>314</v>
      </c>
      <c r="E127" s="77" t="s">
        <v>96</v>
      </c>
      <c r="F127" s="128"/>
      <c r="G127" s="128"/>
      <c r="H127" s="1" t="s">
        <v>15978</v>
      </c>
    </row>
    <row r="128" spans="1:9" ht="17.399999999999999" customHeight="1" x14ac:dyDescent="0.3">
      <c r="A128" s="77"/>
      <c r="B128" s="82"/>
      <c r="C128" s="80"/>
      <c r="D128" s="131" t="s">
        <v>315</v>
      </c>
      <c r="E128" s="173" t="s">
        <v>316</v>
      </c>
      <c r="F128" s="128"/>
      <c r="G128" s="128"/>
    </row>
    <row r="129" spans="1:9" ht="17.399999999999999" customHeight="1" x14ac:dyDescent="0.3">
      <c r="A129" s="77"/>
      <c r="B129" s="82"/>
      <c r="C129" s="80" t="s">
        <v>317</v>
      </c>
      <c r="D129" s="81" t="s">
        <v>318</v>
      </c>
      <c r="E129" s="77" t="s">
        <v>96</v>
      </c>
      <c r="F129" s="128"/>
      <c r="G129" s="128"/>
    </row>
    <row r="130" spans="1:9" ht="17.399999999999999" customHeight="1" x14ac:dyDescent="0.3">
      <c r="A130" s="77"/>
      <c r="B130" s="82"/>
      <c r="C130" s="80"/>
      <c r="D130" s="81"/>
      <c r="E130" s="77"/>
      <c r="F130" s="128"/>
      <c r="G130" s="128"/>
    </row>
    <row r="131" spans="1:9" ht="17.399999999999999" customHeight="1" x14ac:dyDescent="0.3">
      <c r="A131" s="77"/>
      <c r="B131" s="82"/>
      <c r="C131" s="80" t="s">
        <v>319</v>
      </c>
      <c r="D131" s="81" t="s">
        <v>320</v>
      </c>
      <c r="E131" s="77" t="s">
        <v>96</v>
      </c>
      <c r="F131" s="128"/>
      <c r="G131" s="128"/>
      <c r="H131" s="1" t="s">
        <v>15978</v>
      </c>
    </row>
    <row r="132" spans="1:9" ht="17.399999999999999" customHeight="1" x14ac:dyDescent="0.3">
      <c r="A132" s="77"/>
      <c r="B132" s="82"/>
      <c r="C132" s="80"/>
      <c r="D132" s="131" t="s">
        <v>15777</v>
      </c>
      <c r="E132" s="173" t="s">
        <v>15776</v>
      </c>
      <c r="F132" s="128"/>
      <c r="G132" s="128"/>
    </row>
    <row r="133" spans="1:9" ht="17.399999999999999" customHeight="1" x14ac:dyDescent="0.3">
      <c r="A133" s="77"/>
      <c r="B133" s="82"/>
      <c r="C133" s="80" t="s">
        <v>321</v>
      </c>
      <c r="D133" s="81" t="s">
        <v>322</v>
      </c>
      <c r="E133" s="77" t="s">
        <v>96</v>
      </c>
      <c r="F133" s="128"/>
      <c r="G133" s="128"/>
      <c r="H133" s="1" t="str">
        <f>VLOOKUP(C133,'[1]Sheet 1'!$E$2:$G$176,3,0)</f>
        <v>ITB Inventory Item</v>
      </c>
    </row>
    <row r="134" spans="1:9" ht="17.399999999999999" customHeight="1" x14ac:dyDescent="0.3">
      <c r="A134" s="77"/>
      <c r="B134" s="82"/>
      <c r="C134" s="80"/>
      <c r="D134" s="131" t="s">
        <v>323</v>
      </c>
      <c r="E134" s="81" t="s">
        <v>324</v>
      </c>
      <c r="F134" s="77"/>
      <c r="G134" s="128"/>
      <c r="I134" s="1"/>
    </row>
    <row r="135" spans="1:9" ht="17.399999999999999" customHeight="1" x14ac:dyDescent="0.3">
      <c r="A135" s="77"/>
      <c r="B135" s="78" t="s">
        <v>325</v>
      </c>
      <c r="C135" s="130" t="s">
        <v>326</v>
      </c>
      <c r="D135" s="81"/>
      <c r="E135" s="77"/>
      <c r="F135" s="128" t="s">
        <v>91</v>
      </c>
      <c r="G135" s="128" t="s">
        <v>92</v>
      </c>
    </row>
    <row r="136" spans="1:9" ht="17.399999999999999" customHeight="1" x14ac:dyDescent="0.3">
      <c r="A136" s="77"/>
      <c r="B136" s="82"/>
      <c r="C136" s="80" t="s">
        <v>327</v>
      </c>
      <c r="D136" s="81" t="s">
        <v>328</v>
      </c>
      <c r="E136" s="77" t="s">
        <v>96</v>
      </c>
      <c r="F136" s="128"/>
      <c r="G136" s="128"/>
      <c r="H136" s="1" t="str">
        <f>VLOOKUP(C136,'[1]Sheet 1'!$E$2:$G$176,3,0)</f>
        <v>ITB Inventory Item</v>
      </c>
    </row>
    <row r="137" spans="1:9" ht="17.399999999999999" customHeight="1" x14ac:dyDescent="0.3">
      <c r="A137" s="77"/>
      <c r="B137" s="82"/>
      <c r="C137" s="80"/>
      <c r="D137" s="131" t="s">
        <v>329</v>
      </c>
      <c r="E137" s="173" t="s">
        <v>330</v>
      </c>
      <c r="F137" s="128"/>
      <c r="G137" s="128"/>
    </row>
    <row r="138" spans="1:9" ht="17.399999999999999" customHeight="1" x14ac:dyDescent="0.3">
      <c r="A138" s="77"/>
      <c r="B138" s="82"/>
      <c r="C138" s="80"/>
      <c r="D138" s="131" t="s">
        <v>331</v>
      </c>
      <c r="E138" s="173" t="s">
        <v>332</v>
      </c>
      <c r="F138" s="128"/>
      <c r="G138" s="128"/>
    </row>
    <row r="139" spans="1:9" ht="17.399999999999999" customHeight="1" x14ac:dyDescent="0.3">
      <c r="A139" s="77"/>
      <c r="B139" s="82"/>
      <c r="C139" s="80"/>
      <c r="D139" s="131" t="s">
        <v>16222</v>
      </c>
      <c r="E139" s="173" t="s">
        <v>16221</v>
      </c>
      <c r="F139" s="128"/>
      <c r="G139" s="128"/>
    </row>
    <row r="140" spans="1:9" ht="17.399999999999999" customHeight="1" x14ac:dyDescent="0.3">
      <c r="A140" s="77"/>
      <c r="B140" s="82"/>
      <c r="C140" s="80" t="s">
        <v>333</v>
      </c>
      <c r="D140" s="81" t="s">
        <v>334</v>
      </c>
      <c r="E140" s="77" t="s">
        <v>96</v>
      </c>
      <c r="F140" s="128"/>
      <c r="G140" s="128"/>
      <c r="H140" s="1" t="s">
        <v>15978</v>
      </c>
    </row>
    <row r="141" spans="1:9" ht="17.399999999999999" customHeight="1" x14ac:dyDescent="0.3">
      <c r="A141" s="77"/>
      <c r="B141" s="82"/>
      <c r="C141" s="80"/>
      <c r="D141" s="131" t="s">
        <v>335</v>
      </c>
      <c r="E141" s="173" t="s">
        <v>336</v>
      </c>
      <c r="F141" s="128"/>
      <c r="G141" s="128"/>
    </row>
    <row r="142" spans="1:9" ht="17.399999999999999" customHeight="1" x14ac:dyDescent="0.3">
      <c r="A142" s="77"/>
      <c r="B142" s="82"/>
      <c r="C142" s="80" t="s">
        <v>337</v>
      </c>
      <c r="D142" s="81" t="s">
        <v>338</v>
      </c>
      <c r="E142" s="77" t="s">
        <v>96</v>
      </c>
      <c r="F142" s="128"/>
      <c r="G142" s="128"/>
      <c r="H142" s="1" t="s">
        <v>15978</v>
      </c>
    </row>
    <row r="143" spans="1:9" ht="17.399999999999999" customHeight="1" x14ac:dyDescent="0.3">
      <c r="A143" s="77"/>
      <c r="B143" s="82"/>
      <c r="C143" s="80"/>
      <c r="D143" s="131" t="s">
        <v>339</v>
      </c>
      <c r="E143" s="173" t="s">
        <v>340</v>
      </c>
      <c r="F143" s="128"/>
      <c r="G143" s="128"/>
    </row>
    <row r="144" spans="1:9" ht="17.399999999999999" customHeight="1" x14ac:dyDescent="0.3">
      <c r="A144" s="77"/>
      <c r="B144" s="82"/>
      <c r="C144" s="80" t="s">
        <v>341</v>
      </c>
      <c r="D144" s="81" t="s">
        <v>342</v>
      </c>
      <c r="E144" s="77" t="s">
        <v>96</v>
      </c>
      <c r="F144" s="128"/>
      <c r="G144" s="128"/>
      <c r="H144" s="1" t="s">
        <v>15978</v>
      </c>
    </row>
    <row r="145" spans="1:9" ht="17.399999999999999" customHeight="1" x14ac:dyDescent="0.3">
      <c r="A145" s="77"/>
      <c r="B145" s="82"/>
      <c r="C145" s="80"/>
      <c r="D145" s="131" t="s">
        <v>15947</v>
      </c>
      <c r="E145" s="173" t="s">
        <v>15946</v>
      </c>
      <c r="F145" s="128"/>
      <c r="G145" s="128"/>
    </row>
    <row r="146" spans="1:9" ht="17.399999999999999" customHeight="1" x14ac:dyDescent="0.3">
      <c r="A146" s="77"/>
      <c r="B146" s="78" t="s">
        <v>343</v>
      </c>
      <c r="C146" s="130" t="s">
        <v>344</v>
      </c>
      <c r="D146" s="81"/>
      <c r="E146" s="77"/>
      <c r="F146" s="128" t="s">
        <v>91</v>
      </c>
      <c r="G146" s="128" t="s">
        <v>92</v>
      </c>
    </row>
    <row r="147" spans="1:9" ht="17.399999999999999" customHeight="1" x14ac:dyDescent="0.3">
      <c r="A147" s="77"/>
      <c r="B147" s="82"/>
      <c r="C147" s="80" t="s">
        <v>345</v>
      </c>
      <c r="D147" s="81" t="s">
        <v>346</v>
      </c>
      <c r="E147" s="77" t="s">
        <v>96</v>
      </c>
      <c r="F147" s="128"/>
      <c r="G147" s="128"/>
      <c r="H147" s="1" t="s">
        <v>148</v>
      </c>
    </row>
    <row r="148" spans="1:9" ht="17.399999999999999" customHeight="1" x14ac:dyDescent="0.3">
      <c r="A148" s="77"/>
      <c r="B148" s="82"/>
      <c r="C148" s="80"/>
      <c r="D148" s="131" t="s">
        <v>347</v>
      </c>
      <c r="E148" s="173" t="s">
        <v>348</v>
      </c>
      <c r="F148" s="128"/>
      <c r="G148" s="128"/>
    </row>
    <row r="149" spans="1:9" ht="17.399999999999999" customHeight="1" x14ac:dyDescent="0.3">
      <c r="A149" s="77"/>
      <c r="B149" s="82"/>
      <c r="C149" s="80"/>
      <c r="D149" s="131" t="s">
        <v>349</v>
      </c>
      <c r="E149" s="173" t="s">
        <v>350</v>
      </c>
      <c r="F149" s="128"/>
      <c r="G149" s="128"/>
    </row>
    <row r="150" spans="1:9" ht="17.399999999999999" customHeight="1" x14ac:dyDescent="0.3">
      <c r="A150" s="77"/>
      <c r="B150" s="82"/>
      <c r="C150" s="80"/>
      <c r="D150" s="131" t="s">
        <v>351</v>
      </c>
      <c r="E150" s="173" t="s">
        <v>352</v>
      </c>
      <c r="F150" s="128"/>
      <c r="G150" s="128"/>
    </row>
    <row r="151" spans="1:9" ht="17.399999999999999" customHeight="1" x14ac:dyDescent="0.3">
      <c r="A151" s="77"/>
      <c r="B151" s="82"/>
      <c r="C151" s="80"/>
      <c r="D151" s="131" t="s">
        <v>16338</v>
      </c>
      <c r="E151" s="173" t="s">
        <v>16339</v>
      </c>
      <c r="F151" s="128"/>
      <c r="G151" s="128"/>
    </row>
    <row r="152" spans="1:9" ht="17.399999999999999" customHeight="1" x14ac:dyDescent="0.3">
      <c r="A152" s="77"/>
      <c r="B152" s="78" t="s">
        <v>353</v>
      </c>
      <c r="C152" s="130" t="s">
        <v>354</v>
      </c>
      <c r="D152" s="81"/>
      <c r="E152" s="77"/>
      <c r="F152" s="128" t="s">
        <v>91</v>
      </c>
      <c r="G152" s="128" t="s">
        <v>92</v>
      </c>
    </row>
    <row r="153" spans="1:9" ht="17.399999999999999" customHeight="1" x14ac:dyDescent="0.3">
      <c r="A153" s="77"/>
      <c r="B153" s="82"/>
      <c r="C153" s="80" t="s">
        <v>355</v>
      </c>
      <c r="D153" s="81" t="s">
        <v>356</v>
      </c>
      <c r="E153" s="77" t="s">
        <v>96</v>
      </c>
      <c r="F153" s="128"/>
      <c r="G153" s="128"/>
      <c r="H153" s="1" t="str">
        <f>VLOOKUP(C153,'[1]Sheet 1'!$E$2:$G$176,3,0)</f>
        <v>ITB Expense Item</v>
      </c>
    </row>
    <row r="154" spans="1:9" ht="17.399999999999999" customHeight="1" x14ac:dyDescent="0.3">
      <c r="A154" s="77"/>
      <c r="B154" s="82"/>
      <c r="C154" s="80"/>
      <c r="D154" s="131" t="s">
        <v>357</v>
      </c>
      <c r="E154" s="173" t="s">
        <v>358</v>
      </c>
      <c r="F154" s="77"/>
      <c r="G154" s="128"/>
      <c r="I154" s="1"/>
    </row>
    <row r="155" spans="1:9" ht="17.399999999999999" customHeight="1" x14ac:dyDescent="0.3">
      <c r="A155" s="77"/>
      <c r="B155" s="82"/>
      <c r="C155" s="80"/>
      <c r="D155" s="131" t="s">
        <v>359</v>
      </c>
      <c r="E155" s="173" t="s">
        <v>360</v>
      </c>
      <c r="F155" s="77"/>
      <c r="G155" s="128"/>
      <c r="I155" s="1"/>
    </row>
    <row r="156" spans="1:9" ht="17.399999999999999" customHeight="1" x14ac:dyDescent="0.3">
      <c r="A156" s="77"/>
      <c r="B156" s="82"/>
      <c r="C156" s="80" t="s">
        <v>361</v>
      </c>
      <c r="D156" s="81" t="s">
        <v>362</v>
      </c>
      <c r="E156" s="77" t="s">
        <v>96</v>
      </c>
      <c r="F156" s="128"/>
      <c r="G156" s="128"/>
      <c r="H156" s="1" t="str">
        <f>VLOOKUP(C156,'[1]Sheet 1'!$E$2:$G$176,3,0)</f>
        <v>ITB Expense Item</v>
      </c>
    </row>
    <row r="157" spans="1:9" ht="17.399999999999999" customHeight="1" x14ac:dyDescent="0.3">
      <c r="A157" s="77"/>
      <c r="B157" s="82"/>
      <c r="C157" s="80"/>
      <c r="D157" s="131" t="s">
        <v>363</v>
      </c>
      <c r="E157" s="173" t="s">
        <v>364</v>
      </c>
      <c r="F157" s="128"/>
      <c r="G157" s="128"/>
    </row>
    <row r="158" spans="1:9" ht="17.399999999999999" customHeight="1" x14ac:dyDescent="0.3">
      <c r="A158" s="77"/>
      <c r="B158" s="82"/>
      <c r="C158" s="80"/>
      <c r="D158" s="131" t="s">
        <v>365</v>
      </c>
      <c r="E158" s="173" t="s">
        <v>366</v>
      </c>
      <c r="F158" s="128"/>
      <c r="G158" s="128"/>
    </row>
    <row r="159" spans="1:9" ht="17.399999999999999" customHeight="1" x14ac:dyDescent="0.3">
      <c r="A159" s="77"/>
      <c r="B159" s="82"/>
      <c r="C159" s="80"/>
      <c r="D159" s="131" t="s">
        <v>367</v>
      </c>
      <c r="E159" s="173" t="s">
        <v>368</v>
      </c>
      <c r="F159" s="128"/>
      <c r="G159" s="128"/>
    </row>
    <row r="160" spans="1:9" ht="17.399999999999999" customHeight="1" x14ac:dyDescent="0.3">
      <c r="A160" s="77"/>
      <c r="B160" s="82"/>
      <c r="C160" s="80"/>
      <c r="D160" s="131" t="s">
        <v>369</v>
      </c>
      <c r="E160" s="173" t="s">
        <v>370</v>
      </c>
      <c r="F160" s="128"/>
      <c r="G160" s="128"/>
    </row>
    <row r="161" spans="1:9" ht="17.399999999999999" customHeight="1" x14ac:dyDescent="0.3">
      <c r="A161" s="77"/>
      <c r="B161" s="82"/>
      <c r="C161" s="80"/>
      <c r="D161" s="131" t="s">
        <v>371</v>
      </c>
      <c r="E161" s="173" t="s">
        <v>372</v>
      </c>
      <c r="F161" s="128"/>
      <c r="G161" s="128"/>
    </row>
    <row r="162" spans="1:9" ht="17.399999999999999" customHeight="1" x14ac:dyDescent="0.3">
      <c r="A162" s="77"/>
      <c r="B162" s="82"/>
      <c r="C162" s="80"/>
      <c r="D162" s="131"/>
      <c r="E162" s="173"/>
      <c r="F162" s="128"/>
      <c r="G162" s="128"/>
    </row>
    <row r="163" spans="1:9" ht="17.399999999999999" customHeight="1" x14ac:dyDescent="0.3">
      <c r="A163" s="77"/>
      <c r="B163" s="82"/>
      <c r="C163" s="80" t="s">
        <v>373</v>
      </c>
      <c r="D163" s="81" t="s">
        <v>374</v>
      </c>
      <c r="E163" s="77" t="s">
        <v>96</v>
      </c>
      <c r="F163" s="128"/>
      <c r="G163" s="128"/>
      <c r="H163" s="1" t="str">
        <f>VLOOKUP(C163,'[1]Sheet 1'!$E$2:$G$176,3,0)</f>
        <v>ITB Expense Item</v>
      </c>
    </row>
    <row r="164" spans="1:9" ht="17.399999999999999" customHeight="1" x14ac:dyDescent="0.3">
      <c r="A164" s="77"/>
      <c r="B164" s="82"/>
      <c r="C164" s="80"/>
      <c r="D164" s="131" t="s">
        <v>375</v>
      </c>
      <c r="E164" s="76" t="s">
        <v>376</v>
      </c>
      <c r="F164" s="77"/>
      <c r="G164" s="128"/>
      <c r="I164" s="1"/>
    </row>
    <row r="165" spans="1:9" ht="17.399999999999999" customHeight="1" x14ac:dyDescent="0.3">
      <c r="A165" s="77"/>
      <c r="B165" s="82"/>
      <c r="C165" s="80"/>
      <c r="D165" s="131" t="s">
        <v>377</v>
      </c>
      <c r="E165" s="76" t="s">
        <v>378</v>
      </c>
      <c r="F165" s="77"/>
      <c r="G165" s="128"/>
      <c r="I165" s="1"/>
    </row>
    <row r="166" spans="1:9" ht="17.399999999999999" customHeight="1" x14ac:dyDescent="0.3">
      <c r="A166" s="77"/>
      <c r="B166" s="82"/>
      <c r="C166" s="80" t="s">
        <v>379</v>
      </c>
      <c r="D166" s="81" t="s">
        <v>380</v>
      </c>
      <c r="E166" s="77" t="s">
        <v>96</v>
      </c>
      <c r="F166" s="128"/>
      <c r="G166" s="128"/>
      <c r="H166" s="1" t="str">
        <f>VLOOKUP(C166,'[1]Sheet 1'!$E$2:$G$176,3,0)</f>
        <v>ITB Expense Item</v>
      </c>
    </row>
    <row r="167" spans="1:9" ht="17.399999999999999" customHeight="1" x14ac:dyDescent="0.3">
      <c r="A167" s="77"/>
      <c r="B167" s="82"/>
      <c r="C167" s="80"/>
      <c r="D167" s="131" t="s">
        <v>381</v>
      </c>
      <c r="E167" s="173" t="s">
        <v>382</v>
      </c>
      <c r="F167" s="128"/>
      <c r="G167" s="128"/>
    </row>
    <row r="168" spans="1:9" ht="17.399999999999999" customHeight="1" x14ac:dyDescent="0.3">
      <c r="A168" s="77"/>
      <c r="B168" s="82"/>
      <c r="C168" s="80"/>
      <c r="D168" s="131" t="s">
        <v>383</v>
      </c>
      <c r="E168" s="173" t="s">
        <v>384</v>
      </c>
      <c r="F168" s="128"/>
      <c r="G168" s="128"/>
    </row>
    <row r="169" spans="1:9" ht="17.399999999999999" customHeight="1" x14ac:dyDescent="0.3">
      <c r="A169" s="77"/>
      <c r="B169" s="82"/>
      <c r="C169" s="80"/>
      <c r="D169" s="131" t="s">
        <v>385</v>
      </c>
      <c r="E169" s="173" t="s">
        <v>386</v>
      </c>
      <c r="F169" s="128"/>
      <c r="G169" s="128"/>
    </row>
    <row r="170" spans="1:9" ht="17.399999999999999" customHeight="1" x14ac:dyDescent="0.3">
      <c r="A170" s="77"/>
      <c r="B170" s="82"/>
      <c r="C170" s="80"/>
      <c r="D170" s="131" t="s">
        <v>387</v>
      </c>
      <c r="E170" s="173"/>
      <c r="F170" s="128"/>
      <c r="G170" s="128"/>
    </row>
    <row r="171" spans="1:9" ht="17.399999999999999" customHeight="1" x14ac:dyDescent="0.3">
      <c r="A171" s="75" t="s">
        <v>9</v>
      </c>
      <c r="B171" s="390" t="s">
        <v>388</v>
      </c>
      <c r="C171" s="390"/>
      <c r="D171" s="390"/>
      <c r="E171" s="110"/>
      <c r="F171" s="128"/>
      <c r="G171" s="128"/>
    </row>
    <row r="172" spans="1:9" ht="17.399999999999999" customHeight="1" x14ac:dyDescent="0.3">
      <c r="A172" s="77"/>
      <c r="B172" s="78" t="s">
        <v>389</v>
      </c>
      <c r="C172" s="130" t="s">
        <v>390</v>
      </c>
      <c r="D172" s="81"/>
      <c r="E172" s="77"/>
      <c r="F172" s="128" t="s">
        <v>91</v>
      </c>
      <c r="G172" s="128" t="s">
        <v>92</v>
      </c>
    </row>
    <row r="173" spans="1:9" ht="17.399999999999999" customHeight="1" x14ac:dyDescent="0.3">
      <c r="A173" s="77"/>
      <c r="B173" s="77"/>
      <c r="C173" s="80" t="s">
        <v>391</v>
      </c>
      <c r="D173" s="83" t="s">
        <v>392</v>
      </c>
      <c r="E173" s="77"/>
      <c r="F173" s="128"/>
      <c r="G173" s="128"/>
      <c r="H173" s="1" t="s">
        <v>148</v>
      </c>
    </row>
    <row r="174" spans="1:9" ht="17.399999999999999" customHeight="1" x14ac:dyDescent="0.3">
      <c r="A174" s="77"/>
      <c r="B174" s="77"/>
      <c r="C174" s="80"/>
      <c r="D174" s="133" t="s">
        <v>393</v>
      </c>
      <c r="E174" s="173" t="s">
        <v>394</v>
      </c>
      <c r="F174" s="128"/>
      <c r="G174" s="128"/>
    </row>
    <row r="175" spans="1:9" ht="17.399999999999999" customHeight="1" x14ac:dyDescent="0.3">
      <c r="A175" s="77"/>
      <c r="B175" s="77"/>
      <c r="C175" s="80"/>
      <c r="D175" s="133" t="s">
        <v>395</v>
      </c>
      <c r="E175" s="173" t="s">
        <v>396</v>
      </c>
      <c r="F175" s="128"/>
      <c r="G175" s="128"/>
    </row>
    <row r="176" spans="1:9" ht="17.399999999999999" customHeight="1" x14ac:dyDescent="0.3">
      <c r="A176" s="77"/>
      <c r="B176" s="77"/>
      <c r="C176" s="80"/>
      <c r="D176" s="133" t="s">
        <v>397</v>
      </c>
      <c r="E176" s="173" t="s">
        <v>398</v>
      </c>
      <c r="F176" s="128"/>
      <c r="G176" s="128"/>
    </row>
    <row r="177" spans="1:8" ht="17.399999999999999" customHeight="1" x14ac:dyDescent="0.3">
      <c r="A177" s="77"/>
      <c r="B177" s="77"/>
      <c r="C177" s="80" t="s">
        <v>399</v>
      </c>
      <c r="D177" s="81" t="s">
        <v>400</v>
      </c>
      <c r="E177" s="77" t="s">
        <v>96</v>
      </c>
      <c r="F177" s="128"/>
      <c r="G177" s="128"/>
      <c r="H177" s="1" t="s">
        <v>148</v>
      </c>
    </row>
    <row r="178" spans="1:8" ht="17.399999999999999" customHeight="1" x14ac:dyDescent="0.3">
      <c r="A178" s="77"/>
      <c r="B178" s="77"/>
      <c r="C178" s="80"/>
      <c r="D178" s="131" t="s">
        <v>401</v>
      </c>
      <c r="E178" s="77" t="s">
        <v>400</v>
      </c>
      <c r="F178" s="128"/>
      <c r="G178" s="128"/>
    </row>
    <row r="179" spans="1:8" ht="17.399999999999999" customHeight="1" x14ac:dyDescent="0.3">
      <c r="A179" s="77"/>
      <c r="B179" s="77"/>
      <c r="C179" s="80" t="s">
        <v>402</v>
      </c>
      <c r="D179" s="81" t="s">
        <v>403</v>
      </c>
      <c r="E179" s="77" t="s">
        <v>96</v>
      </c>
      <c r="F179" s="128"/>
      <c r="G179" s="128"/>
      <c r="H179" s="1" t="s">
        <v>148</v>
      </c>
    </row>
    <row r="180" spans="1:8" ht="17.399999999999999" customHeight="1" x14ac:dyDescent="0.3">
      <c r="A180" s="77"/>
      <c r="B180" s="78" t="s">
        <v>404</v>
      </c>
      <c r="C180" s="130" t="s">
        <v>405</v>
      </c>
      <c r="D180" s="81"/>
      <c r="E180" s="77"/>
      <c r="F180" s="128" t="s">
        <v>91</v>
      </c>
      <c r="G180" s="128" t="s">
        <v>92</v>
      </c>
    </row>
    <row r="181" spans="1:8" ht="17.399999999999999" customHeight="1" x14ac:dyDescent="0.3">
      <c r="A181" s="77"/>
      <c r="B181" s="77"/>
      <c r="C181" s="80" t="s">
        <v>406</v>
      </c>
      <c r="D181" s="81" t="s">
        <v>405</v>
      </c>
      <c r="E181" s="77" t="s">
        <v>96</v>
      </c>
      <c r="F181" s="128"/>
      <c r="G181" s="128"/>
      <c r="H181" s="1" t="str">
        <f>VLOOKUP(C181,'[1]Sheet 1'!$E$2:$G$176,3,0)</f>
        <v>ITB Expense Item</v>
      </c>
    </row>
    <row r="182" spans="1:8" ht="17.399999999999999" customHeight="1" x14ac:dyDescent="0.3">
      <c r="A182" s="77"/>
      <c r="B182" s="77"/>
      <c r="C182" s="80"/>
      <c r="D182" s="131" t="s">
        <v>407</v>
      </c>
      <c r="E182" s="173" t="s">
        <v>408</v>
      </c>
      <c r="F182" s="128"/>
      <c r="G182" s="128"/>
    </row>
    <row r="183" spans="1:8" ht="17.399999999999999" customHeight="1" x14ac:dyDescent="0.3">
      <c r="A183" s="77"/>
      <c r="B183" s="77"/>
      <c r="C183" s="80"/>
      <c r="D183" s="131" t="s">
        <v>409</v>
      </c>
      <c r="E183" s="173" t="s">
        <v>410</v>
      </c>
      <c r="F183" s="128"/>
      <c r="G183" s="128"/>
    </row>
    <row r="184" spans="1:8" ht="17.399999999999999" customHeight="1" x14ac:dyDescent="0.3">
      <c r="A184" s="77"/>
      <c r="B184" s="77"/>
      <c r="C184" s="80"/>
      <c r="D184" s="131" t="s">
        <v>411</v>
      </c>
      <c r="E184" s="173" t="s">
        <v>412</v>
      </c>
      <c r="F184" s="128"/>
      <c r="G184" s="128"/>
    </row>
    <row r="185" spans="1:8" ht="17.399999999999999" customHeight="1" x14ac:dyDescent="0.3">
      <c r="A185" s="77"/>
      <c r="B185" s="77"/>
      <c r="C185" s="80"/>
      <c r="D185" s="131" t="s">
        <v>413</v>
      </c>
      <c r="E185" s="173" t="s">
        <v>414</v>
      </c>
      <c r="F185" s="128"/>
      <c r="G185" s="128"/>
    </row>
    <row r="186" spans="1:8" ht="17.399999999999999" customHeight="1" x14ac:dyDescent="0.3">
      <c r="A186" s="77"/>
      <c r="B186" s="77"/>
      <c r="C186" s="80"/>
      <c r="D186" s="131" t="s">
        <v>15813</v>
      </c>
      <c r="E186" s="173" t="s">
        <v>15814</v>
      </c>
      <c r="F186" s="128"/>
      <c r="G186" s="128"/>
    </row>
    <row r="187" spans="1:8" ht="17.399999999999999" customHeight="1" x14ac:dyDescent="0.3">
      <c r="A187" s="77"/>
      <c r="B187" s="78" t="s">
        <v>415</v>
      </c>
      <c r="C187" s="130" t="s">
        <v>36</v>
      </c>
      <c r="D187" s="131"/>
      <c r="E187" s="77"/>
      <c r="F187" s="128" t="s">
        <v>91</v>
      </c>
      <c r="G187" s="128" t="s">
        <v>92</v>
      </c>
    </row>
    <row r="188" spans="1:8" ht="17.399999999999999" customHeight="1" x14ac:dyDescent="0.3">
      <c r="A188" s="77"/>
      <c r="B188" s="77"/>
      <c r="C188" s="80" t="s">
        <v>416</v>
      </c>
      <c r="D188" s="81" t="s">
        <v>36</v>
      </c>
      <c r="E188" s="77" t="s">
        <v>96</v>
      </c>
      <c r="F188" s="128"/>
      <c r="G188" s="128"/>
      <c r="H188" s="1" t="str">
        <f>VLOOKUP(C188,'[1]Sheet 1'!$E$2:$G$176,3,0)</f>
        <v>ITB Expense Item</v>
      </c>
    </row>
    <row r="189" spans="1:8" ht="17.399999999999999" customHeight="1" x14ac:dyDescent="0.3">
      <c r="A189" s="77"/>
      <c r="B189" s="77"/>
      <c r="C189" s="80"/>
      <c r="D189" s="131" t="s">
        <v>417</v>
      </c>
      <c r="E189" s="173" t="s">
        <v>418</v>
      </c>
      <c r="F189" s="128"/>
      <c r="G189" s="128"/>
    </row>
    <row r="190" spans="1:8" ht="17.399999999999999" customHeight="1" x14ac:dyDescent="0.3">
      <c r="A190" s="77"/>
      <c r="B190" s="77"/>
      <c r="C190" s="80"/>
      <c r="D190" s="131" t="s">
        <v>419</v>
      </c>
      <c r="E190" s="173" t="s">
        <v>420</v>
      </c>
      <c r="F190" s="128"/>
      <c r="G190" s="128"/>
    </row>
    <row r="191" spans="1:8" ht="17.399999999999999" customHeight="1" x14ac:dyDescent="0.3">
      <c r="A191" s="77"/>
      <c r="B191" s="77"/>
      <c r="C191" s="80"/>
      <c r="D191" s="131" t="s">
        <v>421</v>
      </c>
      <c r="E191" s="173" t="s">
        <v>422</v>
      </c>
      <c r="F191" s="128"/>
      <c r="G191" s="128"/>
    </row>
    <row r="192" spans="1:8" ht="17.399999999999999" customHeight="1" x14ac:dyDescent="0.3">
      <c r="A192" s="77"/>
      <c r="B192" s="77"/>
      <c r="C192" s="80"/>
      <c r="D192" s="131" t="s">
        <v>423</v>
      </c>
      <c r="E192" s="173" t="s">
        <v>424</v>
      </c>
      <c r="F192" s="128"/>
      <c r="G192" s="128"/>
    </row>
    <row r="193" spans="1:8" ht="17.399999999999999" customHeight="1" x14ac:dyDescent="0.3">
      <c r="A193" s="77"/>
      <c r="B193" s="77"/>
      <c r="C193" s="80"/>
      <c r="D193" s="131" t="s">
        <v>425</v>
      </c>
      <c r="E193" s="173" t="s">
        <v>426</v>
      </c>
      <c r="F193" s="128"/>
      <c r="G193" s="128"/>
    </row>
    <row r="194" spans="1:8" ht="17.399999999999999" customHeight="1" x14ac:dyDescent="0.3">
      <c r="A194" s="77"/>
      <c r="B194" s="78" t="s">
        <v>427</v>
      </c>
      <c r="C194" s="130" t="s">
        <v>37</v>
      </c>
      <c r="D194" s="131"/>
      <c r="E194" s="77"/>
      <c r="F194" s="128" t="s">
        <v>428</v>
      </c>
      <c r="G194" s="128"/>
    </row>
    <row r="195" spans="1:8" ht="17.399999999999999" customHeight="1" x14ac:dyDescent="0.3">
      <c r="A195" s="77"/>
      <c r="B195" s="77"/>
      <c r="C195" s="80" t="s">
        <v>429</v>
      </c>
      <c r="D195" s="81" t="s">
        <v>430</v>
      </c>
      <c r="E195" s="77" t="s">
        <v>96</v>
      </c>
      <c r="F195" s="128" t="s">
        <v>91</v>
      </c>
      <c r="G195" s="128" t="s">
        <v>92</v>
      </c>
      <c r="H195" s="1" t="str">
        <f>VLOOKUP(C195,'[1]Sheet 1'!$E$2:$G$176,3,0)</f>
        <v>ITB Expense Item</v>
      </c>
    </row>
    <row r="196" spans="1:8" ht="17.399999999999999" customHeight="1" x14ac:dyDescent="0.3">
      <c r="A196" s="77"/>
      <c r="B196" s="77"/>
      <c r="C196" s="80"/>
      <c r="D196" s="131" t="s">
        <v>431</v>
      </c>
      <c r="E196" s="132" t="s">
        <v>432</v>
      </c>
      <c r="F196" s="128"/>
      <c r="G196" s="128"/>
    </row>
    <row r="197" spans="1:8" ht="17.399999999999999" customHeight="1" x14ac:dyDescent="0.3">
      <c r="A197" s="77"/>
      <c r="B197" s="77"/>
      <c r="C197" s="80"/>
      <c r="D197" s="131" t="s">
        <v>433</v>
      </c>
      <c r="E197" s="173" t="s">
        <v>434</v>
      </c>
      <c r="F197" s="128"/>
      <c r="G197" s="128"/>
    </row>
    <row r="198" spans="1:8" ht="17.399999999999999" customHeight="1" x14ac:dyDescent="0.3">
      <c r="A198" s="77"/>
      <c r="B198" s="77"/>
      <c r="C198" s="80" t="s">
        <v>435</v>
      </c>
      <c r="D198" s="81" t="s">
        <v>436</v>
      </c>
      <c r="E198" s="77" t="s">
        <v>96</v>
      </c>
      <c r="F198" s="128"/>
      <c r="G198" s="128"/>
      <c r="H198" s="1" t="str">
        <f>VLOOKUP(C198,'[1]Sheet 1'!$E$2:$G$176,3,0)</f>
        <v>ITB Expense Item</v>
      </c>
    </row>
    <row r="199" spans="1:8" ht="17.399999999999999" customHeight="1" x14ac:dyDescent="0.3">
      <c r="A199" s="77"/>
      <c r="B199" s="77"/>
      <c r="C199" s="80"/>
      <c r="D199" s="131" t="s">
        <v>437</v>
      </c>
      <c r="E199" s="173" t="s">
        <v>438</v>
      </c>
      <c r="F199" s="128"/>
      <c r="G199" s="128"/>
    </row>
    <row r="200" spans="1:8" ht="17.399999999999999" customHeight="1" x14ac:dyDescent="0.3">
      <c r="A200" s="77"/>
      <c r="B200" s="77"/>
      <c r="C200" s="80"/>
      <c r="D200" s="131" t="s">
        <v>439</v>
      </c>
      <c r="E200" s="173" t="s">
        <v>440</v>
      </c>
      <c r="F200" s="128"/>
      <c r="G200" s="128"/>
    </row>
    <row r="201" spans="1:8" ht="17.399999999999999" customHeight="1" x14ac:dyDescent="0.3">
      <c r="A201" s="77"/>
      <c r="B201" s="77"/>
      <c r="C201" s="80"/>
      <c r="D201" s="131" t="s">
        <v>441</v>
      </c>
      <c r="E201" s="173" t="s">
        <v>442</v>
      </c>
      <c r="F201" s="128"/>
      <c r="G201" s="128"/>
    </row>
    <row r="202" spans="1:8" ht="17.399999999999999" customHeight="1" x14ac:dyDescent="0.3">
      <c r="A202" s="77"/>
      <c r="B202" s="77"/>
      <c r="C202" s="80"/>
      <c r="D202" s="131" t="s">
        <v>443</v>
      </c>
      <c r="E202" s="173" t="s">
        <v>444</v>
      </c>
      <c r="F202" s="128"/>
      <c r="G202" s="128"/>
    </row>
    <row r="203" spans="1:8" ht="17.399999999999999" customHeight="1" x14ac:dyDescent="0.3">
      <c r="A203" s="77"/>
      <c r="B203" s="77"/>
      <c r="C203" s="80"/>
      <c r="D203" s="131" t="s">
        <v>445</v>
      </c>
      <c r="E203" s="173" t="s">
        <v>446</v>
      </c>
      <c r="F203" s="128"/>
      <c r="G203" s="128"/>
    </row>
    <row r="204" spans="1:8" ht="17.399999999999999" customHeight="1" x14ac:dyDescent="0.3">
      <c r="A204" s="77"/>
      <c r="B204" s="77"/>
      <c r="C204" s="80"/>
      <c r="D204" s="131" t="s">
        <v>447</v>
      </c>
      <c r="E204" s="173" t="s">
        <v>448</v>
      </c>
      <c r="F204" s="128"/>
      <c r="G204" s="128"/>
    </row>
    <row r="205" spans="1:8" ht="17.399999999999999" customHeight="1" x14ac:dyDescent="0.3">
      <c r="A205" s="77"/>
      <c r="B205" s="77"/>
      <c r="C205" s="80"/>
      <c r="D205" s="131" t="s">
        <v>449</v>
      </c>
      <c r="E205" s="173" t="s">
        <v>450</v>
      </c>
      <c r="F205" s="128"/>
      <c r="G205" s="128"/>
    </row>
    <row r="206" spans="1:8" ht="17.399999999999999" customHeight="1" x14ac:dyDescent="0.3">
      <c r="A206" s="77"/>
      <c r="B206" s="77"/>
      <c r="C206" s="80"/>
      <c r="D206" s="131" t="s">
        <v>451</v>
      </c>
      <c r="E206" s="173" t="s">
        <v>452</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453</v>
      </c>
      <c r="D208" s="81" t="s">
        <v>454</v>
      </c>
      <c r="E208" s="77" t="s">
        <v>96</v>
      </c>
      <c r="F208" s="128"/>
      <c r="G208" s="128"/>
      <c r="H208" s="1" t="str">
        <f>VLOOKUP(C208,'[1]Sheet 1'!$E$2:$G$176,3,0)</f>
        <v>ITB Expense Item</v>
      </c>
    </row>
    <row r="209" spans="1:8" ht="17.399999999999999" customHeight="1" x14ac:dyDescent="0.3">
      <c r="A209" s="77"/>
      <c r="B209" s="77"/>
      <c r="C209" s="80"/>
      <c r="D209" s="131" t="s">
        <v>455</v>
      </c>
      <c r="E209" s="173" t="s">
        <v>456</v>
      </c>
      <c r="F209" s="128"/>
      <c r="G209" s="128"/>
    </row>
    <row r="210" spans="1:8" ht="17.399999999999999" customHeight="1" x14ac:dyDescent="0.3">
      <c r="A210" s="77"/>
      <c r="B210" s="77"/>
      <c r="C210" s="80"/>
      <c r="D210" s="131" t="s">
        <v>457</v>
      </c>
      <c r="E210" s="173" t="s">
        <v>458</v>
      </c>
      <c r="F210" s="128"/>
      <c r="G210" s="128"/>
    </row>
    <row r="211" spans="1:8" ht="17.399999999999999" customHeight="1" x14ac:dyDescent="0.3">
      <c r="A211" s="77"/>
      <c r="B211" s="77"/>
      <c r="C211" s="80" t="s">
        <v>459</v>
      </c>
      <c r="D211" s="81" t="s">
        <v>460</v>
      </c>
      <c r="E211" s="77" t="s">
        <v>96</v>
      </c>
      <c r="F211" s="128"/>
      <c r="G211" s="128"/>
      <c r="H211" s="1" t="str">
        <f>VLOOKUP(C211,'[1]Sheet 1'!$E$2:$G$176,3,0)</f>
        <v>ITB Expense Item</v>
      </c>
    </row>
    <row r="212" spans="1:8" ht="17.399999999999999" customHeight="1" x14ac:dyDescent="0.3">
      <c r="A212" s="77"/>
      <c r="B212" s="77"/>
      <c r="C212" s="80"/>
      <c r="D212" s="131" t="s">
        <v>461</v>
      </c>
      <c r="E212" s="173" t="s">
        <v>462</v>
      </c>
      <c r="F212" s="128"/>
      <c r="G212" s="128"/>
    </row>
    <row r="213" spans="1:8" ht="17.399999999999999" customHeight="1" x14ac:dyDescent="0.3">
      <c r="A213" s="77"/>
      <c r="B213" s="77"/>
      <c r="C213" s="80"/>
      <c r="D213" s="131" t="s">
        <v>463</v>
      </c>
      <c r="E213" s="173" t="s">
        <v>464</v>
      </c>
      <c r="F213" s="128"/>
      <c r="G213" s="128"/>
    </row>
    <row r="214" spans="1:8" ht="17.399999999999999" customHeight="1" x14ac:dyDescent="0.3">
      <c r="A214" s="77"/>
      <c r="B214" s="77"/>
      <c r="C214" s="80"/>
      <c r="D214" s="131" t="s">
        <v>465</v>
      </c>
      <c r="E214" s="173" t="s">
        <v>466</v>
      </c>
      <c r="F214" s="128"/>
      <c r="G214" s="128"/>
    </row>
    <row r="215" spans="1:8" ht="17.399999999999999" customHeight="1" x14ac:dyDescent="0.3">
      <c r="A215" s="77"/>
      <c r="B215" s="77"/>
      <c r="C215" s="80"/>
      <c r="D215" s="131" t="s">
        <v>15701</v>
      </c>
      <c r="E215" s="173" t="s">
        <v>15702</v>
      </c>
      <c r="F215" s="128"/>
      <c r="G215" s="128"/>
    </row>
    <row r="216" spans="1:8" ht="17.399999999999999" customHeight="1" x14ac:dyDescent="0.3">
      <c r="A216" s="77"/>
      <c r="B216" s="77"/>
      <c r="C216" s="80"/>
      <c r="D216" s="131" t="s">
        <v>16344</v>
      </c>
      <c r="E216" s="173" t="s">
        <v>16345</v>
      </c>
      <c r="F216" s="128"/>
      <c r="G216" s="128"/>
    </row>
    <row r="217" spans="1:8" ht="17.399999999999999" customHeight="1" x14ac:dyDescent="0.3">
      <c r="A217" s="77"/>
      <c r="B217" s="78" t="s">
        <v>467</v>
      </c>
      <c r="C217" s="130" t="s">
        <v>468</v>
      </c>
      <c r="D217" s="130"/>
      <c r="E217" s="130"/>
      <c r="F217" s="128" t="s">
        <v>91</v>
      </c>
      <c r="G217" s="128" t="s">
        <v>92</v>
      </c>
    </row>
    <row r="218" spans="1:8" ht="17.399999999999999" customHeight="1" x14ac:dyDescent="0.3">
      <c r="A218" s="77"/>
      <c r="B218" s="77"/>
      <c r="C218" s="80" t="s">
        <v>469</v>
      </c>
      <c r="D218" s="81" t="s">
        <v>470</v>
      </c>
      <c r="E218" s="77" t="s">
        <v>96</v>
      </c>
      <c r="F218" s="128"/>
      <c r="G218" s="128"/>
      <c r="H218" s="1" t="str">
        <f>VLOOKUP(C218,'[1]Sheet 1'!$E$2:$G$176,3,0)</f>
        <v>ITB Expense Item</v>
      </c>
    </row>
    <row r="219" spans="1:8" ht="17.399999999999999" customHeight="1" x14ac:dyDescent="0.3">
      <c r="A219" s="77"/>
      <c r="B219" s="77"/>
      <c r="C219" s="80"/>
      <c r="D219" s="131" t="s">
        <v>471</v>
      </c>
      <c r="E219" s="173" t="s">
        <v>472</v>
      </c>
      <c r="F219" s="128"/>
      <c r="G219" s="128"/>
    </row>
    <row r="220" spans="1:8" ht="17.399999999999999" customHeight="1" x14ac:dyDescent="0.3">
      <c r="A220" s="77"/>
      <c r="B220" s="77"/>
      <c r="C220" s="80"/>
      <c r="D220" s="131" t="s">
        <v>473</v>
      </c>
      <c r="E220" s="173" t="s">
        <v>474</v>
      </c>
      <c r="F220" s="128"/>
      <c r="G220" s="128"/>
    </row>
    <row r="221" spans="1:8" ht="17.399999999999999" customHeight="1" x14ac:dyDescent="0.3">
      <c r="A221" s="77"/>
      <c r="B221" s="77"/>
      <c r="C221" s="80"/>
      <c r="D221" s="131" t="s">
        <v>475</v>
      </c>
      <c r="E221" s="173" t="s">
        <v>476</v>
      </c>
      <c r="F221" s="128"/>
      <c r="G221" s="128"/>
    </row>
    <row r="222" spans="1:8" ht="17.399999999999999" customHeight="1" x14ac:dyDescent="0.3">
      <c r="A222" s="77"/>
      <c r="B222" s="77"/>
      <c r="C222" s="80"/>
      <c r="D222" s="131" t="s">
        <v>477</v>
      </c>
      <c r="E222" s="173" t="s">
        <v>478</v>
      </c>
      <c r="F222" s="128"/>
      <c r="G222" s="128"/>
    </row>
    <row r="223" spans="1:8" ht="17.399999999999999" customHeight="1" x14ac:dyDescent="0.3">
      <c r="A223" s="77"/>
      <c r="B223" s="77"/>
      <c r="C223" s="80"/>
      <c r="D223" s="131" t="s">
        <v>479</v>
      </c>
      <c r="E223" s="173" t="s">
        <v>480</v>
      </c>
      <c r="F223" s="128"/>
      <c r="G223" s="128"/>
    </row>
    <row r="224" spans="1:8" ht="17.399999999999999" customHeight="1" x14ac:dyDescent="0.3">
      <c r="A224" s="380"/>
      <c r="B224" s="380"/>
      <c r="C224" s="381"/>
      <c r="D224" s="131" t="s">
        <v>481</v>
      </c>
      <c r="E224" s="173" t="s">
        <v>482</v>
      </c>
      <c r="F224" s="383"/>
      <c r="G224" s="383"/>
    </row>
    <row r="225" spans="1:8" ht="17.399999999999999" customHeight="1" x14ac:dyDescent="0.3">
      <c r="A225" s="380"/>
      <c r="B225" s="380"/>
      <c r="C225" s="381"/>
      <c r="D225" s="131" t="s">
        <v>483</v>
      </c>
      <c r="E225" s="173" t="s">
        <v>484</v>
      </c>
      <c r="F225" s="383"/>
      <c r="G225" s="383"/>
    </row>
    <row r="226" spans="1:8" ht="17.399999999999999" customHeight="1" x14ac:dyDescent="0.3">
      <c r="A226" s="77"/>
      <c r="B226" s="77"/>
      <c r="C226" s="80" t="s">
        <v>485</v>
      </c>
      <c r="D226" s="81" t="s">
        <v>486</v>
      </c>
      <c r="E226" s="77" t="s">
        <v>96</v>
      </c>
      <c r="F226" s="128"/>
      <c r="G226" s="128"/>
      <c r="H226" s="1" t="s">
        <v>148</v>
      </c>
    </row>
    <row r="227" spans="1:8" ht="17.399999999999999" customHeight="1" x14ac:dyDescent="0.3">
      <c r="A227" s="77"/>
      <c r="B227" s="77"/>
      <c r="C227" s="80"/>
      <c r="D227" s="131" t="s">
        <v>487</v>
      </c>
      <c r="E227" s="173" t="s">
        <v>488</v>
      </c>
      <c r="F227" s="128"/>
      <c r="G227" s="128"/>
    </row>
    <row r="228" spans="1:8" ht="17.399999999999999" customHeight="1" x14ac:dyDescent="0.3">
      <c r="A228" s="77"/>
      <c r="B228" s="77"/>
      <c r="C228" s="80" t="s">
        <v>489</v>
      </c>
      <c r="D228" s="81" t="s">
        <v>490</v>
      </c>
      <c r="E228" s="77" t="s">
        <v>96</v>
      </c>
      <c r="F228" s="128"/>
      <c r="G228" s="128"/>
      <c r="H228" s="1" t="s">
        <v>148</v>
      </c>
    </row>
    <row r="229" spans="1:8" ht="17.399999999999999" customHeight="1" x14ac:dyDescent="0.3">
      <c r="A229" s="77"/>
      <c r="B229" s="77"/>
      <c r="C229" s="80"/>
      <c r="D229" s="131" t="s">
        <v>491</v>
      </c>
      <c r="E229" s="173" t="s">
        <v>492</v>
      </c>
      <c r="F229" s="128"/>
      <c r="G229" s="128"/>
    </row>
    <row r="230" spans="1:8" ht="17.399999999999999" customHeight="1" x14ac:dyDescent="0.3">
      <c r="A230" s="77"/>
      <c r="B230" s="77"/>
      <c r="C230" s="381" t="s">
        <v>493</v>
      </c>
      <c r="D230" s="131" t="s">
        <v>494</v>
      </c>
      <c r="E230" s="173"/>
      <c r="F230" s="128"/>
      <c r="G230" s="128"/>
      <c r="H230" s="1" t="str">
        <f>VLOOKUP(C230,'[1]Sheet 1'!$E$2:$G$176,3,0)</f>
        <v>ITB Expense Item</v>
      </c>
    </row>
    <row r="231" spans="1:8" ht="17.399999999999999" customHeight="1" x14ac:dyDescent="0.3">
      <c r="A231" s="77"/>
      <c r="B231" s="77"/>
      <c r="C231" s="381"/>
      <c r="D231" s="131" t="s">
        <v>495</v>
      </c>
      <c r="E231" s="173" t="s">
        <v>496</v>
      </c>
      <c r="F231" s="128"/>
      <c r="G231" s="128"/>
    </row>
    <row r="232" spans="1:8" ht="17.399999999999999" customHeight="1" x14ac:dyDescent="0.3">
      <c r="A232" s="75" t="s">
        <v>11</v>
      </c>
      <c r="B232" s="390" t="s">
        <v>497</v>
      </c>
      <c r="C232" s="390"/>
      <c r="D232" s="390"/>
      <c r="E232" s="77"/>
      <c r="F232" s="128" t="s">
        <v>428</v>
      </c>
      <c r="G232" s="128"/>
    </row>
    <row r="233" spans="1:8" ht="17.399999999999999" customHeight="1" x14ac:dyDescent="0.3">
      <c r="A233" s="77"/>
      <c r="B233" s="78" t="s">
        <v>498</v>
      </c>
      <c r="C233" s="130" t="s">
        <v>499</v>
      </c>
      <c r="D233" s="174"/>
      <c r="E233" s="174"/>
      <c r="F233" s="128" t="s">
        <v>91</v>
      </c>
      <c r="G233" s="128" t="s">
        <v>92</v>
      </c>
    </row>
    <row r="234" spans="1:8" ht="17.399999999999999" customHeight="1" x14ac:dyDescent="0.3">
      <c r="A234" s="77"/>
      <c r="B234" s="77"/>
      <c r="C234" s="80" t="s">
        <v>500</v>
      </c>
      <c r="D234" s="81" t="s">
        <v>41</v>
      </c>
      <c r="E234" s="77" t="s">
        <v>501</v>
      </c>
      <c r="F234" s="128"/>
      <c r="G234" s="128"/>
      <c r="H234" s="1" t="str">
        <f>VLOOKUP(C234,'[1]Sheet 1'!$E$2:$G$176,3,0)</f>
        <v>ITB Inventory Item</v>
      </c>
    </row>
    <row r="235" spans="1:8" x14ac:dyDescent="0.3">
      <c r="A235" s="127"/>
      <c r="B235" s="127"/>
      <c r="C235" s="127"/>
      <c r="D235" s="127" t="s">
        <v>502</v>
      </c>
      <c r="E235" s="127" t="s">
        <v>503</v>
      </c>
      <c r="F235" s="127"/>
      <c r="G235" s="127"/>
    </row>
    <row r="236" spans="1:8" x14ac:dyDescent="0.3">
      <c r="A236" s="127"/>
      <c r="B236" s="127"/>
      <c r="C236" s="127"/>
      <c r="D236" s="127" t="s">
        <v>504</v>
      </c>
      <c r="E236" s="127" t="s">
        <v>505</v>
      </c>
      <c r="F236" s="127"/>
      <c r="G236" s="127"/>
    </row>
    <row r="237" spans="1:8" x14ac:dyDescent="0.3">
      <c r="A237" s="127"/>
      <c r="B237" s="127"/>
      <c r="C237" s="127"/>
      <c r="D237" s="127" t="s">
        <v>506</v>
      </c>
      <c r="E237" s="127" t="s">
        <v>507</v>
      </c>
      <c r="F237" s="127"/>
      <c r="G237" s="127"/>
    </row>
    <row r="238" spans="1:8" x14ac:dyDescent="0.3">
      <c r="A238" s="127"/>
      <c r="B238" s="127"/>
      <c r="C238" s="127"/>
      <c r="D238" s="127" t="s">
        <v>508</v>
      </c>
      <c r="E238" s="127" t="s">
        <v>509</v>
      </c>
      <c r="F238" s="127"/>
      <c r="G238" s="127"/>
    </row>
    <row r="239" spans="1:8" x14ac:dyDescent="0.3">
      <c r="A239" s="127"/>
      <c r="B239" s="127"/>
      <c r="C239" s="127"/>
      <c r="D239" s="127" t="s">
        <v>510</v>
      </c>
      <c r="E239" s="127" t="s">
        <v>511</v>
      </c>
      <c r="F239" s="127"/>
      <c r="G239" s="127"/>
    </row>
    <row r="240" spans="1:8" x14ac:dyDescent="0.3">
      <c r="A240" s="127"/>
      <c r="B240" s="127"/>
      <c r="C240" s="127"/>
      <c r="D240" s="127" t="s">
        <v>512</v>
      </c>
      <c r="E240" s="127" t="s">
        <v>513</v>
      </c>
      <c r="F240" s="127"/>
      <c r="G240" s="127"/>
    </row>
    <row r="241" spans="1:7" x14ac:dyDescent="0.3">
      <c r="A241" s="127"/>
      <c r="B241" s="127"/>
      <c r="C241" s="127"/>
      <c r="D241" s="127" t="s">
        <v>514</v>
      </c>
      <c r="E241" s="127" t="s">
        <v>515</v>
      </c>
      <c r="F241" s="127"/>
      <c r="G241" s="127"/>
    </row>
    <row r="242" spans="1:7" x14ac:dyDescent="0.3">
      <c r="A242" s="127"/>
      <c r="B242" s="127"/>
      <c r="C242" s="127"/>
      <c r="D242" s="127" t="s">
        <v>516</v>
      </c>
      <c r="E242" s="127" t="s">
        <v>517</v>
      </c>
      <c r="F242" s="127"/>
      <c r="G242" s="127"/>
    </row>
    <row r="243" spans="1:7" x14ac:dyDescent="0.3">
      <c r="A243" s="127"/>
      <c r="B243" s="127"/>
      <c r="C243" s="127"/>
      <c r="D243" s="127" t="s">
        <v>518</v>
      </c>
      <c r="E243" s="127" t="s">
        <v>519</v>
      </c>
      <c r="F243" s="127"/>
      <c r="G243" s="127"/>
    </row>
    <row r="244" spans="1:7" x14ac:dyDescent="0.3">
      <c r="A244" s="127"/>
      <c r="B244" s="127"/>
      <c r="C244" s="127"/>
      <c r="D244" s="127" t="s">
        <v>520</v>
      </c>
      <c r="E244" s="127" t="s">
        <v>521</v>
      </c>
      <c r="F244" s="127"/>
      <c r="G244" s="127"/>
    </row>
    <row r="245" spans="1:7" x14ac:dyDescent="0.3">
      <c r="A245" s="127"/>
      <c r="B245" s="127"/>
      <c r="C245" s="127"/>
      <c r="D245" s="127" t="s">
        <v>522</v>
      </c>
      <c r="E245" s="127" t="s">
        <v>523</v>
      </c>
      <c r="F245" s="127"/>
      <c r="G245" s="127"/>
    </row>
    <row r="246" spans="1:7" x14ac:dyDescent="0.3">
      <c r="A246" s="127"/>
      <c r="B246" s="127"/>
      <c r="C246" s="127"/>
      <c r="D246" s="127" t="s">
        <v>524</v>
      </c>
      <c r="E246" s="127" t="s">
        <v>525</v>
      </c>
      <c r="F246" s="127"/>
      <c r="G246" s="127"/>
    </row>
    <row r="247" spans="1:7" x14ac:dyDescent="0.3">
      <c r="A247" s="127"/>
      <c r="B247" s="127"/>
      <c r="C247" s="127"/>
      <c r="D247" s="127" t="s">
        <v>526</v>
      </c>
      <c r="E247" s="127" t="s">
        <v>527</v>
      </c>
      <c r="F247" s="127"/>
      <c r="G247" s="127"/>
    </row>
    <row r="248" spans="1:7" x14ac:dyDescent="0.3">
      <c r="A248" s="127"/>
      <c r="B248" s="127"/>
      <c r="C248" s="127"/>
      <c r="D248" s="127" t="s">
        <v>528</v>
      </c>
      <c r="E248" s="127" t="s">
        <v>529</v>
      </c>
      <c r="F248" s="127"/>
      <c r="G248" s="127"/>
    </row>
    <row r="249" spans="1:7" x14ac:dyDescent="0.3">
      <c r="A249" s="127"/>
      <c r="B249" s="127"/>
      <c r="C249" s="127"/>
      <c r="D249" s="127" t="s">
        <v>530</v>
      </c>
      <c r="E249" s="127" t="s">
        <v>531</v>
      </c>
      <c r="F249" s="127"/>
      <c r="G249" s="127"/>
    </row>
    <row r="250" spans="1:7" x14ac:dyDescent="0.3">
      <c r="A250" s="127"/>
      <c r="B250" s="127"/>
      <c r="C250" s="127"/>
      <c r="D250" s="127" t="s">
        <v>532</v>
      </c>
      <c r="E250" s="127" t="s">
        <v>533</v>
      </c>
      <c r="F250" s="127"/>
      <c r="G250" s="127"/>
    </row>
    <row r="251" spans="1:7" x14ac:dyDescent="0.3">
      <c r="A251" s="127"/>
      <c r="B251" s="127"/>
      <c r="C251" s="127"/>
      <c r="D251" s="127" t="s">
        <v>534</v>
      </c>
      <c r="E251" s="127" t="s">
        <v>535</v>
      </c>
      <c r="F251" s="127"/>
      <c r="G251" s="127"/>
    </row>
    <row r="252" spans="1:7" x14ac:dyDescent="0.3">
      <c r="A252" s="127"/>
      <c r="B252" s="127"/>
      <c r="C252" s="127"/>
      <c r="D252" s="127" t="s">
        <v>536</v>
      </c>
      <c r="E252" s="127" t="s">
        <v>537</v>
      </c>
      <c r="F252" s="127"/>
      <c r="G252" s="127"/>
    </row>
    <row r="253" spans="1:7" x14ac:dyDescent="0.3">
      <c r="A253" s="127"/>
      <c r="B253" s="127"/>
      <c r="C253" s="127"/>
      <c r="D253" s="127" t="s">
        <v>538</v>
      </c>
      <c r="E253" s="127" t="s">
        <v>539</v>
      </c>
      <c r="F253" s="127"/>
      <c r="G253" s="127"/>
    </row>
    <row r="254" spans="1:7" x14ac:dyDescent="0.3">
      <c r="A254" s="127"/>
      <c r="B254" s="127"/>
      <c r="C254" s="127"/>
      <c r="D254" s="127" t="s">
        <v>540</v>
      </c>
      <c r="E254" s="127" t="s">
        <v>541</v>
      </c>
      <c r="F254" s="127"/>
      <c r="G254" s="127"/>
    </row>
    <row r="255" spans="1:7" x14ac:dyDescent="0.3">
      <c r="A255" s="127"/>
      <c r="B255" s="127"/>
      <c r="C255" s="127"/>
      <c r="D255" s="127" t="s">
        <v>542</v>
      </c>
      <c r="E255" s="127" t="s">
        <v>543</v>
      </c>
      <c r="F255" s="127"/>
      <c r="G255" s="127"/>
    </row>
    <row r="256" spans="1:7" x14ac:dyDescent="0.3">
      <c r="A256" s="127"/>
      <c r="B256" s="127"/>
      <c r="C256" s="127"/>
      <c r="D256" s="127" t="s">
        <v>544</v>
      </c>
      <c r="E256" s="127" t="s">
        <v>545</v>
      </c>
      <c r="F256" s="127"/>
      <c r="G256" s="127"/>
    </row>
    <row r="257" spans="1:7" x14ac:dyDescent="0.3">
      <c r="A257" s="127"/>
      <c r="B257" s="127"/>
      <c r="C257" s="127"/>
      <c r="D257" s="127" t="s">
        <v>546</v>
      </c>
      <c r="E257" t="s">
        <v>16414</v>
      </c>
      <c r="F257" s="127"/>
      <c r="G257" s="127"/>
    </row>
    <row r="258" spans="1:7" x14ac:dyDescent="0.3">
      <c r="A258" s="127"/>
      <c r="B258" s="127"/>
      <c r="C258" s="127"/>
      <c r="D258" s="127" t="s">
        <v>547</v>
      </c>
      <c r="E258" s="127" t="s">
        <v>548</v>
      </c>
      <c r="F258" s="127"/>
      <c r="G258" s="127"/>
    </row>
    <row r="259" spans="1:7" x14ac:dyDescent="0.3">
      <c r="A259" s="127"/>
      <c r="B259" s="127"/>
      <c r="C259" s="127"/>
      <c r="D259" s="127" t="s">
        <v>549</v>
      </c>
      <c r="E259" s="127" t="s">
        <v>550</v>
      </c>
      <c r="F259" s="127"/>
      <c r="G259" s="127"/>
    </row>
    <row r="260" spans="1:7" x14ac:dyDescent="0.3">
      <c r="A260" s="127"/>
      <c r="B260" s="127"/>
      <c r="C260" s="127"/>
      <c r="D260" s="127" t="s">
        <v>551</v>
      </c>
      <c r="E260" s="127" t="s">
        <v>552</v>
      </c>
      <c r="F260" s="127"/>
      <c r="G260" s="127"/>
    </row>
    <row r="261" spans="1:7" x14ac:dyDescent="0.3">
      <c r="A261" s="127"/>
      <c r="B261" s="127"/>
      <c r="C261" s="127"/>
      <c r="D261" s="127" t="s">
        <v>553</v>
      </c>
      <c r="E261" s="127" t="s">
        <v>554</v>
      </c>
      <c r="F261" s="127"/>
      <c r="G261" s="127"/>
    </row>
    <row r="262" spans="1:7" x14ac:dyDescent="0.3">
      <c r="A262" s="127"/>
      <c r="B262" s="127"/>
      <c r="C262" s="127"/>
      <c r="D262" s="127" t="s">
        <v>555</v>
      </c>
      <c r="E262" s="127" t="s">
        <v>556</v>
      </c>
      <c r="F262" s="127"/>
      <c r="G262" s="127"/>
    </row>
    <row r="263" spans="1:7" x14ac:dyDescent="0.3">
      <c r="A263" s="127"/>
      <c r="B263" s="127"/>
      <c r="C263" s="127"/>
      <c r="D263" s="127" t="s">
        <v>557</v>
      </c>
      <c r="E263" s="127" t="s">
        <v>558</v>
      </c>
      <c r="F263" s="127"/>
      <c r="G263" s="127"/>
    </row>
    <row r="264" spans="1:7" x14ac:dyDescent="0.3">
      <c r="A264" s="127"/>
      <c r="B264" s="127"/>
      <c r="C264" s="127"/>
      <c r="D264" s="127" t="s">
        <v>559</v>
      </c>
      <c r="E264" s="127" t="s">
        <v>560</v>
      </c>
      <c r="F264" s="127"/>
      <c r="G264" s="127"/>
    </row>
    <row r="265" spans="1:7" x14ac:dyDescent="0.3">
      <c r="A265" s="127"/>
      <c r="B265" s="127"/>
      <c r="C265" s="127"/>
      <c r="D265" s="127" t="s">
        <v>561</v>
      </c>
      <c r="E265" s="127" t="s">
        <v>562</v>
      </c>
      <c r="F265" s="127"/>
      <c r="G265" s="127"/>
    </row>
    <row r="266" spans="1:7" x14ac:dyDescent="0.3">
      <c r="A266" s="127"/>
      <c r="B266" s="127"/>
      <c r="C266" s="127"/>
      <c r="D266" s="127" t="s">
        <v>563</v>
      </c>
      <c r="E266" s="127" t="s">
        <v>564</v>
      </c>
      <c r="F266" s="127"/>
      <c r="G266" s="127"/>
    </row>
    <row r="267" spans="1:7" x14ac:dyDescent="0.3">
      <c r="A267" s="127"/>
      <c r="B267" s="127"/>
      <c r="C267" s="127"/>
      <c r="D267" s="127" t="s">
        <v>565</v>
      </c>
      <c r="E267" s="127" t="s">
        <v>566</v>
      </c>
      <c r="F267" s="127"/>
      <c r="G267" s="127"/>
    </row>
    <row r="268" spans="1:7" x14ac:dyDescent="0.3">
      <c r="A268" s="127"/>
      <c r="B268" s="127"/>
      <c r="C268" s="127"/>
      <c r="D268" s="127" t="s">
        <v>567</v>
      </c>
      <c r="E268" s="127" t="s">
        <v>568</v>
      </c>
      <c r="F268" s="127"/>
      <c r="G268" s="127"/>
    </row>
    <row r="269" spans="1:7" x14ac:dyDescent="0.3">
      <c r="A269" s="127"/>
      <c r="B269" s="127"/>
      <c r="C269" s="127"/>
      <c r="D269" s="127" t="s">
        <v>569</v>
      </c>
      <c r="E269" s="127" t="s">
        <v>570</v>
      </c>
      <c r="F269" s="127"/>
      <c r="G269" s="127"/>
    </row>
    <row r="270" spans="1:7" x14ac:dyDescent="0.3">
      <c r="A270" s="127"/>
      <c r="B270" s="127"/>
      <c r="C270" s="127"/>
      <c r="D270" s="127" t="s">
        <v>571</v>
      </c>
      <c r="E270" s="127" t="s">
        <v>572</v>
      </c>
      <c r="F270" s="127"/>
      <c r="G270" s="127"/>
    </row>
    <row r="271" spans="1:7" x14ac:dyDescent="0.3">
      <c r="A271" s="127"/>
      <c r="B271" s="127"/>
      <c r="C271" s="127"/>
      <c r="D271" s="127" t="s">
        <v>573</v>
      </c>
      <c r="E271" t="s">
        <v>16397</v>
      </c>
      <c r="F271" s="127"/>
      <c r="G271" s="127"/>
    </row>
    <row r="272" spans="1:7" x14ac:dyDescent="0.3">
      <c r="A272" s="127"/>
      <c r="B272" s="127"/>
      <c r="C272" s="127"/>
      <c r="D272" s="127" t="s">
        <v>574</v>
      </c>
      <c r="E272" s="127" t="s">
        <v>575</v>
      </c>
      <c r="F272" s="127"/>
      <c r="G272" s="127"/>
    </row>
    <row r="273" spans="1:7" x14ac:dyDescent="0.3">
      <c r="A273" s="127"/>
      <c r="B273" s="127"/>
      <c r="C273" s="127"/>
      <c r="D273" s="127" t="s">
        <v>576</v>
      </c>
      <c r="E273" s="127" t="s">
        <v>577</v>
      </c>
      <c r="F273" s="127"/>
      <c r="G273" s="127"/>
    </row>
    <row r="274" spans="1:7" x14ac:dyDescent="0.3">
      <c r="A274" s="127"/>
      <c r="B274" s="127"/>
      <c r="C274" s="127"/>
      <c r="D274" s="127" t="s">
        <v>578</v>
      </c>
      <c r="E274" s="127" t="s">
        <v>579</v>
      </c>
      <c r="F274" s="127"/>
      <c r="G274" s="127"/>
    </row>
    <row r="275" spans="1:7" x14ac:dyDescent="0.3">
      <c r="A275" s="127"/>
      <c r="B275" s="127"/>
      <c r="C275" s="127"/>
      <c r="D275" s="127" t="s">
        <v>580</v>
      </c>
      <c r="E275" s="127" t="s">
        <v>581</v>
      </c>
      <c r="F275" s="127"/>
      <c r="G275" s="127"/>
    </row>
    <row r="276" spans="1:7" x14ac:dyDescent="0.3">
      <c r="A276" s="127"/>
      <c r="B276" s="127"/>
      <c r="C276" s="127"/>
      <c r="D276" s="127" t="s">
        <v>582</v>
      </c>
      <c r="E276" s="127" t="s">
        <v>583</v>
      </c>
      <c r="F276" s="127"/>
      <c r="G276" s="127"/>
    </row>
    <row r="277" spans="1:7" x14ac:dyDescent="0.3">
      <c r="A277" s="127"/>
      <c r="B277" s="127"/>
      <c r="C277" s="127"/>
      <c r="D277" s="127" t="s">
        <v>584</v>
      </c>
      <c r="E277" s="127" t="s">
        <v>585</v>
      </c>
      <c r="F277" s="127"/>
      <c r="G277" s="127"/>
    </row>
    <row r="278" spans="1:7" x14ac:dyDescent="0.3">
      <c r="A278" s="127"/>
      <c r="B278" s="127"/>
      <c r="C278" s="127"/>
      <c r="D278" s="127" t="s">
        <v>586</v>
      </c>
      <c r="E278" s="127" t="s">
        <v>587</v>
      </c>
      <c r="F278" s="127"/>
      <c r="G278" s="127"/>
    </row>
    <row r="279" spans="1:7" x14ac:dyDescent="0.3">
      <c r="A279" s="127"/>
      <c r="B279" s="127"/>
      <c r="C279" s="127"/>
      <c r="D279" s="127" t="s">
        <v>588</v>
      </c>
      <c r="E279" s="127" t="s">
        <v>589</v>
      </c>
      <c r="F279" s="127"/>
      <c r="G279" s="127"/>
    </row>
    <row r="280" spans="1:7" x14ac:dyDescent="0.3">
      <c r="A280" s="127"/>
      <c r="B280" s="127"/>
      <c r="C280" s="127"/>
      <c r="D280" s="127" t="s">
        <v>590</v>
      </c>
      <c r="E280" s="127" t="s">
        <v>591</v>
      </c>
      <c r="F280" s="127"/>
      <c r="G280" s="127"/>
    </row>
    <row r="281" spans="1:7" x14ac:dyDescent="0.3">
      <c r="A281" s="127"/>
      <c r="B281" s="127"/>
      <c r="C281" s="127"/>
      <c r="D281" s="127" t="s">
        <v>592</v>
      </c>
      <c r="E281" s="127" t="s">
        <v>16393</v>
      </c>
      <c r="F281" s="127"/>
      <c r="G281" s="127"/>
    </row>
    <row r="282" spans="1:7" x14ac:dyDescent="0.3">
      <c r="A282" s="127"/>
      <c r="B282" s="127"/>
      <c r="C282" s="127"/>
      <c r="D282" s="127" t="s">
        <v>593</v>
      </c>
      <c r="E282" s="127" t="s">
        <v>594</v>
      </c>
      <c r="F282" s="127"/>
      <c r="G282" s="127"/>
    </row>
    <row r="283" spans="1:7" x14ac:dyDescent="0.3">
      <c r="A283" s="127"/>
      <c r="B283" s="127"/>
      <c r="C283" s="127"/>
      <c r="D283" s="127" t="s">
        <v>595</v>
      </c>
      <c r="E283" s="127" t="s">
        <v>596</v>
      </c>
      <c r="F283" s="127"/>
      <c r="G283" s="127"/>
    </row>
    <row r="284" spans="1:7" x14ac:dyDescent="0.3">
      <c r="A284" s="127"/>
      <c r="B284" s="127"/>
      <c r="C284" s="127"/>
      <c r="D284" s="127" t="s">
        <v>597</v>
      </c>
      <c r="E284" s="127" t="s">
        <v>598</v>
      </c>
      <c r="F284" s="127"/>
      <c r="G284" s="127"/>
    </row>
    <row r="285" spans="1:7" x14ac:dyDescent="0.3">
      <c r="A285" s="127"/>
      <c r="B285" s="127"/>
      <c r="C285" s="127"/>
      <c r="D285" s="127" t="s">
        <v>599</v>
      </c>
      <c r="E285" s="127" t="s">
        <v>600</v>
      </c>
      <c r="F285" s="127"/>
      <c r="G285" s="127"/>
    </row>
    <row r="286" spans="1:7" x14ac:dyDescent="0.3">
      <c r="A286" s="127"/>
      <c r="B286" s="127"/>
      <c r="C286" s="127"/>
      <c r="D286" s="127" t="s">
        <v>601</v>
      </c>
      <c r="E286" s="127" t="s">
        <v>602</v>
      </c>
      <c r="F286" s="127"/>
      <c r="G286" s="127"/>
    </row>
    <row r="287" spans="1:7" x14ac:dyDescent="0.3">
      <c r="A287" s="127"/>
      <c r="B287" s="127"/>
      <c r="C287" s="127"/>
      <c r="D287" s="127" t="s">
        <v>603</v>
      </c>
      <c r="E287" s="127" t="s">
        <v>604</v>
      </c>
      <c r="F287" s="127"/>
      <c r="G287" s="127"/>
    </row>
    <row r="288" spans="1:7" x14ac:dyDescent="0.3">
      <c r="A288" s="127"/>
      <c r="B288" s="127"/>
      <c r="C288" s="127"/>
      <c r="D288" s="127" t="s">
        <v>605</v>
      </c>
      <c r="E288" s="127" t="s">
        <v>606</v>
      </c>
      <c r="F288" s="127"/>
      <c r="G288" s="127"/>
    </row>
    <row r="289" spans="1:7" x14ac:dyDescent="0.3">
      <c r="A289" s="127"/>
      <c r="B289" s="127"/>
      <c r="C289" s="127"/>
      <c r="D289" s="127" t="s">
        <v>607</v>
      </c>
      <c r="E289" s="127" t="s">
        <v>608</v>
      </c>
      <c r="F289" s="127"/>
      <c r="G289" s="127"/>
    </row>
    <row r="290" spans="1:7" x14ac:dyDescent="0.3">
      <c r="A290" s="127"/>
      <c r="B290" s="127"/>
      <c r="C290" s="127"/>
      <c r="D290" s="127" t="s">
        <v>609</v>
      </c>
      <c r="E290" s="127" t="s">
        <v>610</v>
      </c>
      <c r="F290" s="127"/>
      <c r="G290" s="127"/>
    </row>
    <row r="291" spans="1:7" x14ac:dyDescent="0.3">
      <c r="A291" s="127"/>
      <c r="B291" s="127"/>
      <c r="C291" s="127"/>
      <c r="D291" s="127" t="s">
        <v>611</v>
      </c>
      <c r="E291" s="127" t="s">
        <v>612</v>
      </c>
      <c r="F291" s="127"/>
      <c r="G291" s="127"/>
    </row>
    <row r="292" spans="1:7" x14ac:dyDescent="0.3">
      <c r="A292" s="127"/>
      <c r="B292" s="127"/>
      <c r="C292" s="127"/>
      <c r="D292" s="127" t="s">
        <v>613</v>
      </c>
      <c r="E292" s="127" t="s">
        <v>614</v>
      </c>
      <c r="F292" s="127"/>
      <c r="G292" s="127"/>
    </row>
    <row r="293" spans="1:7" x14ac:dyDescent="0.3">
      <c r="A293" s="127"/>
      <c r="B293" s="127"/>
      <c r="C293" s="127"/>
      <c r="D293" s="127" t="s">
        <v>615</v>
      </c>
      <c r="E293" s="127" t="s">
        <v>616</v>
      </c>
      <c r="F293" s="127"/>
      <c r="G293" s="127"/>
    </row>
    <row r="294" spans="1:7" x14ac:dyDescent="0.3">
      <c r="A294" s="127"/>
      <c r="B294" s="127"/>
      <c r="C294" s="127"/>
      <c r="D294" s="127" t="s">
        <v>617</v>
      </c>
      <c r="E294" s="127" t="s">
        <v>618</v>
      </c>
      <c r="F294" s="127"/>
      <c r="G294" s="127"/>
    </row>
    <row r="295" spans="1:7" x14ac:dyDescent="0.3">
      <c r="A295" s="127"/>
      <c r="B295" s="127"/>
      <c r="C295" s="127"/>
      <c r="D295" s="127" t="s">
        <v>619</v>
      </c>
      <c r="E295" s="127" t="s">
        <v>620</v>
      </c>
      <c r="F295" s="127"/>
      <c r="G295" s="127"/>
    </row>
    <row r="296" spans="1:7" x14ac:dyDescent="0.3">
      <c r="A296" s="127"/>
      <c r="B296" s="127"/>
      <c r="C296" s="127"/>
      <c r="D296" s="127" t="s">
        <v>621</v>
      </c>
      <c r="E296" s="127" t="s">
        <v>622</v>
      </c>
      <c r="F296" s="127"/>
      <c r="G296" s="127"/>
    </row>
    <row r="297" spans="1:7" x14ac:dyDescent="0.3">
      <c r="A297" s="127"/>
      <c r="B297" s="127"/>
      <c r="C297" s="127"/>
      <c r="D297" s="127" t="s">
        <v>623</v>
      </c>
      <c r="E297" s="127" t="s">
        <v>624</v>
      </c>
      <c r="F297" s="127"/>
      <c r="G297" s="127"/>
    </row>
    <row r="298" spans="1:7" x14ac:dyDescent="0.3">
      <c r="A298" s="127"/>
      <c r="B298" s="127"/>
      <c r="C298" s="127"/>
      <c r="D298" s="127" t="s">
        <v>625</v>
      </c>
      <c r="E298" s="127" t="s">
        <v>626</v>
      </c>
      <c r="F298" s="127"/>
      <c r="G298" s="127"/>
    </row>
    <row r="299" spans="1:7" x14ac:dyDescent="0.3">
      <c r="A299" s="127"/>
      <c r="B299" s="127"/>
      <c r="C299" s="127"/>
      <c r="D299" s="127" t="s">
        <v>627</v>
      </c>
      <c r="E299" s="127" t="s">
        <v>628</v>
      </c>
      <c r="F299" s="127"/>
      <c r="G299" s="127"/>
    </row>
    <row r="300" spans="1:7" x14ac:dyDescent="0.3">
      <c r="A300" s="127"/>
      <c r="B300" s="127"/>
      <c r="C300" s="127"/>
      <c r="D300" s="127" t="s">
        <v>629</v>
      </c>
      <c r="E300" s="127" t="s">
        <v>630</v>
      </c>
      <c r="F300" s="127"/>
      <c r="G300" s="127"/>
    </row>
    <row r="301" spans="1:7" x14ac:dyDescent="0.3">
      <c r="A301" s="127"/>
      <c r="B301" s="127"/>
      <c r="C301" s="127"/>
      <c r="D301" s="127" t="s">
        <v>631</v>
      </c>
      <c r="E301" s="127" t="s">
        <v>632</v>
      </c>
      <c r="F301" s="127"/>
      <c r="G301" s="127"/>
    </row>
    <row r="302" spans="1:7" x14ac:dyDescent="0.3">
      <c r="A302" s="127"/>
      <c r="B302" s="127"/>
      <c r="C302" s="127"/>
      <c r="D302" s="127" t="s">
        <v>633</v>
      </c>
      <c r="E302" s="127" t="s">
        <v>634</v>
      </c>
      <c r="F302" s="127"/>
      <c r="G302" s="127"/>
    </row>
    <row r="303" spans="1:7" x14ac:dyDescent="0.3">
      <c r="A303" s="127"/>
      <c r="B303" s="127"/>
      <c r="C303" s="127"/>
      <c r="D303" s="127" t="s">
        <v>635</v>
      </c>
      <c r="E303" s="127" t="s">
        <v>636</v>
      </c>
      <c r="F303" s="127"/>
      <c r="G303" s="127"/>
    </row>
    <row r="304" spans="1:7" x14ac:dyDescent="0.3">
      <c r="A304" s="127"/>
      <c r="B304" s="127"/>
      <c r="C304" s="127"/>
      <c r="D304" s="127" t="s">
        <v>637</v>
      </c>
      <c r="E304" s="127" t="s">
        <v>638</v>
      </c>
      <c r="F304" s="127"/>
      <c r="G304" s="127"/>
    </row>
    <row r="305" spans="1:7" x14ac:dyDescent="0.3">
      <c r="A305" s="127"/>
      <c r="B305" s="127"/>
      <c r="C305" s="127"/>
      <c r="D305" s="127" t="s">
        <v>639</v>
      </c>
      <c r="E305" s="127" t="s">
        <v>640</v>
      </c>
      <c r="F305" s="127"/>
      <c r="G305" s="127"/>
    </row>
    <row r="306" spans="1:7" x14ac:dyDescent="0.3">
      <c r="A306" s="127"/>
      <c r="B306" s="127"/>
      <c r="C306" s="127"/>
      <c r="D306" s="127" t="s">
        <v>641</v>
      </c>
      <c r="E306" s="127" t="s">
        <v>642</v>
      </c>
      <c r="F306" s="127"/>
      <c r="G306" s="127"/>
    </row>
    <row r="307" spans="1:7" x14ac:dyDescent="0.3">
      <c r="A307" s="127"/>
      <c r="B307" s="127"/>
      <c r="C307" s="127"/>
      <c r="D307" s="127" t="s">
        <v>643</v>
      </c>
      <c r="E307" s="127" t="s">
        <v>644</v>
      </c>
      <c r="F307" s="127"/>
      <c r="G307" s="127"/>
    </row>
    <row r="308" spans="1:7" x14ac:dyDescent="0.3">
      <c r="A308" s="127"/>
      <c r="B308" s="127"/>
      <c r="C308" s="127"/>
      <c r="D308" s="127" t="s">
        <v>645</v>
      </c>
      <c r="E308" s="127" t="s">
        <v>646</v>
      </c>
      <c r="F308" s="127"/>
      <c r="G308" s="127"/>
    </row>
    <row r="309" spans="1:7" x14ac:dyDescent="0.3">
      <c r="A309" s="127"/>
      <c r="B309" s="127"/>
      <c r="C309" s="127"/>
      <c r="D309" s="127" t="s">
        <v>647</v>
      </c>
      <c r="E309" s="127" t="s">
        <v>648</v>
      </c>
      <c r="F309" s="127"/>
      <c r="G309" s="127"/>
    </row>
    <row r="310" spans="1:7" x14ac:dyDescent="0.3">
      <c r="A310" s="127"/>
      <c r="B310" s="127"/>
      <c r="C310" s="127"/>
      <c r="D310" s="127" t="s">
        <v>649</v>
      </c>
      <c r="E310" s="127" t="s">
        <v>650</v>
      </c>
      <c r="F310" s="127"/>
      <c r="G310" s="127"/>
    </row>
    <row r="311" spans="1:7" x14ac:dyDescent="0.3">
      <c r="A311" s="127"/>
      <c r="B311" s="127"/>
      <c r="C311" s="127"/>
      <c r="D311" s="127" t="s">
        <v>651</v>
      </c>
      <c r="E311" s="127" t="s">
        <v>652</v>
      </c>
      <c r="F311" s="127"/>
      <c r="G311" s="127"/>
    </row>
    <row r="312" spans="1:7" x14ac:dyDescent="0.3">
      <c r="A312" s="127"/>
      <c r="B312" s="127"/>
      <c r="C312" s="127"/>
      <c r="D312" s="127" t="s">
        <v>653</v>
      </c>
      <c r="E312" s="127" t="s">
        <v>654</v>
      </c>
      <c r="F312" s="127"/>
      <c r="G312" s="127"/>
    </row>
    <row r="313" spans="1:7" x14ac:dyDescent="0.3">
      <c r="A313" s="127"/>
      <c r="B313" s="127"/>
      <c r="C313" s="127"/>
      <c r="D313" s="127" t="s">
        <v>655</v>
      </c>
      <c r="E313" s="127" t="s">
        <v>656</v>
      </c>
      <c r="F313" s="127"/>
      <c r="G313" s="127"/>
    </row>
    <row r="314" spans="1:7" x14ac:dyDescent="0.3">
      <c r="A314" s="127"/>
      <c r="B314" s="127"/>
      <c r="C314" s="127"/>
      <c r="D314" s="127" t="s">
        <v>657</v>
      </c>
      <c r="E314" s="127" t="s">
        <v>658</v>
      </c>
      <c r="F314" s="127"/>
      <c r="G314" s="127"/>
    </row>
    <row r="315" spans="1:7" x14ac:dyDescent="0.3">
      <c r="A315" s="127"/>
      <c r="B315" s="127"/>
      <c r="C315" s="127"/>
      <c r="D315" s="127" t="s">
        <v>659</v>
      </c>
      <c r="E315" s="127" t="s">
        <v>660</v>
      </c>
      <c r="F315" s="127"/>
      <c r="G315" s="127"/>
    </row>
    <row r="316" spans="1:7" x14ac:dyDescent="0.3">
      <c r="A316" s="127"/>
      <c r="B316" s="127"/>
      <c r="C316" s="127"/>
      <c r="D316" s="127" t="s">
        <v>661</v>
      </c>
      <c r="E316" s="127" t="s">
        <v>662</v>
      </c>
      <c r="F316" s="127"/>
      <c r="G316" s="127"/>
    </row>
    <row r="317" spans="1:7" x14ac:dyDescent="0.3">
      <c r="A317" s="127"/>
      <c r="B317" s="127"/>
      <c r="C317" s="127"/>
      <c r="D317" s="127" t="s">
        <v>663</v>
      </c>
      <c r="E317" s="127" t="s">
        <v>664</v>
      </c>
      <c r="F317" s="127"/>
      <c r="G317" s="127"/>
    </row>
    <row r="318" spans="1:7" x14ac:dyDescent="0.3">
      <c r="A318" s="127"/>
      <c r="B318" s="127"/>
      <c r="C318" s="127"/>
      <c r="D318" s="127" t="s">
        <v>665</v>
      </c>
      <c r="E318" s="127" t="s">
        <v>666</v>
      </c>
      <c r="F318" s="127"/>
      <c r="G318" s="127"/>
    </row>
    <row r="319" spans="1:7" x14ac:dyDescent="0.3">
      <c r="A319" s="127"/>
      <c r="B319" s="127"/>
      <c r="C319" s="127"/>
      <c r="D319" s="127" t="s">
        <v>667</v>
      </c>
      <c r="E319" s="127" t="s">
        <v>668</v>
      </c>
      <c r="F319" s="127"/>
      <c r="G319" s="127"/>
    </row>
    <row r="320" spans="1:7" x14ac:dyDescent="0.3">
      <c r="A320" s="127"/>
      <c r="B320" s="127"/>
      <c r="C320" s="127"/>
      <c r="D320" s="127" t="s">
        <v>669</v>
      </c>
      <c r="E320" s="127" t="s">
        <v>670</v>
      </c>
      <c r="F320" s="127"/>
      <c r="G320" s="127"/>
    </row>
    <row r="321" spans="1:7" x14ac:dyDescent="0.3">
      <c r="A321" s="127"/>
      <c r="B321" s="127"/>
      <c r="C321" s="127"/>
      <c r="D321" s="127" t="s">
        <v>671</v>
      </c>
      <c r="E321" s="127" t="s">
        <v>672</v>
      </c>
      <c r="F321" s="127"/>
      <c r="G321" s="127"/>
    </row>
    <row r="322" spans="1:7" x14ac:dyDescent="0.3">
      <c r="A322" s="127"/>
      <c r="B322" s="127"/>
      <c r="C322" s="127"/>
      <c r="D322" s="127" t="s">
        <v>673</v>
      </c>
      <c r="E322" s="127" t="s">
        <v>674</v>
      </c>
      <c r="F322" s="127"/>
      <c r="G322" s="127"/>
    </row>
    <row r="323" spans="1:7" x14ac:dyDescent="0.3">
      <c r="A323" s="127"/>
      <c r="B323" s="127"/>
      <c r="C323" s="127"/>
      <c r="D323" s="127" t="s">
        <v>675</v>
      </c>
      <c r="E323" s="127" t="s">
        <v>676</v>
      </c>
      <c r="F323" s="127"/>
      <c r="G323" s="127"/>
    </row>
    <row r="324" spans="1:7" x14ac:dyDescent="0.3">
      <c r="A324" s="127"/>
      <c r="B324" s="127"/>
      <c r="C324" s="127"/>
      <c r="D324" s="127" t="s">
        <v>677</v>
      </c>
      <c r="E324" s="127" t="s">
        <v>16373</v>
      </c>
      <c r="F324" s="127"/>
      <c r="G324" s="127"/>
    </row>
    <row r="325" spans="1:7" x14ac:dyDescent="0.3">
      <c r="A325" s="127"/>
      <c r="B325" s="127"/>
      <c r="C325" s="127"/>
      <c r="D325" s="127" t="s">
        <v>678</v>
      </c>
      <c r="E325" s="127" t="s">
        <v>679</v>
      </c>
      <c r="F325" s="127"/>
      <c r="G325" s="127"/>
    </row>
    <row r="326" spans="1:7" x14ac:dyDescent="0.3">
      <c r="A326" s="127"/>
      <c r="B326" s="127"/>
      <c r="C326" s="127"/>
      <c r="D326" s="127" t="s">
        <v>680</v>
      </c>
      <c r="E326" s="127" t="s">
        <v>681</v>
      </c>
      <c r="F326" s="127"/>
      <c r="G326" s="127"/>
    </row>
    <row r="327" spans="1:7" x14ac:dyDescent="0.3">
      <c r="A327" s="127"/>
      <c r="B327" s="127"/>
      <c r="C327" s="127"/>
      <c r="D327" s="127" t="s">
        <v>682</v>
      </c>
      <c r="E327" s="127" t="s">
        <v>683</v>
      </c>
      <c r="F327" s="127"/>
      <c r="G327" s="127"/>
    </row>
    <row r="328" spans="1:7" x14ac:dyDescent="0.3">
      <c r="A328" s="127"/>
      <c r="B328" s="127"/>
      <c r="C328" s="127"/>
      <c r="D328" s="127" t="s">
        <v>684</v>
      </c>
      <c r="E328" s="127" t="s">
        <v>685</v>
      </c>
      <c r="F328" s="127"/>
      <c r="G328" s="127"/>
    </row>
    <row r="329" spans="1:7" x14ac:dyDescent="0.3">
      <c r="A329" s="127"/>
      <c r="B329" s="127"/>
      <c r="C329" s="127"/>
      <c r="D329" s="127" t="s">
        <v>686</v>
      </c>
      <c r="E329" s="127" t="s">
        <v>687</v>
      </c>
      <c r="F329" s="127"/>
      <c r="G329" s="127"/>
    </row>
    <row r="330" spans="1:7" x14ac:dyDescent="0.3">
      <c r="A330" s="127"/>
      <c r="B330" s="127"/>
      <c r="C330" s="127"/>
      <c r="D330" s="127" t="s">
        <v>688</v>
      </c>
      <c r="E330" s="127" t="s">
        <v>689</v>
      </c>
      <c r="F330" s="127"/>
      <c r="G330" s="127"/>
    </row>
    <row r="331" spans="1:7" x14ac:dyDescent="0.3">
      <c r="A331" s="127"/>
      <c r="B331" s="127"/>
      <c r="C331" s="127"/>
      <c r="D331" s="127" t="s">
        <v>690</v>
      </c>
      <c r="E331" s="127" t="s">
        <v>691</v>
      </c>
      <c r="F331" s="127"/>
      <c r="G331" s="127"/>
    </row>
    <row r="332" spans="1:7" x14ac:dyDescent="0.3">
      <c r="A332" s="127"/>
      <c r="B332" s="127"/>
      <c r="C332" s="127"/>
      <c r="D332" s="127" t="s">
        <v>692</v>
      </c>
      <c r="E332" s="127" t="s">
        <v>693</v>
      </c>
      <c r="F332" s="127"/>
      <c r="G332" s="127"/>
    </row>
    <row r="333" spans="1:7" x14ac:dyDescent="0.3">
      <c r="A333" s="127"/>
      <c r="B333" s="127"/>
      <c r="C333" s="127"/>
      <c r="D333" s="127" t="s">
        <v>694</v>
      </c>
      <c r="E333" s="127" t="s">
        <v>695</v>
      </c>
      <c r="F333" s="127"/>
      <c r="G333" s="127"/>
    </row>
    <row r="334" spans="1:7" x14ac:dyDescent="0.3">
      <c r="A334" s="127"/>
      <c r="B334" s="127"/>
      <c r="C334" s="127"/>
      <c r="D334" s="127" t="s">
        <v>696</v>
      </c>
      <c r="E334" s="127" t="s">
        <v>697</v>
      </c>
      <c r="F334" s="127"/>
      <c r="G334" s="127"/>
    </row>
    <row r="335" spans="1:7" x14ac:dyDescent="0.3">
      <c r="A335" s="127"/>
      <c r="B335" s="127"/>
      <c r="C335" s="127"/>
      <c r="D335" s="127" t="s">
        <v>698</v>
      </c>
      <c r="E335" s="127" t="s">
        <v>699</v>
      </c>
      <c r="F335" s="127"/>
      <c r="G335" s="127"/>
    </row>
    <row r="336" spans="1:7" x14ac:dyDescent="0.3">
      <c r="A336" s="127"/>
      <c r="B336" s="127"/>
      <c r="C336" s="127"/>
      <c r="D336" s="127" t="s">
        <v>700</v>
      </c>
      <c r="E336" s="127" t="s">
        <v>701</v>
      </c>
      <c r="F336" s="127"/>
      <c r="G336" s="127"/>
    </row>
    <row r="337" spans="1:7" x14ac:dyDescent="0.3">
      <c r="A337" s="127"/>
      <c r="B337" s="127"/>
      <c r="C337" s="127"/>
      <c r="D337" s="127" t="s">
        <v>702</v>
      </c>
      <c r="E337" s="127" t="s">
        <v>16372</v>
      </c>
      <c r="F337" s="127"/>
      <c r="G337" s="127"/>
    </row>
    <row r="338" spans="1:7" x14ac:dyDescent="0.3">
      <c r="A338" s="127"/>
      <c r="B338" s="127"/>
      <c r="C338" s="127"/>
      <c r="D338" s="127" t="s">
        <v>703</v>
      </c>
      <c r="E338" s="127" t="s">
        <v>704</v>
      </c>
      <c r="F338" s="127"/>
      <c r="G338" s="127"/>
    </row>
    <row r="339" spans="1:7" x14ac:dyDescent="0.3">
      <c r="A339" s="127"/>
      <c r="B339" s="127"/>
      <c r="C339" s="127"/>
      <c r="D339" s="127" t="s">
        <v>705</v>
      </c>
      <c r="E339" s="127" t="s">
        <v>706</v>
      </c>
      <c r="F339" s="127"/>
      <c r="G339" s="127"/>
    </row>
    <row r="340" spans="1:7" x14ac:dyDescent="0.3">
      <c r="A340" s="127"/>
      <c r="B340" s="127"/>
      <c r="C340" s="127"/>
      <c r="D340" s="127" t="s">
        <v>707</v>
      </c>
      <c r="E340" s="127" t="s">
        <v>708</v>
      </c>
      <c r="F340" s="127"/>
      <c r="G340" s="127"/>
    </row>
    <row r="341" spans="1:7" x14ac:dyDescent="0.3">
      <c r="A341" s="127"/>
      <c r="B341" s="127"/>
      <c r="C341" s="127"/>
      <c r="D341" s="127" t="s">
        <v>709</v>
      </c>
      <c r="E341" s="127" t="s">
        <v>710</v>
      </c>
      <c r="F341" s="127"/>
      <c r="G341" s="127"/>
    </row>
    <row r="342" spans="1:7" x14ac:dyDescent="0.3">
      <c r="A342" s="127"/>
      <c r="B342" s="127"/>
      <c r="C342" s="127"/>
      <c r="D342" s="127" t="s">
        <v>711</v>
      </c>
      <c r="E342" s="127" t="s">
        <v>712</v>
      </c>
      <c r="F342" s="127"/>
      <c r="G342" s="127"/>
    </row>
    <row r="343" spans="1:7" x14ac:dyDescent="0.3">
      <c r="A343" s="127"/>
      <c r="B343" s="127"/>
      <c r="C343" s="127"/>
      <c r="D343" s="127" t="s">
        <v>713</v>
      </c>
      <c r="E343" s="127" t="s">
        <v>714</v>
      </c>
      <c r="F343" s="127"/>
      <c r="G343" s="127"/>
    </row>
    <row r="344" spans="1:7" x14ac:dyDescent="0.3">
      <c r="A344" s="127"/>
      <c r="B344" s="127"/>
      <c r="C344" s="127"/>
      <c r="D344" s="127" t="s">
        <v>715</v>
      </c>
      <c r="E344" s="127" t="s">
        <v>716</v>
      </c>
      <c r="F344" s="127"/>
      <c r="G344" s="127"/>
    </row>
    <row r="345" spans="1:7" x14ac:dyDescent="0.3">
      <c r="A345" s="127"/>
      <c r="B345" s="127"/>
      <c r="C345" s="127"/>
      <c r="D345" s="127" t="s">
        <v>717</v>
      </c>
      <c r="E345" s="127" t="s">
        <v>718</v>
      </c>
      <c r="F345" s="127"/>
      <c r="G345" s="127"/>
    </row>
    <row r="346" spans="1:7" x14ac:dyDescent="0.3">
      <c r="A346" s="127"/>
      <c r="B346" s="127"/>
      <c r="C346" s="127"/>
      <c r="D346" s="127" t="s">
        <v>719</v>
      </c>
      <c r="E346" s="127" t="s">
        <v>720</v>
      </c>
      <c r="F346" s="127"/>
      <c r="G346" s="127"/>
    </row>
    <row r="347" spans="1:7" x14ac:dyDescent="0.3">
      <c r="A347" s="127"/>
      <c r="B347" s="127"/>
      <c r="C347" s="127"/>
      <c r="D347" s="127" t="s">
        <v>721</v>
      </c>
      <c r="E347" s="127" t="s">
        <v>722</v>
      </c>
      <c r="F347" s="127"/>
      <c r="G347" s="127"/>
    </row>
    <row r="348" spans="1:7" x14ac:dyDescent="0.3">
      <c r="A348" s="127"/>
      <c r="B348" s="127"/>
      <c r="C348" s="127"/>
      <c r="D348" s="127" t="s">
        <v>723</v>
      </c>
      <c r="E348" s="127" t="s">
        <v>724</v>
      </c>
      <c r="F348" s="127"/>
      <c r="G348" s="127"/>
    </row>
    <row r="349" spans="1:7" x14ac:dyDescent="0.3">
      <c r="A349" s="127"/>
      <c r="B349" s="127"/>
      <c r="C349" s="127"/>
      <c r="D349" s="127" t="s">
        <v>725</v>
      </c>
      <c r="E349" s="127" t="s">
        <v>726</v>
      </c>
      <c r="F349" s="127"/>
      <c r="G349" s="127"/>
    </row>
    <row r="350" spans="1:7" x14ac:dyDescent="0.3">
      <c r="A350" s="127"/>
      <c r="B350" s="127"/>
      <c r="C350" s="127"/>
      <c r="D350" s="127" t="s">
        <v>727</v>
      </c>
      <c r="E350" s="127" t="s">
        <v>728</v>
      </c>
      <c r="F350" s="127"/>
      <c r="G350" s="127"/>
    </row>
    <row r="351" spans="1:7" x14ac:dyDescent="0.3">
      <c r="A351" s="127"/>
      <c r="B351" s="127"/>
      <c r="C351" s="127"/>
      <c r="D351" s="127" t="s">
        <v>729</v>
      </c>
      <c r="E351" s="127" t="s">
        <v>730</v>
      </c>
      <c r="F351" s="127"/>
      <c r="G351" s="127"/>
    </row>
    <row r="352" spans="1:7" x14ac:dyDescent="0.3">
      <c r="A352" s="127"/>
      <c r="B352" s="127"/>
      <c r="C352" s="127"/>
      <c r="D352" s="127" t="s">
        <v>731</v>
      </c>
      <c r="E352" s="127" t="s">
        <v>732</v>
      </c>
      <c r="F352" s="127"/>
      <c r="G352" s="127"/>
    </row>
    <row r="353" spans="1:9" x14ac:dyDescent="0.3">
      <c r="A353" s="127"/>
      <c r="B353" s="127"/>
      <c r="C353" s="127"/>
      <c r="D353" s="127" t="s">
        <v>733</v>
      </c>
      <c r="E353" s="127" t="s">
        <v>734</v>
      </c>
      <c r="F353" s="127"/>
      <c r="G353" s="127"/>
    </row>
    <row r="354" spans="1:9" x14ac:dyDescent="0.3">
      <c r="A354" s="127"/>
      <c r="B354" s="127"/>
      <c r="C354" s="127"/>
      <c r="D354" s="127" t="s">
        <v>735</v>
      </c>
      <c r="E354" s="127" t="s">
        <v>736</v>
      </c>
      <c r="F354" s="127"/>
      <c r="G354" s="127"/>
    </row>
    <row r="355" spans="1:9" x14ac:dyDescent="0.3">
      <c r="A355" s="127"/>
      <c r="B355" s="127"/>
      <c r="C355" s="127"/>
      <c r="D355" s="127" t="s">
        <v>737</v>
      </c>
      <c r="E355" s="127" t="s">
        <v>738</v>
      </c>
      <c r="F355" s="127"/>
      <c r="G355" s="127"/>
    </row>
    <row r="356" spans="1:9" x14ac:dyDescent="0.3">
      <c r="A356" s="127"/>
      <c r="B356" s="127"/>
      <c r="C356" s="127"/>
      <c r="D356" s="127" t="s">
        <v>739</v>
      </c>
      <c r="E356" s="127" t="s">
        <v>16415</v>
      </c>
      <c r="F356" s="127"/>
      <c r="G356" s="127"/>
    </row>
    <row r="357" spans="1:9" x14ac:dyDescent="0.3">
      <c r="A357" s="127"/>
      <c r="B357" s="127"/>
      <c r="C357" s="127"/>
      <c r="D357" s="127" t="s">
        <v>740</v>
      </c>
      <c r="E357" s="127" t="s">
        <v>16280</v>
      </c>
      <c r="F357" s="127"/>
      <c r="G357" s="127"/>
    </row>
    <row r="358" spans="1:9" x14ac:dyDescent="0.3">
      <c r="A358" s="127"/>
      <c r="B358" s="127"/>
      <c r="C358" s="127"/>
      <c r="D358" s="127" t="s">
        <v>741</v>
      </c>
      <c r="E358" s="127" t="s">
        <v>742</v>
      </c>
      <c r="F358" s="127"/>
      <c r="G358" s="127"/>
    </row>
    <row r="359" spans="1:9" x14ac:dyDescent="0.3">
      <c r="A359" s="127"/>
      <c r="B359" s="127"/>
      <c r="C359" s="127"/>
      <c r="D359" s="127" t="s">
        <v>743</v>
      </c>
      <c r="E359" s="127" t="s">
        <v>744</v>
      </c>
      <c r="F359" s="127"/>
      <c r="G359" s="127"/>
    </row>
    <row r="360" spans="1:9" x14ac:dyDescent="0.3">
      <c r="A360" s="127"/>
      <c r="B360" s="127"/>
      <c r="C360" s="127"/>
      <c r="D360" s="127" t="s">
        <v>745</v>
      </c>
      <c r="E360" s="127" t="s">
        <v>746</v>
      </c>
      <c r="F360" s="127"/>
      <c r="G360" s="127"/>
    </row>
    <row r="361" spans="1:9" x14ac:dyDescent="0.3">
      <c r="A361" s="127"/>
      <c r="B361" s="127"/>
      <c r="C361" s="127"/>
      <c r="D361" s="127" t="s">
        <v>747</v>
      </c>
      <c r="E361" s="127" t="s">
        <v>748</v>
      </c>
      <c r="F361" s="127"/>
      <c r="G361" s="127"/>
    </row>
    <row r="362" spans="1:9" x14ac:dyDescent="0.3">
      <c r="A362" s="127"/>
      <c r="B362" s="127"/>
      <c r="C362" s="127"/>
      <c r="D362" s="127" t="s">
        <v>749</v>
      </c>
      <c r="E362" s="127" t="s">
        <v>750</v>
      </c>
      <c r="F362" s="127"/>
      <c r="G362" s="127"/>
    </row>
    <row r="363" spans="1:9" x14ac:dyDescent="0.3">
      <c r="A363" s="127"/>
      <c r="B363" s="127"/>
      <c r="C363" s="127"/>
      <c r="D363" s="127" t="s">
        <v>751</v>
      </c>
      <c r="E363" s="127" t="s">
        <v>752</v>
      </c>
      <c r="F363" s="127"/>
      <c r="G363" s="127"/>
    </row>
    <row r="364" spans="1:9" x14ac:dyDescent="0.3">
      <c r="A364" s="127"/>
      <c r="B364" s="127"/>
      <c r="C364" s="127"/>
      <c r="D364" s="127" t="s">
        <v>753</v>
      </c>
      <c r="E364" s="127" t="s">
        <v>754</v>
      </c>
      <c r="F364" s="127"/>
      <c r="G364" s="127"/>
      <c r="I364" t="s">
        <v>755</v>
      </c>
    </row>
    <row r="365" spans="1:9" x14ac:dyDescent="0.3">
      <c r="A365" s="127"/>
      <c r="B365" s="127"/>
      <c r="C365" s="127"/>
      <c r="D365" s="127" t="s">
        <v>756</v>
      </c>
      <c r="E365" s="127" t="s">
        <v>757</v>
      </c>
      <c r="F365" s="127"/>
      <c r="G365" s="127"/>
    </row>
    <row r="366" spans="1:9" x14ac:dyDescent="0.3">
      <c r="A366" s="127"/>
      <c r="B366" s="127"/>
      <c r="C366" s="127"/>
      <c r="D366" s="127" t="s">
        <v>758</v>
      </c>
      <c r="E366" s="127" t="s">
        <v>759</v>
      </c>
      <c r="F366" s="127"/>
      <c r="G366" s="127"/>
    </row>
    <row r="367" spans="1:9" x14ac:dyDescent="0.3">
      <c r="A367" s="127"/>
      <c r="B367" s="127"/>
      <c r="C367" s="127"/>
      <c r="D367" s="127" t="s">
        <v>760</v>
      </c>
      <c r="E367" s="127" t="s">
        <v>761</v>
      </c>
      <c r="F367" s="127"/>
      <c r="G367" s="127"/>
    </row>
    <row r="368" spans="1:9" x14ac:dyDescent="0.3">
      <c r="A368" s="127"/>
      <c r="B368" s="127"/>
      <c r="C368" s="127"/>
      <c r="D368" s="127" t="s">
        <v>762</v>
      </c>
      <c r="E368" s="127" t="s">
        <v>763</v>
      </c>
      <c r="F368" s="127"/>
      <c r="G368" s="127"/>
    </row>
    <row r="369" spans="1:7" x14ac:dyDescent="0.3">
      <c r="A369" s="127"/>
      <c r="B369" s="127"/>
      <c r="C369" s="127"/>
      <c r="D369" s="127" t="s">
        <v>764</v>
      </c>
      <c r="E369" s="127" t="s">
        <v>1002</v>
      </c>
      <c r="F369" s="127"/>
      <c r="G369" s="127"/>
    </row>
    <row r="370" spans="1:7" x14ac:dyDescent="0.3">
      <c r="A370" s="127"/>
      <c r="B370" s="127"/>
      <c r="C370" s="127"/>
      <c r="D370" s="127" t="s">
        <v>765</v>
      </c>
      <c r="E370" s="127" t="s">
        <v>766</v>
      </c>
      <c r="F370" s="127"/>
      <c r="G370" s="127"/>
    </row>
    <row r="371" spans="1:7" x14ac:dyDescent="0.3">
      <c r="A371" s="127"/>
      <c r="B371" s="127"/>
      <c r="C371" s="127"/>
      <c r="D371" s="127" t="s">
        <v>767</v>
      </c>
      <c r="E371" s="127" t="s">
        <v>768</v>
      </c>
      <c r="F371" s="127"/>
      <c r="G371" s="127"/>
    </row>
    <row r="372" spans="1:7" x14ac:dyDescent="0.3">
      <c r="A372" s="127"/>
      <c r="B372" s="127"/>
      <c r="C372" s="127"/>
      <c r="D372" s="127" t="s">
        <v>769</v>
      </c>
      <c r="E372" s="127" t="s">
        <v>770</v>
      </c>
      <c r="F372" s="127"/>
      <c r="G372" s="127"/>
    </row>
    <row r="373" spans="1:7" x14ac:dyDescent="0.3">
      <c r="A373" s="127"/>
      <c r="B373" s="127"/>
      <c r="C373" s="127"/>
      <c r="D373" s="127" t="s">
        <v>771</v>
      </c>
      <c r="E373" s="127" t="s">
        <v>772</v>
      </c>
      <c r="F373" s="127"/>
      <c r="G373" s="127"/>
    </row>
    <row r="374" spans="1:7" x14ac:dyDescent="0.3">
      <c r="A374" s="127"/>
      <c r="B374" s="127"/>
      <c r="C374" s="127"/>
      <c r="D374" s="127" t="s">
        <v>773</v>
      </c>
      <c r="E374" s="127" t="s">
        <v>774</v>
      </c>
      <c r="F374" s="127"/>
      <c r="G374" s="127"/>
    </row>
    <row r="375" spans="1:7" x14ac:dyDescent="0.3">
      <c r="A375" s="127"/>
      <c r="B375" s="127"/>
      <c r="C375" s="127"/>
      <c r="D375" s="127" t="s">
        <v>775</v>
      </c>
      <c r="E375" s="127" t="s">
        <v>776</v>
      </c>
      <c r="F375" s="127"/>
      <c r="G375" s="127"/>
    </row>
    <row r="376" spans="1:7" x14ac:dyDescent="0.3">
      <c r="A376" s="127"/>
      <c r="B376" s="127"/>
      <c r="C376" s="127"/>
      <c r="D376" s="127" t="s">
        <v>777</v>
      </c>
      <c r="E376" s="127" t="s">
        <v>778</v>
      </c>
      <c r="F376" s="127"/>
      <c r="G376" s="127"/>
    </row>
    <row r="377" spans="1:7" x14ac:dyDescent="0.3">
      <c r="A377" s="127"/>
      <c r="B377" s="127"/>
      <c r="C377" s="127"/>
      <c r="D377" s="127" t="s">
        <v>779</v>
      </c>
      <c r="E377" s="127" t="s">
        <v>780</v>
      </c>
      <c r="F377" s="127"/>
      <c r="G377" s="127"/>
    </row>
    <row r="378" spans="1:7" x14ac:dyDescent="0.3">
      <c r="A378" s="127"/>
      <c r="B378" s="127"/>
      <c r="C378" s="127"/>
      <c r="D378" s="127" t="s">
        <v>781</v>
      </c>
      <c r="E378" s="127" t="s">
        <v>782</v>
      </c>
      <c r="F378" s="127"/>
      <c r="G378" s="127"/>
    </row>
    <row r="379" spans="1:7" x14ac:dyDescent="0.3">
      <c r="A379" s="127"/>
      <c r="B379" s="127"/>
      <c r="C379" s="127"/>
      <c r="D379" s="127" t="s">
        <v>783</v>
      </c>
      <c r="E379" s="127" t="s">
        <v>784</v>
      </c>
      <c r="F379" s="127"/>
      <c r="G379" s="127"/>
    </row>
    <row r="380" spans="1:7" x14ac:dyDescent="0.3">
      <c r="A380" s="127"/>
      <c r="B380" s="127"/>
      <c r="C380" s="127"/>
      <c r="D380" s="127" t="s">
        <v>785</v>
      </c>
      <c r="E380" s="127" t="s">
        <v>786</v>
      </c>
      <c r="F380" s="127"/>
      <c r="G380" s="127"/>
    </row>
    <row r="381" spans="1:7" x14ac:dyDescent="0.3">
      <c r="A381" s="127"/>
      <c r="B381" s="127"/>
      <c r="C381" s="127"/>
      <c r="D381" s="127" t="s">
        <v>787</v>
      </c>
      <c r="E381" s="127" t="s">
        <v>788</v>
      </c>
      <c r="F381" s="127"/>
      <c r="G381" s="127"/>
    </row>
    <row r="382" spans="1:7" x14ac:dyDescent="0.3">
      <c r="A382" s="127"/>
      <c r="B382" s="127"/>
      <c r="C382" s="127"/>
      <c r="D382" s="127" t="s">
        <v>789</v>
      </c>
      <c r="E382" s="127" t="s">
        <v>790</v>
      </c>
      <c r="F382" s="127"/>
      <c r="G382" s="127"/>
    </row>
    <row r="383" spans="1:7" x14ac:dyDescent="0.3">
      <c r="A383" s="127"/>
      <c r="B383" s="127"/>
      <c r="C383" s="127"/>
      <c r="D383" s="127" t="s">
        <v>791</v>
      </c>
      <c r="E383" s="127" t="s">
        <v>792</v>
      </c>
      <c r="F383" s="127"/>
      <c r="G383" s="127"/>
    </row>
    <row r="384" spans="1:7" x14ac:dyDescent="0.3">
      <c r="A384" s="127"/>
      <c r="B384" s="127"/>
      <c r="C384" s="127"/>
      <c r="D384" s="127" t="s">
        <v>793</v>
      </c>
      <c r="E384" s="127" t="s">
        <v>794</v>
      </c>
      <c r="F384" s="127"/>
      <c r="G384" s="127"/>
    </row>
    <row r="385" spans="1:7" x14ac:dyDescent="0.3">
      <c r="A385" s="127"/>
      <c r="B385" s="127"/>
      <c r="C385" s="127"/>
      <c r="D385" s="127" t="s">
        <v>795</v>
      </c>
      <c r="E385" s="127" t="s">
        <v>796</v>
      </c>
      <c r="F385" s="127"/>
      <c r="G385" s="127"/>
    </row>
    <row r="386" spans="1:7" x14ac:dyDescent="0.3">
      <c r="A386" s="127"/>
      <c r="B386" s="127"/>
      <c r="C386" s="127"/>
      <c r="D386" s="127" t="s">
        <v>797</v>
      </c>
      <c r="E386" s="127" t="s">
        <v>798</v>
      </c>
      <c r="F386" s="127"/>
      <c r="G386" s="127"/>
    </row>
    <row r="387" spans="1:7" x14ac:dyDescent="0.3">
      <c r="A387" s="127"/>
      <c r="B387" s="127"/>
      <c r="C387" s="127"/>
      <c r="D387" s="127" t="s">
        <v>799</v>
      </c>
      <c r="E387" s="127" t="s">
        <v>800</v>
      </c>
      <c r="F387" s="127"/>
      <c r="G387" s="127"/>
    </row>
    <row r="388" spans="1:7" x14ac:dyDescent="0.3">
      <c r="A388" s="127"/>
      <c r="B388" s="127"/>
      <c r="C388" s="127"/>
      <c r="D388" s="127" t="s">
        <v>801</v>
      </c>
      <c r="E388" s="127" t="s">
        <v>802</v>
      </c>
      <c r="F388" s="127"/>
      <c r="G388" s="127"/>
    </row>
    <row r="389" spans="1:7" x14ac:dyDescent="0.3">
      <c r="A389" s="127"/>
      <c r="B389" s="127"/>
      <c r="C389" s="127"/>
      <c r="D389" s="127" t="s">
        <v>803</v>
      </c>
      <c r="E389" s="127" t="s">
        <v>804</v>
      </c>
      <c r="F389" s="127"/>
      <c r="G389" s="127"/>
    </row>
    <row r="390" spans="1:7" x14ac:dyDescent="0.3">
      <c r="A390" s="127"/>
      <c r="B390" s="127"/>
      <c r="C390" s="127"/>
      <c r="D390" s="126" t="s">
        <v>805</v>
      </c>
      <c r="E390" s="127" t="s">
        <v>806</v>
      </c>
      <c r="F390" s="127"/>
      <c r="G390" s="127"/>
    </row>
    <row r="391" spans="1:7" x14ac:dyDescent="0.3">
      <c r="A391" s="127"/>
      <c r="B391" s="127"/>
      <c r="C391" s="127"/>
      <c r="D391" s="127" t="s">
        <v>807</v>
      </c>
      <c r="E391" s="127" t="s">
        <v>808</v>
      </c>
      <c r="F391" s="127"/>
      <c r="G391" s="127"/>
    </row>
    <row r="392" spans="1:7" x14ac:dyDescent="0.3">
      <c r="A392" s="127"/>
      <c r="B392" s="127"/>
      <c r="C392" s="127"/>
      <c r="D392" s="127" t="s">
        <v>809</v>
      </c>
      <c r="E392" s="127" t="s">
        <v>810</v>
      </c>
      <c r="F392" s="127"/>
      <c r="G392" s="127"/>
    </row>
    <row r="393" spans="1:7" x14ac:dyDescent="0.3">
      <c r="A393" s="127"/>
      <c r="B393" s="127"/>
      <c r="C393" s="127"/>
      <c r="D393" s="127" t="s">
        <v>811</v>
      </c>
      <c r="E393" s="127" t="s">
        <v>812</v>
      </c>
      <c r="F393" s="127"/>
      <c r="G393" s="127"/>
    </row>
    <row r="394" spans="1:7" x14ac:dyDescent="0.3">
      <c r="A394" s="127"/>
      <c r="B394" s="127"/>
      <c r="C394" s="127"/>
      <c r="D394" s="127" t="s">
        <v>813</v>
      </c>
      <c r="E394" s="127" t="s">
        <v>814</v>
      </c>
      <c r="F394" s="127"/>
      <c r="G394" s="127"/>
    </row>
    <row r="395" spans="1:7" x14ac:dyDescent="0.3">
      <c r="A395" s="127"/>
      <c r="B395" s="127"/>
      <c r="C395" s="127"/>
      <c r="D395" s="127" t="s">
        <v>815</v>
      </c>
      <c r="E395" s="127" t="s">
        <v>816</v>
      </c>
      <c r="F395" s="127"/>
      <c r="G395" s="127"/>
    </row>
    <row r="396" spans="1:7" x14ac:dyDescent="0.3">
      <c r="A396" s="127"/>
      <c r="B396" s="127"/>
      <c r="C396" s="127"/>
      <c r="D396" s="127" t="s">
        <v>817</v>
      </c>
      <c r="E396" s="127" t="s">
        <v>818</v>
      </c>
      <c r="F396" s="127"/>
      <c r="G396" s="127"/>
    </row>
    <row r="397" spans="1:7" x14ac:dyDescent="0.3">
      <c r="A397" s="127"/>
      <c r="B397" s="127"/>
      <c r="C397" s="127"/>
      <c r="D397" s="127" t="s">
        <v>819</v>
      </c>
      <c r="E397" s="127" t="s">
        <v>820</v>
      </c>
      <c r="F397" s="127"/>
      <c r="G397" s="127"/>
    </row>
    <row r="398" spans="1:7" x14ac:dyDescent="0.3">
      <c r="A398" s="127"/>
      <c r="B398" s="127"/>
      <c r="C398" s="127"/>
      <c r="D398" s="127" t="s">
        <v>821</v>
      </c>
      <c r="E398" s="127" t="s">
        <v>822</v>
      </c>
      <c r="F398" s="127"/>
      <c r="G398" s="127"/>
    </row>
    <row r="399" spans="1:7" x14ac:dyDescent="0.3">
      <c r="A399" s="127"/>
      <c r="B399" s="127"/>
      <c r="C399" s="127"/>
      <c r="D399" s="127" t="s">
        <v>823</v>
      </c>
      <c r="E399" s="127" t="s">
        <v>16371</v>
      </c>
      <c r="F399" s="127"/>
      <c r="G399" s="127"/>
    </row>
    <row r="400" spans="1:7" x14ac:dyDescent="0.3">
      <c r="A400" s="127"/>
      <c r="B400" s="127"/>
      <c r="C400" s="127"/>
      <c r="D400" s="127" t="s">
        <v>824</v>
      </c>
      <c r="E400" s="127" t="s">
        <v>825</v>
      </c>
      <c r="F400" s="127"/>
      <c r="G400" s="127"/>
    </row>
    <row r="401" spans="1:7" x14ac:dyDescent="0.3">
      <c r="A401" s="127"/>
      <c r="B401" s="127"/>
      <c r="C401" s="127"/>
      <c r="D401" s="127" t="s">
        <v>826</v>
      </c>
      <c r="E401" s="127" t="s">
        <v>827</v>
      </c>
      <c r="F401" s="127"/>
      <c r="G401" s="127"/>
    </row>
    <row r="402" spans="1:7" x14ac:dyDescent="0.3">
      <c r="A402" s="127"/>
      <c r="B402" s="127"/>
      <c r="C402" s="127"/>
      <c r="D402" s="127" t="s">
        <v>828</v>
      </c>
      <c r="E402" s="127" t="s">
        <v>829</v>
      </c>
      <c r="F402" s="127"/>
      <c r="G402" s="127"/>
    </row>
    <row r="403" spans="1:7" x14ac:dyDescent="0.3">
      <c r="A403" s="127"/>
      <c r="B403" s="127"/>
      <c r="C403" s="127"/>
      <c r="D403" s="127" t="s">
        <v>830</v>
      </c>
      <c r="E403" s="127" t="s">
        <v>831</v>
      </c>
      <c r="F403" s="127"/>
      <c r="G403" s="127"/>
    </row>
    <row r="404" spans="1:7" x14ac:dyDescent="0.3">
      <c r="A404" s="127"/>
      <c r="B404" s="127"/>
      <c r="C404" s="127"/>
      <c r="D404" s="127" t="s">
        <v>832</v>
      </c>
      <c r="E404" s="127" t="s">
        <v>833</v>
      </c>
      <c r="F404" s="127"/>
      <c r="G404" s="127"/>
    </row>
    <row r="405" spans="1:7" x14ac:dyDescent="0.3">
      <c r="A405" s="127"/>
      <c r="B405" s="127"/>
      <c r="C405" s="127"/>
      <c r="D405" s="127" t="s">
        <v>834</v>
      </c>
      <c r="E405" s="127" t="s">
        <v>835</v>
      </c>
      <c r="F405" s="127"/>
      <c r="G405" s="127"/>
    </row>
    <row r="406" spans="1:7" x14ac:dyDescent="0.3">
      <c r="A406" s="127"/>
      <c r="B406" s="127"/>
      <c r="C406" s="127"/>
      <c r="D406" s="127" t="s">
        <v>836</v>
      </c>
      <c r="E406" s="127" t="s">
        <v>837</v>
      </c>
      <c r="F406" s="127"/>
      <c r="G406" s="127"/>
    </row>
    <row r="407" spans="1:7" x14ac:dyDescent="0.3">
      <c r="A407" s="127"/>
      <c r="B407" s="127"/>
      <c r="C407" s="127"/>
      <c r="D407" s="127" t="s">
        <v>838</v>
      </c>
      <c r="E407" s="127" t="s">
        <v>839</v>
      </c>
      <c r="F407" s="127"/>
      <c r="G407" s="127"/>
    </row>
    <row r="408" spans="1:7" x14ac:dyDescent="0.3">
      <c r="A408" s="127"/>
      <c r="B408" s="127"/>
      <c r="C408" s="127"/>
      <c r="D408" s="127" t="s">
        <v>840</v>
      </c>
      <c r="E408" s="127" t="s">
        <v>841</v>
      </c>
      <c r="F408" s="127"/>
      <c r="G408" s="127"/>
    </row>
    <row r="409" spans="1:7" x14ac:dyDescent="0.3">
      <c r="A409" s="127"/>
      <c r="B409" s="127"/>
      <c r="C409" s="127"/>
      <c r="D409" s="127" t="s">
        <v>842</v>
      </c>
      <c r="E409" s="127" t="s">
        <v>843</v>
      </c>
      <c r="F409" s="127"/>
      <c r="G409" s="127"/>
    </row>
    <row r="410" spans="1:7" x14ac:dyDescent="0.3">
      <c r="A410" s="127"/>
      <c r="B410" s="127"/>
      <c r="C410" s="127"/>
      <c r="D410" s="127" t="s">
        <v>844</v>
      </c>
      <c r="E410" s="127" t="s">
        <v>845</v>
      </c>
      <c r="F410" s="127"/>
      <c r="G410" s="127"/>
    </row>
    <row r="411" spans="1:7" x14ac:dyDescent="0.3">
      <c r="A411" s="127"/>
      <c r="B411" s="127"/>
      <c r="C411" s="127"/>
      <c r="D411" s="127" t="s">
        <v>846</v>
      </c>
      <c r="E411" s="127" t="s">
        <v>847</v>
      </c>
      <c r="F411" s="127"/>
      <c r="G411" s="127"/>
    </row>
    <row r="412" spans="1:7" x14ac:dyDescent="0.3">
      <c r="A412" s="127"/>
      <c r="B412" s="127"/>
      <c r="C412" s="127"/>
      <c r="D412" s="127" t="s">
        <v>848</v>
      </c>
      <c r="E412" s="127" t="s">
        <v>849</v>
      </c>
      <c r="F412" s="127"/>
      <c r="G412" s="127"/>
    </row>
    <row r="413" spans="1:7" x14ac:dyDescent="0.3">
      <c r="A413" s="127"/>
      <c r="B413" s="127"/>
      <c r="C413" s="127"/>
      <c r="D413" s="127" t="s">
        <v>850</v>
      </c>
      <c r="E413" s="127" t="s">
        <v>851</v>
      </c>
      <c r="F413" s="127"/>
      <c r="G413" s="127"/>
    </row>
    <row r="414" spans="1:7" x14ac:dyDescent="0.3">
      <c r="A414" s="127"/>
      <c r="B414" s="127"/>
      <c r="C414" s="127"/>
      <c r="D414" s="127" t="s">
        <v>852</v>
      </c>
      <c r="E414" s="127" t="s">
        <v>853</v>
      </c>
      <c r="F414" s="127"/>
      <c r="G414" s="127"/>
    </row>
    <row r="415" spans="1:7" x14ac:dyDescent="0.3">
      <c r="A415" s="127"/>
      <c r="B415" s="127"/>
      <c r="C415" s="127"/>
      <c r="D415" s="127" t="s">
        <v>854</v>
      </c>
      <c r="E415" s="127" t="s">
        <v>855</v>
      </c>
      <c r="F415" s="127"/>
      <c r="G415" s="127"/>
    </row>
    <row r="416" spans="1:7" x14ac:dyDescent="0.3">
      <c r="A416" s="127"/>
      <c r="B416" s="127"/>
      <c r="C416" s="127"/>
      <c r="D416" s="127" t="s">
        <v>856</v>
      </c>
      <c r="E416" s="127" t="s">
        <v>857</v>
      </c>
      <c r="F416" s="127"/>
      <c r="G416" s="127"/>
    </row>
    <row r="417" spans="1:7" x14ac:dyDescent="0.3">
      <c r="A417" s="127"/>
      <c r="B417" s="127"/>
      <c r="C417" s="127"/>
      <c r="D417" s="127" t="s">
        <v>858</v>
      </c>
      <c r="E417" s="127" t="s">
        <v>859</v>
      </c>
      <c r="F417" s="127"/>
      <c r="G417" s="127"/>
    </row>
    <row r="418" spans="1:7" x14ac:dyDescent="0.3">
      <c r="A418" s="127"/>
      <c r="B418" s="127"/>
      <c r="C418" s="127"/>
      <c r="D418" s="127" t="s">
        <v>860</v>
      </c>
      <c r="E418" s="127" t="s">
        <v>861</v>
      </c>
      <c r="F418" s="127"/>
      <c r="G418" s="127"/>
    </row>
    <row r="419" spans="1:7" x14ac:dyDescent="0.3">
      <c r="A419" s="127"/>
      <c r="B419" s="127"/>
      <c r="C419" s="127"/>
      <c r="D419" s="127" t="s">
        <v>862</v>
      </c>
      <c r="E419" s="127" t="s">
        <v>863</v>
      </c>
      <c r="F419" s="127"/>
      <c r="G419" s="127"/>
    </row>
    <row r="420" spans="1:7" x14ac:dyDescent="0.3">
      <c r="A420" s="127"/>
      <c r="B420" s="127"/>
      <c r="C420" s="127"/>
      <c r="D420" s="127" t="s">
        <v>864</v>
      </c>
      <c r="E420" s="127" t="s">
        <v>865</v>
      </c>
      <c r="F420" s="127"/>
      <c r="G420" s="127"/>
    </row>
    <row r="421" spans="1:7" x14ac:dyDescent="0.3">
      <c r="A421" s="127"/>
      <c r="B421" s="127"/>
      <c r="C421" s="127"/>
      <c r="D421" s="127" t="s">
        <v>866</v>
      </c>
      <c r="E421" s="127" t="s">
        <v>867</v>
      </c>
      <c r="F421" s="127"/>
      <c r="G421" s="127"/>
    </row>
    <row r="422" spans="1:7" x14ac:dyDescent="0.3">
      <c r="A422" s="127"/>
      <c r="B422" s="127"/>
      <c r="C422" s="127"/>
      <c r="D422" s="127" t="s">
        <v>868</v>
      </c>
      <c r="E422" s="127" t="s">
        <v>869</v>
      </c>
      <c r="F422" s="127"/>
      <c r="G422" s="127"/>
    </row>
    <row r="423" spans="1:7" x14ac:dyDescent="0.3">
      <c r="A423" s="127"/>
      <c r="B423" s="127"/>
      <c r="C423" s="127"/>
      <c r="D423" s="127" t="s">
        <v>870</v>
      </c>
      <c r="E423" s="127" t="s">
        <v>871</v>
      </c>
      <c r="F423" s="127"/>
      <c r="G423" s="127"/>
    </row>
    <row r="424" spans="1:7" x14ac:dyDescent="0.3">
      <c r="A424" s="127"/>
      <c r="B424" s="127"/>
      <c r="C424" s="127"/>
      <c r="D424" s="127" t="s">
        <v>872</v>
      </c>
      <c r="E424" s="127" t="s">
        <v>873</v>
      </c>
      <c r="F424" s="127"/>
      <c r="G424" s="127"/>
    </row>
    <row r="425" spans="1:7" x14ac:dyDescent="0.3">
      <c r="A425" s="127"/>
      <c r="B425" s="127"/>
      <c r="C425" s="127"/>
      <c r="D425" s="127" t="s">
        <v>874</v>
      </c>
      <c r="E425" s="127" t="s">
        <v>875</v>
      </c>
      <c r="F425" s="127"/>
      <c r="G425" s="127"/>
    </row>
    <row r="426" spans="1:7" x14ac:dyDescent="0.3">
      <c r="A426" s="127"/>
      <c r="B426" s="127"/>
      <c r="C426" s="127"/>
      <c r="D426" s="127" t="s">
        <v>876</v>
      </c>
      <c r="E426" s="127" t="s">
        <v>877</v>
      </c>
      <c r="F426" s="127"/>
      <c r="G426" s="127"/>
    </row>
    <row r="427" spans="1:7" x14ac:dyDescent="0.3">
      <c r="A427" s="127"/>
      <c r="B427" s="127"/>
      <c r="C427" s="127"/>
      <c r="D427" s="127" t="s">
        <v>878</v>
      </c>
      <c r="E427" s="127" t="s">
        <v>879</v>
      </c>
      <c r="F427" s="127"/>
      <c r="G427" s="127"/>
    </row>
    <row r="428" spans="1:7" x14ac:dyDescent="0.3">
      <c r="A428" s="127"/>
      <c r="B428" s="127"/>
      <c r="C428" s="127"/>
      <c r="D428" s="127" t="s">
        <v>880</v>
      </c>
      <c r="E428" s="127" t="s">
        <v>881</v>
      </c>
      <c r="F428" s="127"/>
      <c r="G428" s="127"/>
    </row>
    <row r="429" spans="1:7" x14ac:dyDescent="0.3">
      <c r="A429" s="127"/>
      <c r="B429" s="127"/>
      <c r="C429" s="127"/>
      <c r="D429" s="127" t="s">
        <v>882</v>
      </c>
      <c r="E429" s="127" t="s">
        <v>883</v>
      </c>
      <c r="F429" s="127"/>
      <c r="G429" s="127"/>
    </row>
    <row r="430" spans="1:7" x14ac:dyDescent="0.3">
      <c r="A430" s="127"/>
      <c r="B430" s="127"/>
      <c r="C430" s="127"/>
      <c r="D430" s="127" t="s">
        <v>884</v>
      </c>
      <c r="E430" s="127" t="s">
        <v>885</v>
      </c>
      <c r="F430" s="127"/>
      <c r="G430" s="127"/>
    </row>
    <row r="431" spans="1:7" x14ac:dyDescent="0.3">
      <c r="A431" s="127"/>
      <c r="B431" s="127"/>
      <c r="C431" s="127"/>
      <c r="D431" s="127" t="s">
        <v>886</v>
      </c>
      <c r="E431" s="127" t="s">
        <v>887</v>
      </c>
      <c r="F431" s="127"/>
      <c r="G431" s="127"/>
    </row>
    <row r="432" spans="1:7" x14ac:dyDescent="0.3">
      <c r="A432" s="127"/>
      <c r="B432" s="127"/>
      <c r="C432" s="127"/>
      <c r="D432" s="127" t="s">
        <v>888</v>
      </c>
      <c r="E432" s="127" t="s">
        <v>889</v>
      </c>
      <c r="F432" s="127"/>
      <c r="G432" s="127"/>
    </row>
    <row r="433" spans="1:7" x14ac:dyDescent="0.3">
      <c r="A433" s="127"/>
      <c r="B433" s="127"/>
      <c r="C433" s="127"/>
      <c r="D433" s="127" t="s">
        <v>890</v>
      </c>
      <c r="E433" s="127" t="s">
        <v>891</v>
      </c>
      <c r="F433" s="127"/>
      <c r="G433" s="127"/>
    </row>
    <row r="434" spans="1:7" x14ac:dyDescent="0.3">
      <c r="A434" s="127"/>
      <c r="B434" s="127"/>
      <c r="C434" s="127"/>
      <c r="D434" s="126" t="s">
        <v>892</v>
      </c>
      <c r="E434" s="127" t="s">
        <v>893</v>
      </c>
      <c r="F434" s="127"/>
      <c r="G434" s="127"/>
    </row>
    <row r="435" spans="1:7" x14ac:dyDescent="0.3">
      <c r="A435" s="127"/>
      <c r="B435" s="127"/>
      <c r="C435" s="127"/>
      <c r="D435" s="127" t="s">
        <v>894</v>
      </c>
      <c r="E435" s="127" t="s">
        <v>895</v>
      </c>
      <c r="F435" s="127"/>
      <c r="G435" s="127"/>
    </row>
    <row r="436" spans="1:7" x14ac:dyDescent="0.3">
      <c r="A436" s="127"/>
      <c r="B436" s="127"/>
      <c r="C436" s="127"/>
      <c r="D436" s="127" t="s">
        <v>896</v>
      </c>
      <c r="E436" s="127" t="s">
        <v>897</v>
      </c>
      <c r="F436" s="127"/>
      <c r="G436" s="127"/>
    </row>
    <row r="437" spans="1:7" x14ac:dyDescent="0.3">
      <c r="A437" s="127"/>
      <c r="B437" s="127"/>
      <c r="C437" s="127"/>
      <c r="D437" s="127" t="s">
        <v>898</v>
      </c>
      <c r="E437" s="127" t="s">
        <v>899</v>
      </c>
      <c r="F437" s="127"/>
      <c r="G437" s="127"/>
    </row>
    <row r="438" spans="1:7" x14ac:dyDescent="0.3">
      <c r="A438" s="127"/>
      <c r="B438" s="127"/>
      <c r="C438" s="127"/>
      <c r="D438" s="127" t="s">
        <v>900</v>
      </c>
      <c r="E438" s="127" t="s">
        <v>901</v>
      </c>
      <c r="F438" s="127"/>
      <c r="G438" s="127"/>
    </row>
    <row r="439" spans="1:7" x14ac:dyDescent="0.3">
      <c r="A439" s="127"/>
      <c r="B439" s="127"/>
      <c r="C439" s="127"/>
      <c r="D439" s="127" t="s">
        <v>902</v>
      </c>
      <c r="E439" s="127" t="s">
        <v>903</v>
      </c>
      <c r="F439" s="127"/>
      <c r="G439" s="127"/>
    </row>
    <row r="440" spans="1:7" x14ac:dyDescent="0.3">
      <c r="A440" s="127"/>
      <c r="B440" s="127"/>
      <c r="C440" s="127"/>
      <c r="D440" s="127" t="s">
        <v>904</v>
      </c>
      <c r="E440" s="127" t="s">
        <v>905</v>
      </c>
      <c r="F440" s="127"/>
      <c r="G440" s="127"/>
    </row>
    <row r="441" spans="1:7" x14ac:dyDescent="0.3">
      <c r="A441" s="127"/>
      <c r="B441" s="127"/>
      <c r="C441" s="127"/>
      <c r="D441" s="127" t="s">
        <v>906</v>
      </c>
      <c r="E441" s="127" t="s">
        <v>907</v>
      </c>
      <c r="F441" s="127"/>
      <c r="G441" s="127"/>
    </row>
    <row r="442" spans="1:7" x14ac:dyDescent="0.3">
      <c r="A442" s="127"/>
      <c r="B442" s="127"/>
      <c r="C442" s="127"/>
      <c r="D442" s="127" t="s">
        <v>908</v>
      </c>
      <c r="E442" s="127" t="s">
        <v>909</v>
      </c>
      <c r="F442" s="127"/>
      <c r="G442" s="127"/>
    </row>
    <row r="443" spans="1:7" x14ac:dyDescent="0.3">
      <c r="A443" s="127"/>
      <c r="B443" s="127"/>
      <c r="C443" s="127"/>
      <c r="D443" s="127" t="s">
        <v>910</v>
      </c>
      <c r="E443" s="127" t="s">
        <v>911</v>
      </c>
      <c r="F443" s="127"/>
      <c r="G443" s="127"/>
    </row>
    <row r="444" spans="1:7" x14ac:dyDescent="0.3">
      <c r="A444" s="127"/>
      <c r="B444" s="127"/>
      <c r="C444" s="127"/>
      <c r="D444" s="127" t="s">
        <v>912</v>
      </c>
      <c r="E444" s="127" t="s">
        <v>913</v>
      </c>
      <c r="F444" s="127"/>
      <c r="G444" s="127"/>
    </row>
    <row r="445" spans="1:7" x14ac:dyDescent="0.3">
      <c r="A445" s="127"/>
      <c r="B445" s="127"/>
      <c r="C445" s="127"/>
      <c r="D445" s="127" t="s">
        <v>914</v>
      </c>
      <c r="E445" s="127" t="s">
        <v>915</v>
      </c>
      <c r="F445" s="127"/>
      <c r="G445" s="127"/>
    </row>
    <row r="446" spans="1:7" x14ac:dyDescent="0.3">
      <c r="A446" s="127"/>
      <c r="B446" s="127"/>
      <c r="C446" s="127"/>
      <c r="D446" s="127" t="s">
        <v>916</v>
      </c>
      <c r="E446" s="127" t="s">
        <v>917</v>
      </c>
      <c r="F446" s="127"/>
      <c r="G446" s="127"/>
    </row>
    <row r="447" spans="1:7" x14ac:dyDescent="0.3">
      <c r="A447" s="127"/>
      <c r="B447" s="127"/>
      <c r="C447" s="127"/>
      <c r="D447" s="127" t="s">
        <v>918</v>
      </c>
      <c r="E447" s="127" t="s">
        <v>919</v>
      </c>
      <c r="F447" s="127"/>
      <c r="G447" s="127"/>
    </row>
    <row r="448" spans="1:7" x14ac:dyDescent="0.3">
      <c r="A448" s="127"/>
      <c r="B448" s="127"/>
      <c r="C448" s="127"/>
      <c r="D448" s="127" t="s">
        <v>920</v>
      </c>
      <c r="E448" s="127" t="s">
        <v>921</v>
      </c>
      <c r="F448" s="127"/>
      <c r="G448" s="127"/>
    </row>
    <row r="449" spans="1:7" x14ac:dyDescent="0.3">
      <c r="A449" s="127"/>
      <c r="B449" s="127"/>
      <c r="C449" s="127"/>
      <c r="D449" s="127" t="s">
        <v>922</v>
      </c>
      <c r="E449" s="127" t="s">
        <v>923</v>
      </c>
      <c r="F449" s="127"/>
      <c r="G449" s="127"/>
    </row>
    <row r="450" spans="1:7" x14ac:dyDescent="0.3">
      <c r="A450" s="127"/>
      <c r="B450" s="127"/>
      <c r="C450" s="127"/>
      <c r="D450" s="127" t="s">
        <v>924</v>
      </c>
      <c r="E450" s="127" t="s">
        <v>925</v>
      </c>
      <c r="F450" s="127"/>
      <c r="G450" s="127"/>
    </row>
    <row r="451" spans="1:7" x14ac:dyDescent="0.3">
      <c r="A451" s="127"/>
      <c r="B451" s="127"/>
      <c r="C451" s="127"/>
      <c r="D451" s="127" t="s">
        <v>926</v>
      </c>
      <c r="E451" s="127" t="s">
        <v>927</v>
      </c>
      <c r="F451" s="127"/>
      <c r="G451" s="127"/>
    </row>
    <row r="452" spans="1:7" x14ac:dyDescent="0.3">
      <c r="A452" s="127"/>
      <c r="B452" s="127"/>
      <c r="C452" s="127"/>
      <c r="D452" s="127" t="s">
        <v>928</v>
      </c>
      <c r="E452" s="127" t="s">
        <v>929</v>
      </c>
      <c r="F452" s="127"/>
      <c r="G452" s="127"/>
    </row>
    <row r="453" spans="1:7" x14ac:dyDescent="0.3">
      <c r="A453" s="127"/>
      <c r="B453" s="127"/>
      <c r="C453" s="127"/>
      <c r="D453" s="127" t="s">
        <v>930</v>
      </c>
      <c r="E453" s="127" t="s">
        <v>931</v>
      </c>
      <c r="F453" s="127"/>
      <c r="G453" s="127"/>
    </row>
    <row r="454" spans="1:7" x14ac:dyDescent="0.3">
      <c r="A454" s="127"/>
      <c r="B454" s="127"/>
      <c r="C454" s="127"/>
      <c r="D454" s="127" t="s">
        <v>932</v>
      </c>
      <c r="E454" s="127" t="s">
        <v>933</v>
      </c>
      <c r="F454" s="127"/>
      <c r="G454" s="127"/>
    </row>
    <row r="455" spans="1:7" x14ac:dyDescent="0.3">
      <c r="A455" s="127"/>
      <c r="B455" s="127"/>
      <c r="C455" s="127"/>
      <c r="D455" s="127" t="s">
        <v>934</v>
      </c>
      <c r="E455" s="127" t="s">
        <v>935</v>
      </c>
      <c r="F455" s="127"/>
      <c r="G455" s="127"/>
    </row>
    <row r="456" spans="1:7" x14ac:dyDescent="0.3">
      <c r="A456" s="127"/>
      <c r="B456" s="127"/>
      <c r="C456" s="127"/>
      <c r="D456" s="127" t="s">
        <v>936</v>
      </c>
      <c r="E456" s="127" t="s">
        <v>937</v>
      </c>
      <c r="F456" s="127"/>
      <c r="G456" s="127"/>
    </row>
    <row r="457" spans="1:7" x14ac:dyDescent="0.3">
      <c r="A457" s="127"/>
      <c r="B457" s="127"/>
      <c r="C457" s="127"/>
      <c r="D457" s="127" t="s">
        <v>938</v>
      </c>
      <c r="E457" s="127" t="s">
        <v>939</v>
      </c>
      <c r="F457" s="127"/>
      <c r="G457" s="127"/>
    </row>
    <row r="458" spans="1:7" x14ac:dyDescent="0.3">
      <c r="A458" s="127"/>
      <c r="B458" s="127"/>
      <c r="C458" s="127"/>
      <c r="D458" s="127" t="s">
        <v>940</v>
      </c>
      <c r="E458" s="127" t="s">
        <v>941</v>
      </c>
      <c r="F458" s="127"/>
      <c r="G458" s="127"/>
    </row>
    <row r="459" spans="1:7" x14ac:dyDescent="0.3">
      <c r="A459" s="127"/>
      <c r="B459" s="127"/>
      <c r="C459" s="127"/>
      <c r="D459" s="127" t="s">
        <v>942</v>
      </c>
      <c r="E459" s="127" t="s">
        <v>943</v>
      </c>
      <c r="F459" s="127"/>
      <c r="G459" s="127"/>
    </row>
    <row r="460" spans="1:7" x14ac:dyDescent="0.3">
      <c r="A460" s="127"/>
      <c r="B460" s="127"/>
      <c r="C460" s="127"/>
      <c r="D460" s="127" t="s">
        <v>944</v>
      </c>
      <c r="E460" s="127" t="s">
        <v>945</v>
      </c>
      <c r="F460" s="127"/>
      <c r="G460" s="127"/>
    </row>
    <row r="461" spans="1:7" x14ac:dyDescent="0.3">
      <c r="A461" s="127"/>
      <c r="B461" s="127"/>
      <c r="C461" s="127"/>
      <c r="D461" s="127" t="s">
        <v>946</v>
      </c>
      <c r="E461" s="127" t="s">
        <v>947</v>
      </c>
      <c r="F461" s="127"/>
      <c r="G461" s="127"/>
    </row>
    <row r="462" spans="1:7" x14ac:dyDescent="0.3">
      <c r="A462" s="127"/>
      <c r="B462" s="127"/>
      <c r="C462" s="127"/>
      <c r="D462" s="127" t="s">
        <v>948</v>
      </c>
      <c r="E462" s="127" t="s">
        <v>949</v>
      </c>
      <c r="F462" s="127"/>
      <c r="G462" s="127"/>
    </row>
    <row r="463" spans="1:7" x14ac:dyDescent="0.3">
      <c r="A463" s="127"/>
      <c r="B463" s="127"/>
      <c r="C463" s="127"/>
      <c r="D463" s="127" t="s">
        <v>950</v>
      </c>
      <c r="E463" s="127" t="s">
        <v>951</v>
      </c>
      <c r="F463" s="127"/>
      <c r="G463" s="127"/>
    </row>
    <row r="464" spans="1:7" x14ac:dyDescent="0.3">
      <c r="A464" s="127"/>
      <c r="B464" s="127"/>
      <c r="C464" s="127"/>
      <c r="D464" s="127" t="s">
        <v>952</v>
      </c>
      <c r="E464" s="127" t="s">
        <v>953</v>
      </c>
      <c r="F464" s="127"/>
      <c r="G464" s="127"/>
    </row>
    <row r="465" spans="1:7" x14ac:dyDescent="0.3">
      <c r="A465" s="127"/>
      <c r="B465" s="127"/>
      <c r="C465" s="127"/>
      <c r="D465" s="127" t="s">
        <v>954</v>
      </c>
      <c r="E465" s="127" t="s">
        <v>955</v>
      </c>
      <c r="F465" s="127"/>
      <c r="G465" s="127"/>
    </row>
    <row r="466" spans="1:7" x14ac:dyDescent="0.3">
      <c r="A466" s="127"/>
      <c r="B466" s="127"/>
      <c r="C466" s="127"/>
      <c r="D466" s="127" t="s">
        <v>956</v>
      </c>
      <c r="E466" s="127" t="s">
        <v>957</v>
      </c>
      <c r="F466" s="127"/>
      <c r="G466" s="127"/>
    </row>
    <row r="467" spans="1:7" x14ac:dyDescent="0.3">
      <c r="A467" s="127"/>
      <c r="B467" s="127"/>
      <c r="C467" s="127"/>
      <c r="D467" s="127" t="s">
        <v>958</v>
      </c>
      <c r="E467" s="127" t="s">
        <v>959</v>
      </c>
      <c r="F467" s="127"/>
      <c r="G467" s="127"/>
    </row>
    <row r="468" spans="1:7" x14ac:dyDescent="0.3">
      <c r="A468" s="127"/>
      <c r="B468" s="127"/>
      <c r="C468" s="127"/>
      <c r="D468" s="127" t="s">
        <v>960</v>
      </c>
      <c r="E468" s="127" t="s">
        <v>961</v>
      </c>
      <c r="F468" s="127"/>
      <c r="G468" s="127"/>
    </row>
    <row r="469" spans="1:7" x14ac:dyDescent="0.3">
      <c r="A469" s="127"/>
      <c r="B469" s="127"/>
      <c r="C469" s="127"/>
      <c r="D469" s="127" t="s">
        <v>962</v>
      </c>
      <c r="E469" s="127" t="s">
        <v>963</v>
      </c>
      <c r="F469" s="127"/>
      <c r="G469" s="127"/>
    </row>
    <row r="470" spans="1:7" x14ac:dyDescent="0.3">
      <c r="A470" s="127"/>
      <c r="B470" s="127"/>
      <c r="C470" s="127"/>
      <c r="D470" s="127" t="s">
        <v>964</v>
      </c>
      <c r="E470" s="127" t="s">
        <v>965</v>
      </c>
      <c r="F470" s="127"/>
      <c r="G470" s="127"/>
    </row>
    <row r="471" spans="1:7" x14ac:dyDescent="0.3">
      <c r="A471" s="127"/>
      <c r="B471" s="127"/>
      <c r="C471" s="127"/>
      <c r="D471" s="127" t="s">
        <v>966</v>
      </c>
      <c r="E471" s="127" t="s">
        <v>967</v>
      </c>
      <c r="F471" s="127"/>
      <c r="G471" s="127"/>
    </row>
    <row r="472" spans="1:7" x14ac:dyDescent="0.3">
      <c r="A472" s="127"/>
      <c r="B472" s="127"/>
      <c r="C472" s="127"/>
      <c r="D472" s="127" t="s">
        <v>968</v>
      </c>
      <c r="E472" s="127" t="s">
        <v>969</v>
      </c>
      <c r="F472" s="127"/>
      <c r="G472" s="127"/>
    </row>
    <row r="473" spans="1:7" x14ac:dyDescent="0.3">
      <c r="A473" s="127"/>
      <c r="B473" s="127"/>
      <c r="C473" s="127"/>
      <c r="D473" s="127" t="s">
        <v>970</v>
      </c>
      <c r="E473" s="127" t="s">
        <v>971</v>
      </c>
      <c r="F473" s="127"/>
      <c r="G473" s="127"/>
    </row>
    <row r="474" spans="1:7" x14ac:dyDescent="0.3">
      <c r="A474" s="127"/>
      <c r="B474" s="127"/>
      <c r="C474" s="127"/>
      <c r="D474" s="127" t="s">
        <v>972</v>
      </c>
      <c r="E474" s="127" t="s">
        <v>973</v>
      </c>
      <c r="F474" s="127"/>
      <c r="G474" s="127"/>
    </row>
    <row r="475" spans="1:7" x14ac:dyDescent="0.3">
      <c r="A475" s="127"/>
      <c r="B475" s="127"/>
      <c r="C475" s="127"/>
      <c r="D475" s="127" t="s">
        <v>974</v>
      </c>
      <c r="E475" s="127" t="s">
        <v>975</v>
      </c>
      <c r="F475" s="127"/>
      <c r="G475" s="127"/>
    </row>
    <row r="476" spans="1:7" x14ac:dyDescent="0.3">
      <c r="A476" s="127"/>
      <c r="B476" s="127"/>
      <c r="C476" s="127"/>
      <c r="D476" s="127" t="s">
        <v>976</v>
      </c>
      <c r="E476" s="127" t="s">
        <v>977</v>
      </c>
      <c r="F476" s="127"/>
      <c r="G476" s="127"/>
    </row>
    <row r="477" spans="1:7" x14ac:dyDescent="0.3">
      <c r="A477" s="127"/>
      <c r="B477" s="127"/>
      <c r="C477" s="127"/>
      <c r="D477" s="127" t="s">
        <v>978</v>
      </c>
      <c r="E477" s="127" t="s">
        <v>16282</v>
      </c>
      <c r="F477" s="127"/>
      <c r="G477" s="127"/>
    </row>
    <row r="478" spans="1:7" x14ac:dyDescent="0.3">
      <c r="A478" s="127"/>
      <c r="B478" s="127"/>
      <c r="C478" s="127"/>
      <c r="D478" s="127" t="s">
        <v>979</v>
      </c>
      <c r="E478" s="127" t="s">
        <v>980</v>
      </c>
      <c r="F478" s="127"/>
      <c r="G478" s="127"/>
    </row>
    <row r="479" spans="1:7" x14ac:dyDescent="0.3">
      <c r="A479" s="127"/>
      <c r="B479" s="127"/>
      <c r="C479" s="127"/>
      <c r="D479" s="127" t="s">
        <v>981</v>
      </c>
      <c r="E479" s="127" t="s">
        <v>982</v>
      </c>
      <c r="F479" s="127"/>
      <c r="G479" s="127"/>
    </row>
    <row r="480" spans="1:7" x14ac:dyDescent="0.3">
      <c r="A480" s="127"/>
      <c r="B480" s="127"/>
      <c r="C480" s="127"/>
      <c r="D480" s="126" t="s">
        <v>983</v>
      </c>
      <c r="E480" s="127" t="s">
        <v>984</v>
      </c>
      <c r="F480" s="127"/>
      <c r="G480" s="127"/>
    </row>
    <row r="481" spans="1:7" x14ac:dyDescent="0.3">
      <c r="A481" s="127"/>
      <c r="B481" s="127"/>
      <c r="C481" s="127"/>
      <c r="D481" s="127" t="s">
        <v>985</v>
      </c>
      <c r="E481" s="127" t="s">
        <v>986</v>
      </c>
      <c r="F481" s="127"/>
      <c r="G481" s="127"/>
    </row>
    <row r="482" spans="1:7" x14ac:dyDescent="0.3">
      <c r="A482" s="127"/>
      <c r="B482" s="127"/>
      <c r="C482" s="127"/>
      <c r="D482" s="127" t="s">
        <v>987</v>
      </c>
      <c r="E482" s="127" t="s">
        <v>988</v>
      </c>
      <c r="F482" s="127"/>
      <c r="G482" s="127"/>
    </row>
    <row r="483" spans="1:7" x14ac:dyDescent="0.3">
      <c r="A483" s="127"/>
      <c r="B483" s="127"/>
      <c r="C483" s="127"/>
      <c r="D483" s="127" t="s">
        <v>989</v>
      </c>
      <c r="E483" s="127" t="s">
        <v>990</v>
      </c>
      <c r="F483" s="127"/>
      <c r="G483" s="127"/>
    </row>
    <row r="484" spans="1:7" x14ac:dyDescent="0.3">
      <c r="A484" s="127"/>
      <c r="B484" s="127"/>
      <c r="C484" s="127"/>
      <c r="D484" s="127" t="s">
        <v>991</v>
      </c>
      <c r="E484" s="127" t="s">
        <v>992</v>
      </c>
      <c r="F484" s="127"/>
      <c r="G484" s="127"/>
    </row>
    <row r="485" spans="1:7" x14ac:dyDescent="0.3">
      <c r="A485" s="127"/>
      <c r="B485" s="127"/>
      <c r="C485" s="127"/>
      <c r="D485" s="127" t="s">
        <v>993</v>
      </c>
      <c r="E485" s="127" t="s">
        <v>994</v>
      </c>
      <c r="F485" s="127"/>
      <c r="G485" s="127"/>
    </row>
    <row r="486" spans="1:7" x14ac:dyDescent="0.3">
      <c r="A486" s="127"/>
      <c r="B486" s="127"/>
      <c r="C486" s="127"/>
      <c r="D486" s="127" t="s">
        <v>995</v>
      </c>
      <c r="E486" s="127" t="s">
        <v>996</v>
      </c>
      <c r="F486" s="127"/>
      <c r="G486" s="127"/>
    </row>
    <row r="487" spans="1:7" x14ac:dyDescent="0.3">
      <c r="A487" s="127"/>
      <c r="B487" s="127"/>
      <c r="C487" s="127"/>
      <c r="D487" s="126" t="s">
        <v>997</v>
      </c>
      <c r="E487" s="127" t="s">
        <v>998</v>
      </c>
      <c r="F487" s="127"/>
      <c r="G487" s="127"/>
    </row>
    <row r="488" spans="1:7" x14ac:dyDescent="0.3">
      <c r="A488" s="127"/>
      <c r="B488" s="127"/>
      <c r="C488" s="127"/>
      <c r="D488" s="127" t="s">
        <v>999</v>
      </c>
      <c r="E488" s="127" t="s">
        <v>1000</v>
      </c>
      <c r="F488" s="127"/>
      <c r="G488" s="127"/>
    </row>
    <row r="489" spans="1:7" x14ac:dyDescent="0.3">
      <c r="A489" s="127"/>
      <c r="B489" s="127"/>
      <c r="C489" s="127"/>
      <c r="D489" s="127" t="s">
        <v>1001</v>
      </c>
      <c r="E489" s="127" t="s">
        <v>16392</v>
      </c>
      <c r="F489" s="127"/>
      <c r="G489" s="127"/>
    </row>
    <row r="490" spans="1:7" x14ac:dyDescent="0.3">
      <c r="A490" s="127"/>
      <c r="B490" s="127"/>
      <c r="C490" s="127"/>
      <c r="D490" s="127" t="s">
        <v>1003</v>
      </c>
      <c r="E490" s="127" t="s">
        <v>1004</v>
      </c>
      <c r="F490" s="127"/>
      <c r="G490" s="127"/>
    </row>
    <row r="491" spans="1:7" x14ac:dyDescent="0.3">
      <c r="A491" s="127"/>
      <c r="B491" s="127"/>
      <c r="C491" s="127"/>
      <c r="D491" s="127" t="s">
        <v>1005</v>
      </c>
      <c r="E491" s="127" t="s">
        <v>1006</v>
      </c>
      <c r="F491" s="127"/>
      <c r="G491" s="127"/>
    </row>
    <row r="492" spans="1:7" x14ac:dyDescent="0.3">
      <c r="A492" s="127"/>
      <c r="B492" s="127"/>
      <c r="C492" s="127"/>
      <c r="D492" s="127" t="s">
        <v>1007</v>
      </c>
      <c r="E492" s="127" t="s">
        <v>1008</v>
      </c>
      <c r="F492" s="127"/>
      <c r="G492" s="127"/>
    </row>
    <row r="493" spans="1:7" x14ac:dyDescent="0.3">
      <c r="A493" s="127"/>
      <c r="B493" s="127"/>
      <c r="C493" s="127"/>
      <c r="D493" s="126" t="s">
        <v>1009</v>
      </c>
      <c r="E493" s="127" t="s">
        <v>1010</v>
      </c>
      <c r="F493" s="127"/>
      <c r="G493" s="127"/>
    </row>
    <row r="494" spans="1:7" x14ac:dyDescent="0.3">
      <c r="A494" s="127"/>
      <c r="B494" s="127"/>
      <c r="C494" s="127"/>
      <c r="D494" s="127" t="s">
        <v>1011</v>
      </c>
      <c r="E494" s="127" t="s">
        <v>1012</v>
      </c>
      <c r="F494" s="127"/>
      <c r="G494" s="127"/>
    </row>
    <row r="495" spans="1:7" x14ac:dyDescent="0.3">
      <c r="A495" s="127"/>
      <c r="B495" s="127"/>
      <c r="C495" s="127"/>
      <c r="D495" s="127" t="s">
        <v>1013</v>
      </c>
      <c r="E495" s="127" t="s">
        <v>1014</v>
      </c>
      <c r="F495" s="127"/>
      <c r="G495" s="127"/>
    </row>
    <row r="496" spans="1:7" x14ac:dyDescent="0.3">
      <c r="A496" s="127"/>
      <c r="B496" s="127"/>
      <c r="C496" s="127"/>
      <c r="D496" s="126" t="s">
        <v>1015</v>
      </c>
      <c r="E496" s="127" t="s">
        <v>1016</v>
      </c>
      <c r="F496" s="127"/>
      <c r="G496" s="127"/>
    </row>
    <row r="497" spans="1:9" x14ac:dyDescent="0.3">
      <c r="A497" s="127"/>
      <c r="B497" s="127"/>
      <c r="C497" s="127"/>
      <c r="D497" s="126" t="s">
        <v>1017</v>
      </c>
      <c r="E497" s="127" t="s">
        <v>1018</v>
      </c>
      <c r="F497" s="127"/>
      <c r="G497" s="127"/>
    </row>
    <row r="498" spans="1:9" x14ac:dyDescent="0.3">
      <c r="A498" s="127"/>
      <c r="B498" s="127"/>
      <c r="C498" s="127"/>
      <c r="D498" s="127" t="s">
        <v>1019</v>
      </c>
      <c r="E498" s="127" t="s">
        <v>16391</v>
      </c>
      <c r="F498" s="127"/>
      <c r="G498" s="127"/>
    </row>
    <row r="499" spans="1:9" x14ac:dyDescent="0.3">
      <c r="A499" s="127"/>
      <c r="B499" s="127"/>
      <c r="C499" s="127"/>
      <c r="D499" s="127" t="s">
        <v>1020</v>
      </c>
      <c r="E499" s="127" t="s">
        <v>1021</v>
      </c>
      <c r="F499" s="127"/>
      <c r="G499" s="127"/>
    </row>
    <row r="500" spans="1:9" x14ac:dyDescent="0.3">
      <c r="A500" s="127"/>
      <c r="B500" s="127"/>
      <c r="C500" s="127"/>
      <c r="D500" s="127" t="s">
        <v>1022</v>
      </c>
      <c r="E500" s="127" t="s">
        <v>1023</v>
      </c>
      <c r="F500" s="127"/>
      <c r="G500" s="127"/>
    </row>
    <row r="501" spans="1:9" x14ac:dyDescent="0.3">
      <c r="A501" s="127"/>
      <c r="B501" s="127"/>
      <c r="C501" s="127"/>
      <c r="D501" s="127" t="s">
        <v>1024</v>
      </c>
      <c r="E501" s="127" t="s">
        <v>1025</v>
      </c>
      <c r="F501" s="127"/>
      <c r="G501" s="127"/>
    </row>
    <row r="502" spans="1:9" x14ac:dyDescent="0.3">
      <c r="A502" s="127"/>
      <c r="B502" s="127"/>
      <c r="C502" s="127"/>
      <c r="D502" s="126" t="s">
        <v>1026</v>
      </c>
      <c r="E502" s="127" t="s">
        <v>1027</v>
      </c>
      <c r="F502" s="127"/>
      <c r="G502" s="127"/>
    </row>
    <row r="503" spans="1:9" x14ac:dyDescent="0.3">
      <c r="A503" s="127"/>
      <c r="B503" s="127"/>
      <c r="C503" s="127"/>
      <c r="D503" s="126" t="s">
        <v>1028</v>
      </c>
      <c r="E503" s="127" t="s">
        <v>1029</v>
      </c>
      <c r="F503" s="127"/>
      <c r="G503" s="127"/>
    </row>
    <row r="504" spans="1:9" x14ac:dyDescent="0.3">
      <c r="A504" s="127"/>
      <c r="B504" s="127"/>
      <c r="C504" s="127"/>
      <c r="D504" s="126" t="s">
        <v>1030</v>
      </c>
      <c r="E504" s="127" t="s">
        <v>1031</v>
      </c>
      <c r="F504" s="127"/>
      <c r="G504" s="127"/>
    </row>
    <row r="505" spans="1:9" x14ac:dyDescent="0.3">
      <c r="A505" s="127"/>
      <c r="B505" s="127"/>
      <c r="C505" s="127"/>
      <c r="D505" s="127" t="s">
        <v>1032</v>
      </c>
      <c r="E505" s="127" t="s">
        <v>1033</v>
      </c>
      <c r="F505" s="127"/>
      <c r="G505" s="127"/>
    </row>
    <row r="506" spans="1:9" x14ac:dyDescent="0.3">
      <c r="A506" s="127"/>
      <c r="B506" s="127"/>
      <c r="C506" s="127"/>
      <c r="D506" s="127" t="s">
        <v>1034</v>
      </c>
      <c r="E506" s="127" t="s">
        <v>1035</v>
      </c>
      <c r="F506" s="127"/>
      <c r="G506" s="127"/>
    </row>
    <row r="507" spans="1:9" x14ac:dyDescent="0.3">
      <c r="A507" s="127"/>
      <c r="B507" s="127"/>
      <c r="C507" s="127"/>
      <c r="D507" s="127" t="s">
        <v>1036</v>
      </c>
      <c r="E507" s="127" t="s">
        <v>1037</v>
      </c>
      <c r="F507" s="127"/>
      <c r="G507" s="127"/>
    </row>
    <row r="508" spans="1:9" x14ac:dyDescent="0.3">
      <c r="A508" s="127"/>
      <c r="B508" s="127"/>
      <c r="C508" s="127"/>
      <c r="D508" s="127" t="s">
        <v>1038</v>
      </c>
      <c r="E508" s="127" t="s">
        <v>1039</v>
      </c>
      <c r="F508" s="127"/>
      <c r="G508" s="127"/>
    </row>
    <row r="509" spans="1:9" x14ac:dyDescent="0.3">
      <c r="A509" s="127"/>
      <c r="B509" s="127"/>
      <c r="C509" s="127"/>
      <c r="D509" s="127" t="s">
        <v>1040</v>
      </c>
      <c r="E509" s="127" t="s">
        <v>1041</v>
      </c>
      <c r="F509" s="127"/>
      <c r="G509" s="127"/>
      <c r="I509" t="s">
        <v>1042</v>
      </c>
    </row>
    <row r="510" spans="1:9" x14ac:dyDescent="0.3">
      <c r="A510" s="127"/>
      <c r="B510" s="127"/>
      <c r="C510" s="127"/>
      <c r="D510" s="127" t="s">
        <v>1043</v>
      </c>
      <c r="E510" s="127" t="s">
        <v>1044</v>
      </c>
      <c r="F510" s="127"/>
      <c r="G510" s="127"/>
    </row>
    <row r="511" spans="1:9" x14ac:dyDescent="0.3">
      <c r="A511" s="127"/>
      <c r="B511" s="127"/>
      <c r="C511" s="127"/>
      <c r="D511" s="127" t="s">
        <v>1045</v>
      </c>
      <c r="E511" s="127" t="s">
        <v>1046</v>
      </c>
      <c r="F511" s="127"/>
      <c r="G511" s="127"/>
    </row>
    <row r="512" spans="1:9" x14ac:dyDescent="0.3">
      <c r="A512" s="127"/>
      <c r="B512" s="127"/>
      <c r="C512" s="127"/>
      <c r="D512" s="127" t="s">
        <v>1047</v>
      </c>
      <c r="E512" s="127" t="s">
        <v>1048</v>
      </c>
      <c r="F512" s="127"/>
      <c r="G512" s="127"/>
    </row>
    <row r="513" spans="1:7" x14ac:dyDescent="0.3">
      <c r="A513" s="127"/>
      <c r="B513" s="127"/>
      <c r="C513" s="127"/>
      <c r="D513" s="126" t="s">
        <v>1049</v>
      </c>
      <c r="E513" s="127" t="s">
        <v>1050</v>
      </c>
      <c r="F513" s="127"/>
      <c r="G513" s="127"/>
    </row>
    <row r="514" spans="1:7" x14ac:dyDescent="0.3">
      <c r="A514" s="127"/>
      <c r="B514" s="127"/>
      <c r="C514" s="127"/>
      <c r="D514" s="127" t="s">
        <v>1051</v>
      </c>
      <c r="E514" s="127" t="s">
        <v>1052</v>
      </c>
      <c r="F514" s="127"/>
      <c r="G514" s="127"/>
    </row>
    <row r="515" spans="1:7" x14ac:dyDescent="0.3">
      <c r="A515" s="127"/>
      <c r="B515" s="127"/>
      <c r="C515" s="127"/>
      <c r="D515" s="127" t="s">
        <v>1053</v>
      </c>
      <c r="E515" s="127" t="s">
        <v>1054</v>
      </c>
      <c r="F515" s="127"/>
      <c r="G515" s="127"/>
    </row>
    <row r="516" spans="1:7" x14ac:dyDescent="0.3">
      <c r="A516" s="127"/>
      <c r="B516" s="127"/>
      <c r="C516" s="127"/>
      <c r="D516" s="127" t="s">
        <v>1055</v>
      </c>
      <c r="E516" s="127" t="s">
        <v>1056</v>
      </c>
      <c r="F516" s="127"/>
      <c r="G516" s="127"/>
    </row>
    <row r="517" spans="1:7" x14ac:dyDescent="0.3">
      <c r="A517" s="127"/>
      <c r="B517" s="127"/>
      <c r="C517" s="127"/>
      <c r="D517" s="127" t="s">
        <v>1057</v>
      </c>
      <c r="E517" s="127" t="s">
        <v>1058</v>
      </c>
      <c r="F517" s="127"/>
      <c r="G517" s="127"/>
    </row>
    <row r="518" spans="1:7" x14ac:dyDescent="0.3">
      <c r="A518" s="127"/>
      <c r="B518" s="127"/>
      <c r="C518" s="127"/>
      <c r="D518" s="127" t="s">
        <v>1059</v>
      </c>
      <c r="E518" s="127" t="s">
        <v>1060</v>
      </c>
      <c r="F518" s="127"/>
      <c r="G518" s="127"/>
    </row>
    <row r="519" spans="1:7" x14ac:dyDescent="0.3">
      <c r="A519" s="127"/>
      <c r="B519" s="127"/>
      <c r="C519" s="127"/>
      <c r="D519" s="127" t="s">
        <v>1061</v>
      </c>
      <c r="E519" s="127" t="s">
        <v>1062</v>
      </c>
      <c r="F519" s="127"/>
      <c r="G519" s="127"/>
    </row>
    <row r="520" spans="1:7" x14ac:dyDescent="0.3">
      <c r="A520" s="127"/>
      <c r="B520" s="127"/>
      <c r="C520" s="127"/>
      <c r="D520" s="127" t="s">
        <v>1063</v>
      </c>
      <c r="E520" s="127" t="s">
        <v>1064</v>
      </c>
      <c r="F520" s="127"/>
      <c r="G520" s="127"/>
    </row>
    <row r="521" spans="1:7" x14ac:dyDescent="0.3">
      <c r="A521" s="127"/>
      <c r="B521" s="127"/>
      <c r="C521" s="127"/>
      <c r="D521" s="127" t="s">
        <v>1065</v>
      </c>
      <c r="E521" s="127" t="s">
        <v>16239</v>
      </c>
      <c r="F521" s="127"/>
      <c r="G521" s="127"/>
    </row>
    <row r="522" spans="1:7" x14ac:dyDescent="0.3">
      <c r="A522" s="127"/>
      <c r="B522" s="127"/>
      <c r="C522" s="127"/>
      <c r="D522" s="127" t="s">
        <v>1066</v>
      </c>
      <c r="E522" s="127" t="s">
        <v>1067</v>
      </c>
      <c r="F522" s="127"/>
      <c r="G522" s="127"/>
    </row>
    <row r="523" spans="1:7" x14ac:dyDescent="0.3">
      <c r="A523" s="127"/>
      <c r="B523" s="127"/>
      <c r="C523" s="127"/>
      <c r="D523" s="127" t="s">
        <v>1068</v>
      </c>
      <c r="E523" s="127" t="s">
        <v>1069</v>
      </c>
      <c r="F523" s="127"/>
      <c r="G523" s="127"/>
    </row>
    <row r="524" spans="1:7" x14ac:dyDescent="0.3">
      <c r="A524" s="127"/>
      <c r="B524" s="127"/>
      <c r="C524" s="127"/>
      <c r="D524" s="127" t="s">
        <v>1070</v>
      </c>
      <c r="E524" s="127" t="s">
        <v>1071</v>
      </c>
      <c r="F524" s="127"/>
      <c r="G524" s="127"/>
    </row>
    <row r="525" spans="1:7" x14ac:dyDescent="0.3">
      <c r="A525" s="127"/>
      <c r="B525" s="127"/>
      <c r="C525" s="127"/>
      <c r="D525" s="127" t="s">
        <v>1072</v>
      </c>
      <c r="E525" s="127" t="s">
        <v>1073</v>
      </c>
      <c r="F525" s="127"/>
      <c r="G525" s="127"/>
    </row>
    <row r="526" spans="1:7" x14ac:dyDescent="0.3">
      <c r="A526" s="127"/>
      <c r="B526" s="127"/>
      <c r="C526" s="127"/>
      <c r="D526" s="127" t="s">
        <v>1074</v>
      </c>
      <c r="E526" s="127" t="s">
        <v>1075</v>
      </c>
      <c r="F526" s="127"/>
      <c r="G526" s="127"/>
    </row>
    <row r="527" spans="1:7" x14ac:dyDescent="0.3">
      <c r="A527" s="127"/>
      <c r="B527" s="127"/>
      <c r="C527" s="127"/>
      <c r="D527" s="127" t="s">
        <v>1076</v>
      </c>
      <c r="E527" s="127" t="s">
        <v>1077</v>
      </c>
      <c r="F527" s="127"/>
      <c r="G527" s="127"/>
    </row>
    <row r="528" spans="1:7" x14ac:dyDescent="0.3">
      <c r="A528" s="127"/>
      <c r="B528" s="127"/>
      <c r="C528" s="127"/>
      <c r="D528" s="127" t="s">
        <v>1078</v>
      </c>
      <c r="E528" s="127" t="s">
        <v>1079</v>
      </c>
      <c r="F528" s="127"/>
      <c r="G528" s="127"/>
    </row>
    <row r="529" spans="1:7" x14ac:dyDescent="0.3">
      <c r="A529" s="127"/>
      <c r="B529" s="127"/>
      <c r="C529" s="127"/>
      <c r="D529" s="127" t="s">
        <v>1080</v>
      </c>
      <c r="E529" s="127" t="s">
        <v>1081</v>
      </c>
      <c r="F529" s="127"/>
      <c r="G529" s="127"/>
    </row>
    <row r="530" spans="1:7" x14ac:dyDescent="0.3">
      <c r="A530" s="127"/>
      <c r="B530" s="127"/>
      <c r="C530" s="127"/>
      <c r="D530" s="127" t="s">
        <v>1082</v>
      </c>
      <c r="E530" s="127" t="s">
        <v>1083</v>
      </c>
      <c r="F530" s="127"/>
      <c r="G530" s="127"/>
    </row>
    <row r="531" spans="1:7" x14ac:dyDescent="0.3">
      <c r="A531" s="127"/>
      <c r="B531" s="127"/>
      <c r="C531" s="127"/>
      <c r="D531" s="127" t="s">
        <v>1084</v>
      </c>
      <c r="E531" s="127" t="s">
        <v>1085</v>
      </c>
      <c r="F531" s="127"/>
      <c r="G531" s="127"/>
    </row>
    <row r="532" spans="1:7" x14ac:dyDescent="0.3">
      <c r="A532" s="127"/>
      <c r="B532" s="127"/>
      <c r="C532" s="127"/>
      <c r="D532" s="127" t="s">
        <v>1086</v>
      </c>
      <c r="E532" s="127" t="s">
        <v>1087</v>
      </c>
      <c r="F532" s="127"/>
      <c r="G532" s="127"/>
    </row>
    <row r="533" spans="1:7" x14ac:dyDescent="0.3">
      <c r="A533" s="127"/>
      <c r="B533" s="127"/>
      <c r="C533" s="127"/>
      <c r="D533" s="127" t="s">
        <v>1088</v>
      </c>
      <c r="E533" s="127" t="s">
        <v>1089</v>
      </c>
      <c r="F533" s="127"/>
      <c r="G533" s="127"/>
    </row>
    <row r="534" spans="1:7" x14ac:dyDescent="0.3">
      <c r="A534" s="127"/>
      <c r="B534" s="127"/>
      <c r="C534" s="127"/>
      <c r="D534" s="127" t="s">
        <v>1090</v>
      </c>
      <c r="E534" s="127" t="s">
        <v>1091</v>
      </c>
      <c r="F534" s="127"/>
      <c r="G534" s="127"/>
    </row>
    <row r="535" spans="1:7" x14ac:dyDescent="0.3">
      <c r="A535" s="127"/>
      <c r="B535" s="127"/>
      <c r="C535" s="127"/>
      <c r="D535" s="127" t="s">
        <v>1092</v>
      </c>
      <c r="E535" s="127" t="s">
        <v>1093</v>
      </c>
      <c r="F535" s="127"/>
      <c r="G535" s="127"/>
    </row>
    <row r="536" spans="1:7" x14ac:dyDescent="0.3">
      <c r="A536" s="127"/>
      <c r="B536" s="127"/>
      <c r="C536" s="127"/>
      <c r="D536" s="127" t="s">
        <v>1094</v>
      </c>
      <c r="E536" s="127" t="s">
        <v>16394</v>
      </c>
      <c r="F536" s="127"/>
      <c r="G536" s="127"/>
    </row>
    <row r="537" spans="1:7" x14ac:dyDescent="0.3">
      <c r="A537" s="127"/>
      <c r="B537" s="127"/>
      <c r="C537" s="127"/>
      <c r="D537" s="127" t="s">
        <v>1095</v>
      </c>
      <c r="E537" s="127" t="s">
        <v>1096</v>
      </c>
      <c r="F537" s="127"/>
      <c r="G537" s="127"/>
    </row>
    <row r="538" spans="1:7" x14ac:dyDescent="0.3">
      <c r="A538" s="127"/>
      <c r="B538" s="127"/>
      <c r="C538" s="127"/>
      <c r="D538" s="127" t="s">
        <v>1097</v>
      </c>
      <c r="E538" s="127" t="s">
        <v>1098</v>
      </c>
      <c r="F538" s="127"/>
      <c r="G538" s="127"/>
    </row>
    <row r="539" spans="1:7" x14ac:dyDescent="0.3">
      <c r="A539" s="127"/>
      <c r="B539" s="127"/>
      <c r="C539" s="127"/>
      <c r="D539" s="127" t="s">
        <v>1099</v>
      </c>
      <c r="E539" s="127" t="s">
        <v>1100</v>
      </c>
      <c r="F539" s="127"/>
      <c r="G539" s="127"/>
    </row>
    <row r="540" spans="1:7" x14ac:dyDescent="0.3">
      <c r="A540" s="127"/>
      <c r="B540" s="127"/>
      <c r="C540" s="127"/>
      <c r="D540" s="127" t="s">
        <v>1101</v>
      </c>
      <c r="E540" s="127" t="s">
        <v>1102</v>
      </c>
      <c r="F540" s="127"/>
      <c r="G540" s="127"/>
    </row>
    <row r="541" spans="1:7" x14ac:dyDescent="0.3">
      <c r="A541" s="127"/>
      <c r="B541" s="127"/>
      <c r="C541" s="127"/>
      <c r="D541" s="127" t="s">
        <v>1103</v>
      </c>
      <c r="E541" s="127" t="s">
        <v>1104</v>
      </c>
      <c r="F541" s="127"/>
      <c r="G541" s="127"/>
    </row>
    <row r="542" spans="1:7" x14ac:dyDescent="0.3">
      <c r="A542" s="127"/>
      <c r="B542" s="127"/>
      <c r="C542" s="127"/>
      <c r="D542" s="127" t="s">
        <v>1105</v>
      </c>
      <c r="E542" s="127" t="s">
        <v>1106</v>
      </c>
      <c r="F542" s="127"/>
      <c r="G542" s="127"/>
    </row>
    <row r="543" spans="1:7" x14ac:dyDescent="0.3">
      <c r="A543" s="127"/>
      <c r="B543" s="127"/>
      <c r="C543" s="127"/>
      <c r="D543" s="127" t="s">
        <v>1107</v>
      </c>
      <c r="E543" s="127" t="s">
        <v>1108</v>
      </c>
      <c r="F543" s="127"/>
      <c r="G543" s="127"/>
    </row>
    <row r="544" spans="1:7" x14ac:dyDescent="0.3">
      <c r="A544" s="127"/>
      <c r="B544" s="127"/>
      <c r="C544" s="127"/>
      <c r="D544" s="127" t="s">
        <v>1109</v>
      </c>
      <c r="E544" s="127" t="s">
        <v>1110</v>
      </c>
      <c r="F544" s="127"/>
      <c r="G544" s="127"/>
    </row>
    <row r="545" spans="1:7" x14ac:dyDescent="0.3">
      <c r="A545" s="127"/>
      <c r="B545" s="127"/>
      <c r="C545" s="127"/>
      <c r="D545" s="127" t="s">
        <v>1111</v>
      </c>
      <c r="E545" s="127" t="s">
        <v>1112</v>
      </c>
      <c r="F545" s="127"/>
      <c r="G545" s="127"/>
    </row>
    <row r="546" spans="1:7" x14ac:dyDescent="0.3">
      <c r="A546" s="127"/>
      <c r="B546" s="127"/>
      <c r="C546" s="127"/>
      <c r="D546" s="127" t="s">
        <v>1113</v>
      </c>
      <c r="E546" s="127" t="s">
        <v>1114</v>
      </c>
      <c r="F546" s="127"/>
      <c r="G546" s="127"/>
    </row>
    <row r="547" spans="1:7" x14ac:dyDescent="0.3">
      <c r="A547" s="127"/>
      <c r="B547" s="127"/>
      <c r="C547" s="127"/>
      <c r="D547" s="127" t="s">
        <v>1115</v>
      </c>
      <c r="E547" s="127" t="s">
        <v>1116</v>
      </c>
      <c r="F547" s="127"/>
      <c r="G547" s="127"/>
    </row>
    <row r="548" spans="1:7" x14ac:dyDescent="0.3">
      <c r="A548" s="127"/>
      <c r="B548" s="127"/>
      <c r="C548" s="127"/>
      <c r="D548" s="127" t="s">
        <v>1117</v>
      </c>
      <c r="E548" s="127" t="s">
        <v>1118</v>
      </c>
      <c r="F548" s="127"/>
      <c r="G548" s="127"/>
    </row>
    <row r="549" spans="1:7" x14ac:dyDescent="0.3">
      <c r="A549" s="127"/>
      <c r="B549" s="127"/>
      <c r="C549" s="127"/>
      <c r="D549" s="127" t="s">
        <v>1119</v>
      </c>
      <c r="E549" s="127" t="s">
        <v>1120</v>
      </c>
      <c r="F549" s="127"/>
      <c r="G549" s="127"/>
    </row>
    <row r="550" spans="1:7" x14ac:dyDescent="0.3">
      <c r="A550" s="127"/>
      <c r="B550" s="127"/>
      <c r="C550" s="127"/>
      <c r="D550" s="127" t="s">
        <v>1121</v>
      </c>
      <c r="E550" s="127" t="s">
        <v>1122</v>
      </c>
      <c r="F550" s="127"/>
      <c r="G550" s="127"/>
    </row>
    <row r="551" spans="1:7" x14ac:dyDescent="0.3">
      <c r="A551" s="127"/>
      <c r="B551" s="127"/>
      <c r="C551" s="127"/>
      <c r="D551" s="127" t="s">
        <v>1123</v>
      </c>
      <c r="E551" s="127" t="s">
        <v>1124</v>
      </c>
      <c r="F551" s="127"/>
      <c r="G551" s="127"/>
    </row>
    <row r="552" spans="1:7" x14ac:dyDescent="0.3">
      <c r="A552" s="127"/>
      <c r="B552" s="127"/>
      <c r="C552" s="127"/>
      <c r="D552" s="127" t="s">
        <v>1125</v>
      </c>
      <c r="E552" s="127" t="s">
        <v>1126</v>
      </c>
      <c r="F552" s="127"/>
      <c r="G552" s="127"/>
    </row>
    <row r="553" spans="1:7" x14ac:dyDescent="0.3">
      <c r="A553" s="127"/>
      <c r="B553" s="127"/>
      <c r="C553" s="127"/>
      <c r="D553" s="127" t="s">
        <v>1127</v>
      </c>
      <c r="E553" s="127" t="s">
        <v>1128</v>
      </c>
      <c r="F553" s="127"/>
      <c r="G553" s="127"/>
    </row>
    <row r="554" spans="1:7" x14ac:dyDescent="0.3">
      <c r="A554" s="127"/>
      <c r="B554" s="127"/>
      <c r="C554" s="127"/>
      <c r="D554" s="127" t="s">
        <v>1129</v>
      </c>
      <c r="E554" s="127" t="s">
        <v>1130</v>
      </c>
      <c r="F554" s="127"/>
      <c r="G554" s="127"/>
    </row>
    <row r="555" spans="1:7" x14ac:dyDescent="0.3">
      <c r="A555" s="127"/>
      <c r="B555" s="127"/>
      <c r="C555" s="127"/>
      <c r="D555" s="127" t="s">
        <v>1131</v>
      </c>
      <c r="E555" s="127" t="s">
        <v>1132</v>
      </c>
      <c r="F555" s="127"/>
      <c r="G555" s="127"/>
    </row>
    <row r="556" spans="1:7" x14ac:dyDescent="0.3">
      <c r="A556" s="127"/>
      <c r="B556" s="127"/>
      <c r="C556" s="127"/>
      <c r="D556" s="127" t="s">
        <v>1133</v>
      </c>
      <c r="E556" s="127" t="s">
        <v>1134</v>
      </c>
      <c r="F556" s="127"/>
      <c r="G556" s="127"/>
    </row>
    <row r="557" spans="1:7" x14ac:dyDescent="0.3">
      <c r="A557" s="127"/>
      <c r="B557" s="127"/>
      <c r="C557" s="127"/>
      <c r="D557" s="127" t="s">
        <v>1135</v>
      </c>
      <c r="E557" s="127" t="s">
        <v>1136</v>
      </c>
      <c r="F557" s="127"/>
      <c r="G557" s="127"/>
    </row>
    <row r="558" spans="1:7" x14ac:dyDescent="0.3">
      <c r="A558" s="127"/>
      <c r="B558" s="127"/>
      <c r="C558" s="127"/>
      <c r="D558" s="127" t="s">
        <v>1137</v>
      </c>
      <c r="E558" s="127" t="s">
        <v>1138</v>
      </c>
      <c r="F558" s="127"/>
      <c r="G558" s="127"/>
    </row>
    <row r="559" spans="1:7" x14ac:dyDescent="0.3">
      <c r="A559" s="127"/>
      <c r="B559" s="127"/>
      <c r="C559" s="127"/>
      <c r="D559" s="127" t="s">
        <v>1139</v>
      </c>
      <c r="E559" s="127" t="s">
        <v>1140</v>
      </c>
      <c r="F559" s="127"/>
      <c r="G559" s="127"/>
    </row>
    <row r="560" spans="1:7" x14ac:dyDescent="0.3">
      <c r="A560" s="127"/>
      <c r="B560" s="127"/>
      <c r="C560" s="127"/>
      <c r="D560" s="127" t="s">
        <v>1141</v>
      </c>
      <c r="E560" s="127" t="s">
        <v>1142</v>
      </c>
      <c r="F560" s="127"/>
      <c r="G560" s="127"/>
    </row>
    <row r="561" spans="1:7" x14ac:dyDescent="0.3">
      <c r="A561" s="127"/>
      <c r="B561" s="127"/>
      <c r="C561" s="127"/>
      <c r="D561" s="127" t="s">
        <v>1143</v>
      </c>
      <c r="E561" s="127" t="s">
        <v>1144</v>
      </c>
      <c r="F561" s="127"/>
      <c r="G561" s="127"/>
    </row>
    <row r="562" spans="1:7" x14ac:dyDescent="0.3">
      <c r="A562" s="127"/>
      <c r="B562" s="127"/>
      <c r="C562" s="127"/>
      <c r="D562" s="127" t="s">
        <v>1145</v>
      </c>
      <c r="E562" s="127" t="s">
        <v>1146</v>
      </c>
      <c r="F562" s="127"/>
      <c r="G562" s="127"/>
    </row>
    <row r="563" spans="1:7" x14ac:dyDescent="0.3">
      <c r="A563" s="127"/>
      <c r="B563" s="127"/>
      <c r="C563" s="127"/>
      <c r="D563" s="127" t="s">
        <v>1147</v>
      </c>
      <c r="E563" s="127" t="s">
        <v>1148</v>
      </c>
      <c r="F563" s="127"/>
      <c r="G563" s="127"/>
    </row>
    <row r="564" spans="1:7" x14ac:dyDescent="0.3">
      <c r="A564" s="127"/>
      <c r="B564" s="127"/>
      <c r="C564" s="127"/>
      <c r="D564" s="127" t="s">
        <v>1149</v>
      </c>
      <c r="E564" s="127" t="s">
        <v>1150</v>
      </c>
      <c r="F564" s="127"/>
      <c r="G564" s="127"/>
    </row>
    <row r="565" spans="1:7" x14ac:dyDescent="0.3">
      <c r="A565" s="127"/>
      <c r="B565" s="127"/>
      <c r="C565" s="127"/>
      <c r="D565" s="127" t="s">
        <v>1151</v>
      </c>
      <c r="E565" s="127" t="s">
        <v>1152</v>
      </c>
      <c r="F565" s="127"/>
      <c r="G565" s="127"/>
    </row>
    <row r="566" spans="1:7" x14ac:dyDescent="0.3">
      <c r="A566" s="127"/>
      <c r="B566" s="127"/>
      <c r="C566" s="127"/>
      <c r="D566" s="127" t="s">
        <v>1153</v>
      </c>
      <c r="E566" s="127" t="s">
        <v>1154</v>
      </c>
      <c r="F566" s="127"/>
      <c r="G566" s="127"/>
    </row>
    <row r="567" spans="1:7" x14ac:dyDescent="0.3">
      <c r="A567" s="127"/>
      <c r="B567" s="127"/>
      <c r="C567" s="127"/>
      <c r="D567" s="127" t="s">
        <v>1155</v>
      </c>
      <c r="E567" s="127" t="s">
        <v>1156</v>
      </c>
      <c r="F567" s="127"/>
      <c r="G567" s="127"/>
    </row>
    <row r="568" spans="1:7" x14ac:dyDescent="0.3">
      <c r="A568" s="127"/>
      <c r="B568" s="127"/>
      <c r="C568" s="127"/>
      <c r="D568" s="127" t="s">
        <v>1157</v>
      </c>
      <c r="E568" s="127" t="s">
        <v>1158</v>
      </c>
      <c r="F568" s="127"/>
      <c r="G568" s="127"/>
    </row>
    <row r="569" spans="1:7" x14ac:dyDescent="0.3">
      <c r="A569" s="127"/>
      <c r="B569" s="127"/>
      <c r="C569" s="127"/>
      <c r="D569" s="127" t="s">
        <v>1159</v>
      </c>
      <c r="E569" s="127" t="s">
        <v>1160</v>
      </c>
      <c r="F569" s="127"/>
      <c r="G569" s="127"/>
    </row>
    <row r="570" spans="1:7" x14ac:dyDescent="0.3">
      <c r="A570" s="127"/>
      <c r="B570" s="127"/>
      <c r="C570" s="127"/>
      <c r="D570" s="126" t="s">
        <v>1161</v>
      </c>
      <c r="E570" s="127" t="s">
        <v>1162</v>
      </c>
      <c r="F570" s="127"/>
      <c r="G570" s="127"/>
    </row>
    <row r="571" spans="1:7" x14ac:dyDescent="0.3">
      <c r="A571" s="127"/>
      <c r="B571" s="127"/>
      <c r="C571" s="127"/>
      <c r="D571" s="126" t="s">
        <v>1163</v>
      </c>
      <c r="E571" s="127" t="s">
        <v>1164</v>
      </c>
      <c r="F571" s="127"/>
      <c r="G571" s="127"/>
    </row>
    <row r="572" spans="1:7" x14ac:dyDescent="0.3">
      <c r="A572" s="127"/>
      <c r="B572" s="127"/>
      <c r="C572" s="127"/>
      <c r="D572" s="126" t="s">
        <v>1165</v>
      </c>
      <c r="E572" s="127" t="s">
        <v>1166</v>
      </c>
      <c r="F572" s="127"/>
      <c r="G572" s="127"/>
    </row>
    <row r="573" spans="1:7" x14ac:dyDescent="0.3">
      <c r="A573" s="127"/>
      <c r="B573" s="127"/>
      <c r="C573" s="127"/>
      <c r="D573" s="126" t="s">
        <v>1167</v>
      </c>
      <c r="E573" s="127" t="s">
        <v>1168</v>
      </c>
      <c r="F573" s="127"/>
      <c r="G573" s="127"/>
    </row>
    <row r="574" spans="1:7" x14ac:dyDescent="0.3">
      <c r="A574" s="127"/>
      <c r="B574" s="127"/>
      <c r="C574" s="127"/>
      <c r="D574" s="126" t="s">
        <v>1169</v>
      </c>
      <c r="E574" s="127" t="s">
        <v>1170</v>
      </c>
      <c r="F574" s="127"/>
      <c r="G574" s="127"/>
    </row>
    <row r="575" spans="1:7" x14ac:dyDescent="0.3">
      <c r="A575" s="127"/>
      <c r="B575" s="127"/>
      <c r="C575" s="127"/>
      <c r="D575" s="126" t="s">
        <v>1171</v>
      </c>
      <c r="E575" s="127" t="s">
        <v>1172</v>
      </c>
      <c r="F575" s="127"/>
      <c r="G575" s="127"/>
    </row>
    <row r="576" spans="1:7" x14ac:dyDescent="0.3">
      <c r="A576" s="127"/>
      <c r="B576" s="127"/>
      <c r="C576" s="127"/>
      <c r="D576" s="126" t="s">
        <v>1173</v>
      </c>
      <c r="E576" s="127" t="s">
        <v>1174</v>
      </c>
      <c r="F576" s="127"/>
      <c r="G576" s="127"/>
    </row>
    <row r="577" spans="1:7" x14ac:dyDescent="0.3">
      <c r="A577" s="127"/>
      <c r="B577" s="127"/>
      <c r="C577" s="127"/>
      <c r="D577" s="126" t="s">
        <v>1175</v>
      </c>
      <c r="E577" s="127" t="s">
        <v>1176</v>
      </c>
      <c r="F577" s="127"/>
      <c r="G577" s="127"/>
    </row>
    <row r="578" spans="1:7" x14ac:dyDescent="0.3">
      <c r="A578" s="127"/>
      <c r="B578" s="127"/>
      <c r="C578" s="127"/>
      <c r="D578" s="126" t="s">
        <v>1177</v>
      </c>
      <c r="E578" s="127" t="s">
        <v>1178</v>
      </c>
      <c r="F578" s="127"/>
      <c r="G578" s="127"/>
    </row>
    <row r="579" spans="1:7" x14ac:dyDescent="0.3">
      <c r="A579" s="127"/>
      <c r="B579" s="127"/>
      <c r="C579" s="127"/>
      <c r="D579" s="126" t="s">
        <v>1179</v>
      </c>
      <c r="E579" s="127" t="s">
        <v>1180</v>
      </c>
      <c r="F579" s="127"/>
      <c r="G579" s="127"/>
    </row>
    <row r="580" spans="1:7" x14ac:dyDescent="0.3">
      <c r="A580" s="127"/>
      <c r="B580" s="127"/>
      <c r="C580" s="127"/>
      <c r="D580" s="126" t="s">
        <v>1181</v>
      </c>
      <c r="E580" s="127" t="s">
        <v>1182</v>
      </c>
      <c r="F580" s="127"/>
      <c r="G580" s="127"/>
    </row>
    <row r="581" spans="1:7" x14ac:dyDescent="0.3">
      <c r="A581" s="127"/>
      <c r="B581" s="127"/>
      <c r="C581" s="127"/>
      <c r="D581" s="126" t="s">
        <v>1183</v>
      </c>
      <c r="E581" s="127" t="s">
        <v>1184</v>
      </c>
      <c r="F581" s="127"/>
      <c r="G581" s="127"/>
    </row>
    <row r="582" spans="1:7" x14ac:dyDescent="0.3">
      <c r="A582" s="127"/>
      <c r="B582" s="127"/>
      <c r="C582" s="127"/>
      <c r="D582" s="126" t="s">
        <v>1185</v>
      </c>
      <c r="E582" s="127" t="s">
        <v>1186</v>
      </c>
      <c r="F582" s="127"/>
      <c r="G582" s="127"/>
    </row>
    <row r="583" spans="1:7" x14ac:dyDescent="0.3">
      <c r="A583" s="127"/>
      <c r="B583" s="127"/>
      <c r="C583" s="127"/>
      <c r="D583" s="126" t="s">
        <v>1187</v>
      </c>
      <c r="E583" s="127" t="s">
        <v>1188</v>
      </c>
      <c r="F583" s="127"/>
      <c r="G583" s="127"/>
    </row>
    <row r="584" spans="1:7" x14ac:dyDescent="0.3">
      <c r="A584" s="127"/>
      <c r="B584" s="127"/>
      <c r="C584" s="127"/>
      <c r="D584" s="126" t="s">
        <v>1189</v>
      </c>
      <c r="E584" s="127" t="s">
        <v>1190</v>
      </c>
      <c r="F584" s="127"/>
      <c r="G584" s="127"/>
    </row>
    <row r="585" spans="1:7" x14ac:dyDescent="0.3">
      <c r="A585" s="127"/>
      <c r="B585" s="127"/>
      <c r="C585" s="127"/>
      <c r="D585" s="126" t="s">
        <v>1191</v>
      </c>
      <c r="E585" s="127" t="s">
        <v>1192</v>
      </c>
      <c r="F585" s="127"/>
      <c r="G585" s="127"/>
    </row>
    <row r="586" spans="1:7" x14ac:dyDescent="0.3">
      <c r="A586" s="127"/>
      <c r="B586" s="127"/>
      <c r="C586" s="127"/>
      <c r="D586" s="126" t="s">
        <v>1193</v>
      </c>
      <c r="E586" s="127" t="s">
        <v>1194</v>
      </c>
      <c r="F586" s="127"/>
      <c r="G586" s="127"/>
    </row>
    <row r="587" spans="1:7" x14ac:dyDescent="0.3">
      <c r="A587" s="127"/>
      <c r="B587" s="127"/>
      <c r="C587" s="127"/>
      <c r="D587" s="126" t="s">
        <v>1195</v>
      </c>
      <c r="E587" s="127" t="s">
        <v>1196</v>
      </c>
      <c r="F587" s="127"/>
      <c r="G587" s="127"/>
    </row>
    <row r="588" spans="1:7" x14ac:dyDescent="0.3">
      <c r="A588" s="127"/>
      <c r="B588" s="127"/>
      <c r="C588" s="127"/>
      <c r="D588" s="126" t="s">
        <v>1197</v>
      </c>
      <c r="E588" s="127" t="s">
        <v>1198</v>
      </c>
      <c r="F588" s="127"/>
      <c r="G588" s="127"/>
    </row>
    <row r="589" spans="1:7" x14ac:dyDescent="0.3">
      <c r="A589" s="127"/>
      <c r="B589" s="127"/>
      <c r="C589" s="127"/>
      <c r="D589" s="126" t="s">
        <v>1199</v>
      </c>
      <c r="E589" s="127" t="s">
        <v>1200</v>
      </c>
      <c r="F589" s="127"/>
      <c r="G589" s="127"/>
    </row>
    <row r="590" spans="1:7" x14ac:dyDescent="0.3">
      <c r="A590" s="127"/>
      <c r="B590" s="127"/>
      <c r="C590" s="127"/>
      <c r="D590" s="126" t="s">
        <v>1201</v>
      </c>
      <c r="E590" s="127" t="s">
        <v>1202</v>
      </c>
      <c r="F590" s="127"/>
      <c r="G590" s="127"/>
    </row>
    <row r="591" spans="1:7" x14ac:dyDescent="0.3">
      <c r="A591" s="127"/>
      <c r="B591" s="127"/>
      <c r="C591" s="127"/>
      <c r="D591" s="126" t="s">
        <v>1203</v>
      </c>
      <c r="E591" s="127" t="s">
        <v>1204</v>
      </c>
      <c r="F591" s="127"/>
      <c r="G591" s="127"/>
    </row>
    <row r="592" spans="1:7" x14ac:dyDescent="0.3">
      <c r="A592" s="127"/>
      <c r="B592" s="127"/>
      <c r="C592" s="127"/>
      <c r="D592" s="126" t="s">
        <v>1205</v>
      </c>
      <c r="E592" s="127" t="s">
        <v>1206</v>
      </c>
      <c r="F592" s="127"/>
      <c r="G592" s="127"/>
    </row>
    <row r="593" spans="1:9" x14ac:dyDescent="0.3">
      <c r="A593" s="127"/>
      <c r="B593" s="127"/>
      <c r="C593" s="127"/>
      <c r="D593" s="126" t="s">
        <v>1207</v>
      </c>
      <c r="E593" s="127" t="s">
        <v>1208</v>
      </c>
      <c r="F593" s="127"/>
      <c r="G593" s="127"/>
    </row>
    <row r="594" spans="1:9" x14ac:dyDescent="0.3">
      <c r="A594" s="127"/>
      <c r="B594" s="127"/>
      <c r="C594" s="127"/>
      <c r="D594" s="126" t="s">
        <v>1209</v>
      </c>
      <c r="E594" s="127" t="s">
        <v>1210</v>
      </c>
      <c r="F594" s="127"/>
      <c r="G594" s="127"/>
    </row>
    <row r="595" spans="1:9" x14ac:dyDescent="0.3">
      <c r="A595" s="127"/>
      <c r="B595" s="127"/>
      <c r="C595" s="127"/>
      <c r="D595" s="126" t="s">
        <v>1211</v>
      </c>
      <c r="E595" s="127" t="s">
        <v>1212</v>
      </c>
      <c r="F595" s="127"/>
      <c r="G595" s="127"/>
    </row>
    <row r="596" spans="1:9" x14ac:dyDescent="0.3">
      <c r="A596" s="127"/>
      <c r="B596" s="127"/>
      <c r="C596" s="127"/>
      <c r="D596" s="126" t="s">
        <v>1213</v>
      </c>
      <c r="E596" s="127" t="s">
        <v>1214</v>
      </c>
      <c r="F596" s="127"/>
      <c r="G596" s="127"/>
    </row>
    <row r="597" spans="1:9" x14ac:dyDescent="0.3">
      <c r="A597" s="127"/>
      <c r="B597" s="127"/>
      <c r="C597" s="127"/>
      <c r="D597" s="126" t="s">
        <v>1215</v>
      </c>
      <c r="E597" s="127" t="s">
        <v>1216</v>
      </c>
      <c r="F597" s="127"/>
      <c r="G597" s="127"/>
    </row>
    <row r="598" spans="1:9" x14ac:dyDescent="0.3">
      <c r="A598" s="127"/>
      <c r="B598" s="127"/>
      <c r="C598" s="127"/>
      <c r="D598" s="126" t="s">
        <v>1217</v>
      </c>
      <c r="E598" s="127" t="s">
        <v>1218</v>
      </c>
      <c r="F598" s="127"/>
      <c r="G598" s="127"/>
    </row>
    <row r="599" spans="1:9" x14ac:dyDescent="0.3">
      <c r="A599" s="127"/>
      <c r="B599" s="127"/>
      <c r="C599" s="127"/>
      <c r="D599" s="126" t="s">
        <v>1219</v>
      </c>
      <c r="E599" s="127" t="s">
        <v>1220</v>
      </c>
      <c r="F599" s="127"/>
      <c r="G599" s="127"/>
      <c r="I599" s="5" t="s">
        <v>1221</v>
      </c>
    </row>
    <row r="600" spans="1:9" x14ac:dyDescent="0.3">
      <c r="A600" s="127"/>
      <c r="B600" s="127"/>
      <c r="C600" s="127"/>
      <c r="D600" s="126" t="s">
        <v>1222</v>
      </c>
      <c r="E600" s="127" t="s">
        <v>1223</v>
      </c>
      <c r="F600" s="127"/>
      <c r="G600" s="127"/>
      <c r="I600" s="5"/>
    </row>
    <row r="601" spans="1:9" x14ac:dyDescent="0.3">
      <c r="A601" s="127"/>
      <c r="B601" s="127"/>
      <c r="C601" s="127"/>
      <c r="D601" s="126" t="s">
        <v>1224</v>
      </c>
      <c r="E601" s="127" t="s">
        <v>1225</v>
      </c>
      <c r="F601" s="127"/>
      <c r="G601" s="127"/>
      <c r="I601" s="5"/>
    </row>
    <row r="602" spans="1:9" x14ac:dyDescent="0.3">
      <c r="A602" s="127"/>
      <c r="B602" s="127"/>
      <c r="C602" s="127"/>
      <c r="D602" s="126" t="s">
        <v>1226</v>
      </c>
      <c r="E602" s="127" t="s">
        <v>1227</v>
      </c>
      <c r="F602" s="127"/>
      <c r="G602" s="127"/>
      <c r="I602" s="5"/>
    </row>
    <row r="603" spans="1:9" x14ac:dyDescent="0.3">
      <c r="A603" s="127"/>
      <c r="B603" s="127"/>
      <c r="C603" s="127"/>
      <c r="D603" s="126" t="s">
        <v>1228</v>
      </c>
      <c r="E603" s="127" t="s">
        <v>1229</v>
      </c>
      <c r="F603" s="127"/>
      <c r="G603" s="127"/>
      <c r="I603" s="5"/>
    </row>
    <row r="604" spans="1:9" x14ac:dyDescent="0.3">
      <c r="A604" s="127"/>
      <c r="B604" s="127"/>
      <c r="C604" s="127"/>
      <c r="D604" s="126" t="s">
        <v>1230</v>
      </c>
      <c r="E604" s="127" t="s">
        <v>1231</v>
      </c>
      <c r="F604" s="127"/>
      <c r="G604" s="127"/>
      <c r="I604" s="5"/>
    </row>
    <row r="605" spans="1:9" x14ac:dyDescent="0.3">
      <c r="A605" s="127"/>
      <c r="B605" s="127"/>
      <c r="C605" s="127"/>
      <c r="D605" s="126" t="s">
        <v>1232</v>
      </c>
      <c r="E605" s="127" t="s">
        <v>1233</v>
      </c>
      <c r="F605" s="127"/>
      <c r="G605" s="127"/>
      <c r="I605" s="5"/>
    </row>
    <row r="606" spans="1:9" x14ac:dyDescent="0.3">
      <c r="A606" s="127"/>
      <c r="B606" s="127"/>
      <c r="C606" s="127"/>
      <c r="D606" s="126" t="s">
        <v>1234</v>
      </c>
      <c r="E606" s="127" t="s">
        <v>1235</v>
      </c>
      <c r="F606" s="127"/>
      <c r="G606" s="127"/>
      <c r="I606" s="5"/>
    </row>
    <row r="607" spans="1:9" x14ac:dyDescent="0.3">
      <c r="A607" s="127"/>
      <c r="B607" s="127"/>
      <c r="C607" s="127"/>
      <c r="D607" s="126" t="s">
        <v>1236</v>
      </c>
      <c r="E607" s="127" t="s">
        <v>1237</v>
      </c>
      <c r="F607" s="127"/>
      <c r="G607" s="127"/>
      <c r="I607" s="5"/>
    </row>
    <row r="608" spans="1:9" x14ac:dyDescent="0.3">
      <c r="A608" s="127"/>
      <c r="B608" s="127"/>
      <c r="C608" s="127"/>
      <c r="D608" s="126" t="s">
        <v>1238</v>
      </c>
      <c r="E608" s="127" t="s">
        <v>1239</v>
      </c>
      <c r="F608" s="127"/>
      <c r="G608" s="127"/>
      <c r="I608" s="5"/>
    </row>
    <row r="609" spans="1:9" x14ac:dyDescent="0.3">
      <c r="A609" s="127"/>
      <c r="B609" s="127"/>
      <c r="C609" s="127"/>
      <c r="D609" s="126" t="s">
        <v>1240</v>
      </c>
      <c r="E609" s="127" t="s">
        <v>1241</v>
      </c>
      <c r="F609" s="127"/>
      <c r="G609" s="127"/>
      <c r="I609" s="5"/>
    </row>
    <row r="610" spans="1:9" x14ac:dyDescent="0.3">
      <c r="A610" s="127"/>
      <c r="B610" s="127"/>
      <c r="C610" s="127"/>
      <c r="D610" s="126" t="s">
        <v>1242</v>
      </c>
      <c r="E610" s="127" t="s">
        <v>1243</v>
      </c>
      <c r="F610" s="127"/>
      <c r="G610" s="127"/>
      <c r="I610" s="5" t="s">
        <v>1244</v>
      </c>
    </row>
    <row r="611" spans="1:9" x14ac:dyDescent="0.3">
      <c r="A611" s="127"/>
      <c r="B611" s="127"/>
      <c r="C611" s="127"/>
      <c r="D611" s="126" t="s">
        <v>1245</v>
      </c>
      <c r="E611" s="127" t="s">
        <v>1246</v>
      </c>
      <c r="F611" s="127"/>
      <c r="G611" s="127"/>
      <c r="I611" s="5"/>
    </row>
    <row r="612" spans="1:9" x14ac:dyDescent="0.3">
      <c r="A612" s="127"/>
      <c r="B612" s="127"/>
      <c r="C612" s="127"/>
      <c r="D612" s="126" t="s">
        <v>1247</v>
      </c>
      <c r="E612" s="127" t="s">
        <v>1248</v>
      </c>
      <c r="F612" s="127"/>
      <c r="G612" s="127"/>
      <c r="I612" s="5"/>
    </row>
    <row r="613" spans="1:9" x14ac:dyDescent="0.3">
      <c r="A613" s="127"/>
      <c r="B613" s="127"/>
      <c r="C613" s="127"/>
      <c r="D613" s="126" t="s">
        <v>1249</v>
      </c>
      <c r="E613" s="127" t="s">
        <v>1250</v>
      </c>
      <c r="F613" s="127"/>
      <c r="G613" s="127"/>
      <c r="I613" s="5"/>
    </row>
    <row r="614" spans="1:9" x14ac:dyDescent="0.3">
      <c r="A614" s="127"/>
      <c r="B614" s="127"/>
      <c r="C614" s="127"/>
      <c r="D614" s="126" t="s">
        <v>1251</v>
      </c>
      <c r="E614" s="127" t="s">
        <v>1252</v>
      </c>
      <c r="F614" s="127"/>
      <c r="G614" s="127"/>
      <c r="I614" s="5"/>
    </row>
    <row r="615" spans="1:9" x14ac:dyDescent="0.3">
      <c r="A615" s="127"/>
      <c r="B615" s="127"/>
      <c r="C615" s="127"/>
      <c r="D615" s="126" t="s">
        <v>1253</v>
      </c>
      <c r="E615" s="127" t="s">
        <v>1254</v>
      </c>
      <c r="F615" s="127"/>
      <c r="G615" s="127"/>
      <c r="I615" s="5"/>
    </row>
    <row r="616" spans="1:9" x14ac:dyDescent="0.3">
      <c r="A616" s="127"/>
      <c r="B616" s="127"/>
      <c r="C616" s="127"/>
      <c r="D616" s="126" t="s">
        <v>1255</v>
      </c>
      <c r="E616" s="127" t="s">
        <v>1256</v>
      </c>
      <c r="F616" s="127"/>
      <c r="G616" s="127"/>
      <c r="I616" s="5"/>
    </row>
    <row r="617" spans="1:9" x14ac:dyDescent="0.3">
      <c r="A617" s="127"/>
      <c r="B617" s="127"/>
      <c r="C617" s="127"/>
      <c r="D617" s="126" t="s">
        <v>1257</v>
      </c>
      <c r="E617" s="127" t="s">
        <v>1258</v>
      </c>
      <c r="F617" s="127"/>
      <c r="G617" s="127"/>
      <c r="I617" s="5"/>
    </row>
    <row r="618" spans="1:9" x14ac:dyDescent="0.3">
      <c r="A618" s="127"/>
      <c r="B618" s="127"/>
      <c r="C618" s="127"/>
      <c r="D618" s="126" t="s">
        <v>1259</v>
      </c>
      <c r="E618" s="127" t="s">
        <v>1260</v>
      </c>
      <c r="F618" s="127"/>
      <c r="G618" s="127"/>
      <c r="I618" s="5"/>
    </row>
    <row r="619" spans="1:9" x14ac:dyDescent="0.3">
      <c r="A619" s="127"/>
      <c r="B619" s="127"/>
      <c r="C619" s="127"/>
      <c r="D619" s="126" t="s">
        <v>1261</v>
      </c>
      <c r="E619" s="127" t="s">
        <v>1262</v>
      </c>
      <c r="F619" s="127"/>
      <c r="G619" s="127"/>
      <c r="I619" s="5"/>
    </row>
    <row r="620" spans="1:9" x14ac:dyDescent="0.3">
      <c r="A620" s="127"/>
      <c r="B620" s="127"/>
      <c r="C620" s="127"/>
      <c r="D620" s="126" t="s">
        <v>1263</v>
      </c>
      <c r="E620" s="127" t="s">
        <v>1264</v>
      </c>
      <c r="F620" s="127"/>
      <c r="G620" s="127"/>
      <c r="I620" s="5"/>
    </row>
    <row r="621" spans="1:9" x14ac:dyDescent="0.3">
      <c r="A621" s="127"/>
      <c r="B621" s="127"/>
      <c r="C621" s="127"/>
      <c r="D621" s="126" t="s">
        <v>1265</v>
      </c>
      <c r="E621" s="127" t="s">
        <v>1266</v>
      </c>
      <c r="F621" s="127"/>
      <c r="G621" s="127"/>
      <c r="I621" s="5"/>
    </row>
    <row r="622" spans="1:9" x14ac:dyDescent="0.3">
      <c r="A622" s="127"/>
      <c r="B622" s="127"/>
      <c r="C622" s="127"/>
      <c r="D622" s="126" t="s">
        <v>1267</v>
      </c>
      <c r="E622" s="127" t="s">
        <v>1268</v>
      </c>
      <c r="F622" s="127"/>
      <c r="G622" s="127"/>
      <c r="I622" s="5"/>
    </row>
    <row r="623" spans="1:9" x14ac:dyDescent="0.3">
      <c r="A623" s="127"/>
      <c r="B623" s="127"/>
      <c r="C623" s="127"/>
      <c r="D623" s="126" t="s">
        <v>1269</v>
      </c>
      <c r="E623" s="127" t="s">
        <v>1270</v>
      </c>
      <c r="F623" s="127"/>
      <c r="G623" s="127"/>
      <c r="I623" s="5"/>
    </row>
    <row r="624" spans="1:9" x14ac:dyDescent="0.3">
      <c r="A624" s="127"/>
      <c r="B624" s="127"/>
      <c r="C624" s="127"/>
      <c r="D624" s="126" t="s">
        <v>1271</v>
      </c>
      <c r="E624" s="127" t="s">
        <v>1272</v>
      </c>
      <c r="F624" s="127"/>
      <c r="G624" s="127"/>
      <c r="I624" s="5"/>
    </row>
    <row r="625" spans="1:9" x14ac:dyDescent="0.3">
      <c r="A625" s="127"/>
      <c r="B625" s="127"/>
      <c r="C625" s="127"/>
      <c r="D625" s="126" t="s">
        <v>1273</v>
      </c>
      <c r="E625" s="127" t="s">
        <v>1274</v>
      </c>
      <c r="F625" s="127"/>
      <c r="G625" s="127"/>
      <c r="I625" s="5"/>
    </row>
    <row r="626" spans="1:9" x14ac:dyDescent="0.3">
      <c r="A626" s="127"/>
      <c r="B626" s="127"/>
      <c r="C626" s="127"/>
      <c r="D626" s="126" t="s">
        <v>1275</v>
      </c>
      <c r="E626" s="127" t="s">
        <v>1276</v>
      </c>
      <c r="F626" s="127"/>
      <c r="G626" s="127"/>
      <c r="I626" s="5"/>
    </row>
    <row r="627" spans="1:9" x14ac:dyDescent="0.3">
      <c r="A627" s="127"/>
      <c r="B627" s="127"/>
      <c r="C627" s="127"/>
      <c r="D627" s="126" t="s">
        <v>1277</v>
      </c>
      <c r="E627" s="127" t="s">
        <v>1278</v>
      </c>
      <c r="F627" s="127"/>
      <c r="G627" s="127"/>
      <c r="I627" s="5"/>
    </row>
    <row r="628" spans="1:9" x14ac:dyDescent="0.3">
      <c r="A628" s="127"/>
      <c r="B628" s="127"/>
      <c r="C628" s="127"/>
      <c r="D628" s="126" t="s">
        <v>1279</v>
      </c>
      <c r="E628" s="127" t="s">
        <v>1280</v>
      </c>
      <c r="F628" s="127"/>
      <c r="G628" s="127"/>
      <c r="I628" s="5"/>
    </row>
    <row r="629" spans="1:9" x14ac:dyDescent="0.3">
      <c r="A629" s="127"/>
      <c r="B629" s="127"/>
      <c r="C629" s="127"/>
      <c r="D629" s="126" t="s">
        <v>1281</v>
      </c>
      <c r="E629" s="127" t="s">
        <v>1282</v>
      </c>
      <c r="F629" s="127"/>
      <c r="G629" s="127"/>
      <c r="I629" s="5"/>
    </row>
    <row r="630" spans="1:9" x14ac:dyDescent="0.3">
      <c r="A630" s="127"/>
      <c r="B630" s="127"/>
      <c r="C630" s="127"/>
      <c r="D630" s="126" t="s">
        <v>1283</v>
      </c>
      <c r="E630" s="127" t="s">
        <v>1284</v>
      </c>
      <c r="F630" s="127"/>
      <c r="G630" s="127"/>
      <c r="I630" s="5"/>
    </row>
    <row r="631" spans="1:9" x14ac:dyDescent="0.3">
      <c r="A631" s="127"/>
      <c r="B631" s="127"/>
      <c r="C631" s="127"/>
      <c r="D631" s="126" t="s">
        <v>1285</v>
      </c>
      <c r="E631" s="127" t="s">
        <v>1286</v>
      </c>
      <c r="F631" s="127"/>
      <c r="G631" s="127"/>
      <c r="I631" s="5"/>
    </row>
    <row r="632" spans="1:9" x14ac:dyDescent="0.3">
      <c r="A632" s="127"/>
      <c r="B632" s="127"/>
      <c r="C632" s="127"/>
      <c r="D632" s="126" t="s">
        <v>1287</v>
      </c>
      <c r="E632" s="127" t="s">
        <v>1288</v>
      </c>
      <c r="F632" s="127"/>
      <c r="G632" s="127"/>
      <c r="I632" s="5"/>
    </row>
    <row r="633" spans="1:9" x14ac:dyDescent="0.3">
      <c r="A633" s="127"/>
      <c r="B633" s="127"/>
      <c r="C633" s="127"/>
      <c r="D633" s="126" t="s">
        <v>1289</v>
      </c>
      <c r="E633" s="127" t="s">
        <v>1290</v>
      </c>
      <c r="F633" s="127"/>
      <c r="G633" s="127"/>
      <c r="I633" s="5"/>
    </row>
    <row r="634" spans="1:9" x14ac:dyDescent="0.3">
      <c r="A634" s="127"/>
      <c r="B634" s="127"/>
      <c r="C634" s="127"/>
      <c r="D634" s="126" t="s">
        <v>1291</v>
      </c>
      <c r="E634" s="127" t="s">
        <v>1292</v>
      </c>
      <c r="F634" s="127"/>
      <c r="G634" s="127"/>
      <c r="I634" s="5"/>
    </row>
    <row r="635" spans="1:9" x14ac:dyDescent="0.3">
      <c r="A635" s="127"/>
      <c r="B635" s="127"/>
      <c r="C635" s="127"/>
      <c r="D635" s="126" t="s">
        <v>1293</v>
      </c>
      <c r="E635" s="127" t="s">
        <v>1294</v>
      </c>
      <c r="F635" s="127"/>
      <c r="G635" s="127"/>
      <c r="I635" s="5"/>
    </row>
    <row r="636" spans="1:9" x14ac:dyDescent="0.3">
      <c r="A636" s="127"/>
      <c r="B636" s="127"/>
      <c r="C636" s="127"/>
      <c r="D636" s="126" t="s">
        <v>1295</v>
      </c>
      <c r="E636" s="127" t="s">
        <v>1296</v>
      </c>
      <c r="F636" s="127"/>
      <c r="G636" s="127"/>
      <c r="I636" s="5"/>
    </row>
    <row r="637" spans="1:9" x14ac:dyDescent="0.3">
      <c r="A637" s="127"/>
      <c r="B637" s="127"/>
      <c r="C637" s="127"/>
      <c r="D637" s="126" t="s">
        <v>1297</v>
      </c>
      <c r="E637" s="127" t="s">
        <v>1298</v>
      </c>
      <c r="F637" s="127"/>
      <c r="G637" s="127"/>
      <c r="I637" s="5"/>
    </row>
    <row r="638" spans="1:9" x14ac:dyDescent="0.3">
      <c r="A638" s="127"/>
      <c r="B638" s="127"/>
      <c r="C638" s="127"/>
      <c r="D638" s="126" t="s">
        <v>1299</v>
      </c>
      <c r="E638" s="127" t="s">
        <v>1300</v>
      </c>
      <c r="F638" s="127"/>
      <c r="G638" s="127"/>
      <c r="I638" s="5"/>
    </row>
    <row r="639" spans="1:9" x14ac:dyDescent="0.3">
      <c r="A639" s="127"/>
      <c r="B639" s="127"/>
      <c r="C639" s="127"/>
      <c r="D639" s="126" t="s">
        <v>1301</v>
      </c>
      <c r="E639" s="127" t="s">
        <v>1302</v>
      </c>
      <c r="F639" s="127"/>
      <c r="G639" s="127"/>
      <c r="I639" s="5"/>
    </row>
    <row r="640" spans="1:9" x14ac:dyDescent="0.3">
      <c r="A640" s="127"/>
      <c r="B640" s="127"/>
      <c r="C640" s="127"/>
      <c r="D640" s="126" t="s">
        <v>1303</v>
      </c>
      <c r="E640" s="127" t="s">
        <v>1304</v>
      </c>
      <c r="F640" s="127"/>
      <c r="G640" s="127"/>
      <c r="I640" s="5"/>
    </row>
    <row r="641" spans="1:9" x14ac:dyDescent="0.3">
      <c r="A641" s="127"/>
      <c r="B641" s="127"/>
      <c r="C641" s="127"/>
      <c r="D641" s="126" t="s">
        <v>1305</v>
      </c>
      <c r="E641" s="127" t="s">
        <v>1306</v>
      </c>
      <c r="F641" s="127"/>
      <c r="G641" s="127"/>
      <c r="I641" s="5"/>
    </row>
    <row r="642" spans="1:9" x14ac:dyDescent="0.3">
      <c r="A642" s="127"/>
      <c r="B642" s="127"/>
      <c r="C642" s="127"/>
      <c r="D642" s="126" t="s">
        <v>1307</v>
      </c>
      <c r="E642" s="127" t="s">
        <v>1308</v>
      </c>
      <c r="F642" s="127"/>
      <c r="G642" s="127"/>
      <c r="I642" s="5"/>
    </row>
    <row r="643" spans="1:9" x14ac:dyDescent="0.3">
      <c r="A643" s="127"/>
      <c r="B643" s="127"/>
      <c r="C643" s="127"/>
      <c r="D643" s="126" t="s">
        <v>1309</v>
      </c>
      <c r="E643" s="127" t="s">
        <v>1310</v>
      </c>
      <c r="F643" s="127"/>
      <c r="G643" s="127"/>
      <c r="I643" s="5"/>
    </row>
    <row r="644" spans="1:9" x14ac:dyDescent="0.3">
      <c r="A644" s="127"/>
      <c r="B644" s="127"/>
      <c r="C644" s="127"/>
      <c r="D644" s="126" t="s">
        <v>1311</v>
      </c>
      <c r="E644" s="127" t="s">
        <v>1312</v>
      </c>
      <c r="F644" s="127"/>
      <c r="G644" s="127"/>
      <c r="I644" s="5"/>
    </row>
    <row r="645" spans="1:9" x14ac:dyDescent="0.3">
      <c r="A645" s="127"/>
      <c r="B645" s="127"/>
      <c r="C645" s="127"/>
      <c r="D645" s="126" t="s">
        <v>1313</v>
      </c>
      <c r="E645" s="127" t="s">
        <v>1314</v>
      </c>
      <c r="F645" s="127"/>
      <c r="G645" s="127"/>
      <c r="I645" s="5"/>
    </row>
    <row r="646" spans="1:9" x14ac:dyDescent="0.3">
      <c r="A646" s="127"/>
      <c r="B646" s="127"/>
      <c r="C646" s="127"/>
      <c r="D646" s="126" t="s">
        <v>1315</v>
      </c>
      <c r="E646" t="s">
        <v>1316</v>
      </c>
      <c r="F646" s="127"/>
      <c r="G646" s="127"/>
      <c r="I646" s="5"/>
    </row>
    <row r="647" spans="1:9" x14ac:dyDescent="0.3">
      <c r="A647" s="127"/>
      <c r="B647" s="127"/>
      <c r="C647" s="127"/>
      <c r="D647" s="126" t="s">
        <v>1317</v>
      </c>
      <c r="E647" s="127" t="s">
        <v>1318</v>
      </c>
      <c r="F647" s="127"/>
      <c r="G647" s="127"/>
      <c r="I647" s="5"/>
    </row>
    <row r="648" spans="1:9" x14ac:dyDescent="0.3">
      <c r="A648" s="127"/>
      <c r="B648" s="127"/>
      <c r="C648" s="127"/>
      <c r="D648" s="126" t="s">
        <v>1319</v>
      </c>
      <c r="E648" s="127" t="s">
        <v>1320</v>
      </c>
      <c r="F648" s="127"/>
      <c r="G648" s="127"/>
      <c r="I648" s="5"/>
    </row>
    <row r="649" spans="1:9" x14ac:dyDescent="0.3">
      <c r="A649" s="127"/>
      <c r="B649" s="127"/>
      <c r="C649" s="127"/>
      <c r="D649" s="126" t="s">
        <v>1321</v>
      </c>
      <c r="E649" s="127" t="s">
        <v>1322</v>
      </c>
      <c r="F649" s="127"/>
      <c r="G649" s="127"/>
      <c r="I649" s="5"/>
    </row>
    <row r="650" spans="1:9" x14ac:dyDescent="0.3">
      <c r="A650" s="127"/>
      <c r="B650" s="127"/>
      <c r="C650" s="127"/>
      <c r="D650" s="126" t="s">
        <v>1323</v>
      </c>
      <c r="E650" s="127" t="s">
        <v>1324</v>
      </c>
      <c r="F650" s="127"/>
      <c r="G650" s="127"/>
      <c r="I650" s="5"/>
    </row>
    <row r="651" spans="1:9" x14ac:dyDescent="0.3">
      <c r="A651" s="127"/>
      <c r="B651" s="127"/>
      <c r="C651" s="127"/>
      <c r="D651" s="126" t="s">
        <v>1325</v>
      </c>
      <c r="E651" s="127" t="s">
        <v>1326</v>
      </c>
      <c r="F651" s="127"/>
      <c r="G651" s="127"/>
      <c r="I651" s="5"/>
    </row>
    <row r="652" spans="1:9" x14ac:dyDescent="0.3">
      <c r="A652" s="127"/>
      <c r="B652" s="127"/>
      <c r="C652" s="127"/>
      <c r="D652" s="126" t="s">
        <v>1327</v>
      </c>
      <c r="E652" s="127" t="s">
        <v>1328</v>
      </c>
      <c r="F652" s="127"/>
      <c r="G652" s="127"/>
      <c r="I652" s="5"/>
    </row>
    <row r="653" spans="1:9" x14ac:dyDescent="0.3">
      <c r="A653" s="127"/>
      <c r="B653" s="127"/>
      <c r="C653" s="127"/>
      <c r="D653" s="126" t="s">
        <v>1329</v>
      </c>
      <c r="E653" s="488" t="s">
        <v>1330</v>
      </c>
      <c r="F653" s="127"/>
      <c r="G653" s="127"/>
      <c r="I653" s="5"/>
    </row>
    <row r="654" spans="1:9" x14ac:dyDescent="0.3">
      <c r="A654" s="127"/>
      <c r="B654" s="127"/>
      <c r="C654" s="127"/>
      <c r="D654" s="126" t="s">
        <v>1331</v>
      </c>
      <c r="E654" s="488" t="s">
        <v>1332</v>
      </c>
      <c r="F654" s="127"/>
      <c r="G654" s="127"/>
      <c r="I654" s="5"/>
    </row>
    <row r="655" spans="1:9" x14ac:dyDescent="0.3">
      <c r="A655" s="127"/>
      <c r="B655" s="127"/>
      <c r="C655" s="127"/>
      <c r="D655" s="126" t="s">
        <v>1333</v>
      </c>
      <c r="E655" s="488" t="s">
        <v>1334</v>
      </c>
      <c r="F655" s="127"/>
      <c r="G655" s="127"/>
      <c r="I655" s="5"/>
    </row>
    <row r="656" spans="1:9" x14ac:dyDescent="0.3">
      <c r="A656" s="127"/>
      <c r="B656" s="127"/>
      <c r="C656" s="127"/>
      <c r="D656" s="126" t="s">
        <v>1335</v>
      </c>
      <c r="E656" s="488" t="s">
        <v>1336</v>
      </c>
      <c r="F656" s="127"/>
      <c r="G656" s="127"/>
      <c r="I656" s="5"/>
    </row>
    <row r="657" spans="1:9" x14ac:dyDescent="0.3">
      <c r="A657" s="127"/>
      <c r="B657" s="127"/>
      <c r="C657" s="127"/>
      <c r="D657" s="126" t="s">
        <v>1337</v>
      </c>
      <c r="E657" s="488" t="s">
        <v>1338</v>
      </c>
      <c r="F657" s="127"/>
      <c r="G657" s="127"/>
      <c r="I657" s="5"/>
    </row>
    <row r="658" spans="1:9" x14ac:dyDescent="0.3">
      <c r="A658" s="127"/>
      <c r="B658" s="127"/>
      <c r="C658" s="127"/>
      <c r="D658" s="126" t="s">
        <v>1339</v>
      </c>
      <c r="E658" s="488" t="s">
        <v>1340</v>
      </c>
      <c r="F658" s="127"/>
      <c r="G658" s="127"/>
      <c r="I658" s="5"/>
    </row>
    <row r="659" spans="1:9" x14ac:dyDescent="0.3">
      <c r="A659" s="127"/>
      <c r="B659" s="127"/>
      <c r="C659" s="127"/>
      <c r="D659" s="126" t="s">
        <v>1341</v>
      </c>
      <c r="E659" s="488" t="s">
        <v>1342</v>
      </c>
      <c r="F659" s="127"/>
      <c r="G659" s="127"/>
      <c r="I659" s="5"/>
    </row>
    <row r="660" spans="1:9" x14ac:dyDescent="0.3">
      <c r="A660" s="127"/>
      <c r="B660" s="127"/>
      <c r="C660" s="127"/>
      <c r="D660" s="126" t="s">
        <v>1343</v>
      </c>
      <c r="E660" s="488" t="s">
        <v>1344</v>
      </c>
      <c r="F660" s="127"/>
      <c r="G660" s="127"/>
      <c r="I660" s="5"/>
    </row>
    <row r="661" spans="1:9" x14ac:dyDescent="0.3">
      <c r="A661" s="127"/>
      <c r="B661" s="127"/>
      <c r="C661" s="127"/>
      <c r="D661" s="126" t="s">
        <v>1345</v>
      </c>
      <c r="E661" s="488" t="s">
        <v>1346</v>
      </c>
      <c r="F661" s="127"/>
      <c r="G661" s="127"/>
      <c r="I661" s="5"/>
    </row>
    <row r="662" spans="1:9" x14ac:dyDescent="0.3">
      <c r="A662" s="127"/>
      <c r="B662" s="127"/>
      <c r="C662" s="127"/>
      <c r="D662" s="126" t="s">
        <v>1347</v>
      </c>
      <c r="E662" s="488" t="s">
        <v>1348</v>
      </c>
      <c r="F662" s="127"/>
      <c r="G662" s="127"/>
      <c r="I662" s="5"/>
    </row>
    <row r="663" spans="1:9" x14ac:dyDescent="0.3">
      <c r="A663" s="127"/>
      <c r="B663" s="127"/>
      <c r="C663" s="127"/>
      <c r="D663" s="126" t="s">
        <v>1349</v>
      </c>
      <c r="E663" s="488" t="s">
        <v>1350</v>
      </c>
      <c r="F663" s="127"/>
      <c r="G663" s="127"/>
      <c r="I663" s="5"/>
    </row>
    <row r="664" spans="1:9" x14ac:dyDescent="0.3">
      <c r="A664" s="127"/>
      <c r="B664" s="127"/>
      <c r="C664" s="127"/>
      <c r="D664" s="126" t="s">
        <v>1351</v>
      </c>
      <c r="E664" s="488" t="s">
        <v>1352</v>
      </c>
      <c r="F664" s="127"/>
      <c r="G664" s="127"/>
      <c r="I664" s="5"/>
    </row>
    <row r="665" spans="1:9" x14ac:dyDescent="0.3">
      <c r="A665" s="127"/>
      <c r="B665" s="127"/>
      <c r="C665" s="127"/>
      <c r="D665" s="126" t="s">
        <v>1353</v>
      </c>
      <c r="E665" s="488" t="s">
        <v>1354</v>
      </c>
      <c r="F665" s="127"/>
      <c r="G665" s="127"/>
      <c r="I665" s="5"/>
    </row>
    <row r="666" spans="1:9" x14ac:dyDescent="0.3">
      <c r="A666" s="127"/>
      <c r="B666" s="127"/>
      <c r="C666" s="127"/>
      <c r="D666" s="126" t="s">
        <v>1355</v>
      </c>
      <c r="E666" s="488" t="s">
        <v>1356</v>
      </c>
      <c r="F666" s="127"/>
      <c r="G666" s="127"/>
      <c r="I666" s="5"/>
    </row>
    <row r="667" spans="1:9" x14ac:dyDescent="0.3">
      <c r="A667" s="127"/>
      <c r="B667" s="127"/>
      <c r="C667" s="127"/>
      <c r="D667" s="126" t="s">
        <v>1357</v>
      </c>
      <c r="E667" s="488" t="s">
        <v>1358</v>
      </c>
      <c r="F667" s="127"/>
      <c r="G667" s="127"/>
      <c r="I667" s="5"/>
    </row>
    <row r="668" spans="1:9" x14ac:dyDescent="0.3">
      <c r="A668" s="127"/>
      <c r="B668" s="127"/>
      <c r="C668" s="127"/>
      <c r="D668" s="126" t="s">
        <v>1359</v>
      </c>
      <c r="E668" s="488" t="s">
        <v>1360</v>
      </c>
      <c r="F668" s="127"/>
      <c r="G668" s="127"/>
      <c r="I668" s="5" t="s">
        <v>1361</v>
      </c>
    </row>
    <row r="669" spans="1:9" x14ac:dyDescent="0.3">
      <c r="A669" s="127"/>
      <c r="B669" s="127"/>
      <c r="C669" s="127"/>
      <c r="D669" s="126" t="s">
        <v>1362</v>
      </c>
      <c r="E669" s="488" t="s">
        <v>1363</v>
      </c>
      <c r="F669" s="127"/>
      <c r="G669" s="127"/>
      <c r="I669" s="5" t="s">
        <v>1364</v>
      </c>
    </row>
    <row r="670" spans="1:9" x14ac:dyDescent="0.3">
      <c r="A670" s="127"/>
      <c r="B670" s="127"/>
      <c r="C670" s="127"/>
      <c r="D670" s="126" t="s">
        <v>1365</v>
      </c>
      <c r="E670" s="488" t="s">
        <v>1366</v>
      </c>
      <c r="F670" s="127"/>
      <c r="G670" s="127"/>
      <c r="I670" s="5"/>
    </row>
    <row r="671" spans="1:9" x14ac:dyDescent="0.3">
      <c r="A671" s="127"/>
      <c r="B671" s="127"/>
      <c r="C671" s="127"/>
      <c r="D671" s="126" t="s">
        <v>1367</v>
      </c>
      <c r="E671" s="488" t="s">
        <v>1368</v>
      </c>
      <c r="F671" s="127"/>
      <c r="G671" s="127"/>
      <c r="I671" s="5"/>
    </row>
    <row r="672" spans="1:9" x14ac:dyDescent="0.3">
      <c r="A672" s="127"/>
      <c r="B672" s="127"/>
      <c r="C672" s="127"/>
      <c r="D672" s="126" t="s">
        <v>1369</v>
      </c>
      <c r="E672" s="488" t="s">
        <v>1370</v>
      </c>
      <c r="F672" s="127"/>
      <c r="G672" s="127"/>
      <c r="I672" s="5"/>
    </row>
    <row r="673" spans="1:9" x14ac:dyDescent="0.3">
      <c r="A673" s="127"/>
      <c r="B673" s="127"/>
      <c r="C673" s="127"/>
      <c r="D673" s="126" t="s">
        <v>1371</v>
      </c>
      <c r="E673" s="488" t="s">
        <v>1372</v>
      </c>
      <c r="F673" s="127"/>
      <c r="G673" s="127"/>
      <c r="I673" s="5" t="s">
        <v>1373</v>
      </c>
    </row>
    <row r="674" spans="1:9" x14ac:dyDescent="0.3">
      <c r="A674" s="127"/>
      <c r="B674" s="127"/>
      <c r="C674" s="127"/>
      <c r="D674" s="126" t="s">
        <v>1374</v>
      </c>
      <c r="E674" s="488" t="s">
        <v>1375</v>
      </c>
      <c r="F674" s="127"/>
      <c r="G674" s="127"/>
      <c r="I674" s="5"/>
    </row>
    <row r="675" spans="1:9" x14ac:dyDescent="0.3">
      <c r="A675" s="127"/>
      <c r="B675" s="127"/>
      <c r="C675" s="127"/>
      <c r="D675" s="126" t="s">
        <v>1376</v>
      </c>
      <c r="E675" s="488" t="s">
        <v>1377</v>
      </c>
      <c r="F675" s="127"/>
      <c r="G675" s="127"/>
      <c r="I675" s="5"/>
    </row>
    <row r="676" spans="1:9" x14ac:dyDescent="0.3">
      <c r="A676" s="127"/>
      <c r="B676" s="127"/>
      <c r="C676" s="127"/>
      <c r="D676" s="126" t="s">
        <v>1378</v>
      </c>
      <c r="E676" s="488" t="s">
        <v>1379</v>
      </c>
      <c r="F676" s="127"/>
      <c r="G676" s="127"/>
      <c r="I676" s="5"/>
    </row>
    <row r="677" spans="1:9" x14ac:dyDescent="0.3">
      <c r="A677" s="127"/>
      <c r="B677" s="127"/>
      <c r="C677" s="127"/>
      <c r="D677" s="126" t="s">
        <v>1380</v>
      </c>
      <c r="E677" s="488" t="s">
        <v>1381</v>
      </c>
      <c r="F677" s="127"/>
      <c r="G677" s="127"/>
      <c r="I677" s="5"/>
    </row>
    <row r="678" spans="1:9" x14ac:dyDescent="0.3">
      <c r="A678" s="127"/>
      <c r="B678" s="127"/>
      <c r="C678" s="127"/>
      <c r="D678" s="126" t="s">
        <v>1382</v>
      </c>
      <c r="E678" s="488" t="s">
        <v>1383</v>
      </c>
      <c r="F678" s="127"/>
      <c r="G678" s="127"/>
      <c r="I678" s="5"/>
    </row>
    <row r="679" spans="1:9" x14ac:dyDescent="0.3">
      <c r="A679" s="127"/>
      <c r="B679" s="127"/>
      <c r="C679" s="127"/>
      <c r="D679" s="126" t="s">
        <v>1384</v>
      </c>
      <c r="E679" s="488" t="s">
        <v>1385</v>
      </c>
      <c r="F679" s="127"/>
      <c r="G679" s="127"/>
      <c r="I679" s="5"/>
    </row>
    <row r="680" spans="1:9" x14ac:dyDescent="0.3">
      <c r="A680" s="127"/>
      <c r="B680" s="127"/>
      <c r="C680" s="127"/>
      <c r="D680" s="126" t="s">
        <v>1386</v>
      </c>
      <c r="E680" s="488" t="s">
        <v>1387</v>
      </c>
      <c r="F680" s="127"/>
      <c r="G680" s="127"/>
      <c r="I680" s="5"/>
    </row>
    <row r="681" spans="1:9" x14ac:dyDescent="0.3">
      <c r="A681" s="127"/>
      <c r="B681" s="127"/>
      <c r="C681" s="127"/>
      <c r="D681" s="126" t="s">
        <v>1388</v>
      </c>
      <c r="E681" s="488" t="s">
        <v>1389</v>
      </c>
      <c r="F681" s="127"/>
      <c r="G681" s="127"/>
      <c r="I681" s="5"/>
    </row>
    <row r="682" spans="1:9" x14ac:dyDescent="0.3">
      <c r="A682" s="127"/>
      <c r="B682" s="127"/>
      <c r="C682" s="127"/>
      <c r="D682" s="126" t="s">
        <v>1390</v>
      </c>
      <c r="E682" s="488" t="s">
        <v>1391</v>
      </c>
      <c r="F682" s="127"/>
      <c r="G682" s="127"/>
      <c r="I682" s="5"/>
    </row>
    <row r="683" spans="1:9" x14ac:dyDescent="0.3">
      <c r="A683" s="127"/>
      <c r="B683" s="127"/>
      <c r="C683" s="127"/>
      <c r="D683" s="126" t="s">
        <v>1392</v>
      </c>
      <c r="E683" s="488" t="s">
        <v>1393</v>
      </c>
      <c r="F683" s="127"/>
      <c r="G683" s="127"/>
      <c r="I683" s="5"/>
    </row>
    <row r="684" spans="1:9" x14ac:dyDescent="0.3">
      <c r="A684" s="127"/>
      <c r="B684" s="127"/>
      <c r="C684" s="127"/>
      <c r="D684" s="126" t="s">
        <v>1394</v>
      </c>
      <c r="E684" s="488" t="s">
        <v>1395</v>
      </c>
      <c r="F684" s="127"/>
      <c r="G684" s="127"/>
      <c r="I684" s="5"/>
    </row>
    <row r="685" spans="1:9" x14ac:dyDescent="0.3">
      <c r="A685" s="127"/>
      <c r="B685" s="127"/>
      <c r="C685" s="127"/>
      <c r="D685" s="126" t="s">
        <v>1396</v>
      </c>
      <c r="E685" s="488" t="s">
        <v>1397</v>
      </c>
      <c r="F685" s="127"/>
      <c r="G685" s="127"/>
      <c r="I685" s="5"/>
    </row>
    <row r="686" spans="1:9" x14ac:dyDescent="0.3">
      <c r="A686" s="127"/>
      <c r="B686" s="127"/>
      <c r="C686" s="127"/>
      <c r="D686" s="126" t="s">
        <v>1398</v>
      </c>
      <c r="E686" s="488" t="s">
        <v>1399</v>
      </c>
      <c r="F686" s="127"/>
      <c r="G686" s="127"/>
      <c r="I686" s="5"/>
    </row>
    <row r="687" spans="1:9" x14ac:dyDescent="0.3">
      <c r="A687" s="127"/>
      <c r="B687" s="127"/>
      <c r="C687" s="127"/>
      <c r="D687" s="126" t="s">
        <v>1400</v>
      </c>
      <c r="E687" s="488" t="s">
        <v>1401</v>
      </c>
      <c r="F687" s="127"/>
      <c r="G687" s="127"/>
      <c r="I687" s="5"/>
    </row>
    <row r="688" spans="1:9" x14ac:dyDescent="0.3">
      <c r="A688" s="127"/>
      <c r="B688" s="127"/>
      <c r="C688" s="127"/>
      <c r="D688" s="126" t="s">
        <v>1402</v>
      </c>
      <c r="E688" s="488" t="s">
        <v>1403</v>
      </c>
      <c r="F688" s="127"/>
      <c r="G688" s="127"/>
      <c r="I688" s="5"/>
    </row>
    <row r="689" spans="1:9" x14ac:dyDescent="0.3">
      <c r="A689" s="127"/>
      <c r="B689" s="127"/>
      <c r="C689" s="127"/>
      <c r="D689" s="126" t="s">
        <v>1404</v>
      </c>
      <c r="E689" s="488" t="s">
        <v>1405</v>
      </c>
      <c r="F689" s="127"/>
      <c r="G689" s="127"/>
      <c r="I689" s="5"/>
    </row>
    <row r="690" spans="1:9" x14ac:dyDescent="0.3">
      <c r="A690" s="127"/>
      <c r="B690" s="127"/>
      <c r="C690" s="127"/>
      <c r="D690" s="126" t="s">
        <v>1406</v>
      </c>
      <c r="E690" s="488" t="s">
        <v>1407</v>
      </c>
      <c r="F690" s="127"/>
      <c r="G690" s="127"/>
      <c r="I690" s="5"/>
    </row>
    <row r="691" spans="1:9" x14ac:dyDescent="0.3">
      <c r="A691" s="127"/>
      <c r="B691" s="127"/>
      <c r="C691" s="127"/>
      <c r="D691" s="126" t="s">
        <v>1408</v>
      </c>
      <c r="E691" s="488" t="s">
        <v>1409</v>
      </c>
      <c r="F691" s="127"/>
      <c r="G691" s="127"/>
      <c r="I691" s="5"/>
    </row>
    <row r="692" spans="1:9" x14ac:dyDescent="0.3">
      <c r="A692" s="127"/>
      <c r="B692" s="127"/>
      <c r="C692" s="127"/>
      <c r="D692" s="126" t="s">
        <v>1410</v>
      </c>
      <c r="E692" s="488" t="s">
        <v>1411</v>
      </c>
      <c r="F692" s="127"/>
      <c r="G692" s="127"/>
      <c r="I692" s="5"/>
    </row>
    <row r="693" spans="1:9" x14ac:dyDescent="0.3">
      <c r="A693" s="127"/>
      <c r="B693" s="127"/>
      <c r="C693" s="127"/>
      <c r="D693" s="126" t="s">
        <v>1412</v>
      </c>
      <c r="E693" s="488" t="s">
        <v>1413</v>
      </c>
      <c r="F693" s="127"/>
      <c r="G693" s="127"/>
      <c r="I693" s="5"/>
    </row>
    <row r="694" spans="1:9" x14ac:dyDescent="0.3">
      <c r="A694" s="127"/>
      <c r="B694" s="127"/>
      <c r="C694" s="127"/>
      <c r="D694" s="126" t="s">
        <v>1414</v>
      </c>
      <c r="E694" s="488" t="s">
        <v>1415</v>
      </c>
      <c r="F694" s="127"/>
      <c r="G694" s="127"/>
      <c r="I694" s="5"/>
    </row>
    <row r="695" spans="1:9" x14ac:dyDescent="0.3">
      <c r="A695" s="127"/>
      <c r="B695" s="127"/>
      <c r="C695" s="127"/>
      <c r="D695" s="126" t="s">
        <v>1416</v>
      </c>
      <c r="E695" s="488" t="s">
        <v>1417</v>
      </c>
      <c r="F695" s="127"/>
      <c r="G695" s="127"/>
      <c r="I695" s="5" t="s">
        <v>1418</v>
      </c>
    </row>
    <row r="696" spans="1:9" x14ac:dyDescent="0.3">
      <c r="A696" s="127"/>
      <c r="B696" s="127"/>
      <c r="C696" s="127"/>
      <c r="D696" s="126" t="s">
        <v>1419</v>
      </c>
      <c r="E696" s="488" t="s">
        <v>1420</v>
      </c>
      <c r="F696" s="127"/>
      <c r="G696" s="127"/>
      <c r="I696" s="5"/>
    </row>
    <row r="697" spans="1:9" x14ac:dyDescent="0.3">
      <c r="A697" s="127"/>
      <c r="B697" s="127"/>
      <c r="C697" s="127"/>
      <c r="D697" s="126" t="s">
        <v>1421</v>
      </c>
      <c r="E697" s="488" t="s">
        <v>1422</v>
      </c>
      <c r="F697" s="127"/>
      <c r="G697" s="127"/>
      <c r="I697" s="5"/>
    </row>
    <row r="698" spans="1:9" x14ac:dyDescent="0.3">
      <c r="A698" s="127"/>
      <c r="B698" s="127"/>
      <c r="C698" s="127"/>
      <c r="D698" s="126" t="s">
        <v>1423</v>
      </c>
      <c r="E698" s="488" t="s">
        <v>1424</v>
      </c>
      <c r="F698" s="127"/>
      <c r="G698" s="127"/>
      <c r="I698" s="5"/>
    </row>
    <row r="699" spans="1:9" x14ac:dyDescent="0.3">
      <c r="A699" s="127"/>
      <c r="B699" s="127"/>
      <c r="C699" s="127"/>
      <c r="D699" s="126" t="s">
        <v>1425</v>
      </c>
      <c r="E699" s="488" t="s">
        <v>1426</v>
      </c>
      <c r="F699" s="127"/>
      <c r="G699" s="127"/>
      <c r="I699" s="5"/>
    </row>
    <row r="700" spans="1:9" x14ac:dyDescent="0.3">
      <c r="A700" s="127"/>
      <c r="B700" s="127"/>
      <c r="C700" s="127"/>
      <c r="D700" s="126" t="s">
        <v>1427</v>
      </c>
      <c r="E700" s="488" t="s">
        <v>1428</v>
      </c>
      <c r="F700" s="127"/>
      <c r="G700" s="127"/>
      <c r="I700" s="5"/>
    </row>
    <row r="701" spans="1:9" x14ac:dyDescent="0.3">
      <c r="A701" s="127"/>
      <c r="B701" s="127"/>
      <c r="C701" s="127"/>
      <c r="D701" s="126" t="s">
        <v>1429</v>
      </c>
      <c r="E701" s="488" t="s">
        <v>1430</v>
      </c>
      <c r="F701" s="127"/>
      <c r="G701" s="127"/>
      <c r="I701" s="5"/>
    </row>
    <row r="702" spans="1:9" x14ac:dyDescent="0.3">
      <c r="A702" s="127"/>
      <c r="B702" s="127"/>
      <c r="C702" s="127"/>
      <c r="D702" s="126" t="s">
        <v>1431</v>
      </c>
      <c r="E702" s="488" t="s">
        <v>1432</v>
      </c>
      <c r="F702" s="127"/>
      <c r="G702" s="127"/>
      <c r="I702" s="5"/>
    </row>
    <row r="703" spans="1:9" x14ac:dyDescent="0.3">
      <c r="A703" s="127"/>
      <c r="B703" s="127"/>
      <c r="C703" s="127"/>
      <c r="D703" s="126" t="s">
        <v>1433</v>
      </c>
      <c r="E703" s="488" t="s">
        <v>1434</v>
      </c>
      <c r="F703" s="127"/>
      <c r="G703" s="127"/>
      <c r="I703" s="5"/>
    </row>
    <row r="704" spans="1:9" x14ac:dyDescent="0.3">
      <c r="A704" s="127"/>
      <c r="B704" s="127"/>
      <c r="C704" s="127"/>
      <c r="D704" s="126" t="s">
        <v>1435</v>
      </c>
      <c r="E704" s="488" t="s">
        <v>1436</v>
      </c>
      <c r="F704" s="127"/>
      <c r="G704" s="127"/>
      <c r="I704" s="5"/>
    </row>
    <row r="705" spans="1:9" x14ac:dyDescent="0.3">
      <c r="A705" s="127"/>
      <c r="B705" s="127"/>
      <c r="C705" s="127"/>
      <c r="D705" s="126" t="s">
        <v>1437</v>
      </c>
      <c r="E705" s="488" t="s">
        <v>1438</v>
      </c>
      <c r="F705" s="127"/>
      <c r="G705" s="127"/>
      <c r="I705" s="5"/>
    </row>
    <row r="706" spans="1:9" x14ac:dyDescent="0.3">
      <c r="A706" s="127"/>
      <c r="B706" s="127"/>
      <c r="C706" s="127"/>
      <c r="D706" s="126" t="s">
        <v>1439</v>
      </c>
      <c r="E706" s="488" t="s">
        <v>1440</v>
      </c>
      <c r="F706" s="127"/>
      <c r="G706" s="127"/>
      <c r="I706" s="5"/>
    </row>
    <row r="707" spans="1:9" x14ac:dyDescent="0.3">
      <c r="A707" s="127"/>
      <c r="B707" s="127"/>
      <c r="C707" s="127"/>
      <c r="D707" s="126" t="s">
        <v>1441</v>
      </c>
      <c r="E707" s="488" t="s">
        <v>1442</v>
      </c>
      <c r="F707" s="127"/>
      <c r="G707" s="127"/>
      <c r="I707" s="5"/>
    </row>
    <row r="708" spans="1:9" x14ac:dyDescent="0.3">
      <c r="A708" s="127"/>
      <c r="B708" s="127"/>
      <c r="C708" s="127"/>
      <c r="D708" s="126" t="s">
        <v>1443</v>
      </c>
      <c r="E708" s="488" t="s">
        <v>1444</v>
      </c>
      <c r="F708" s="127"/>
      <c r="G708" s="127"/>
      <c r="I708" s="5"/>
    </row>
    <row r="709" spans="1:9" x14ac:dyDescent="0.3">
      <c r="A709" s="127"/>
      <c r="B709" s="127"/>
      <c r="C709" s="127"/>
      <c r="D709" s="126" t="s">
        <v>1445</v>
      </c>
      <c r="E709" s="488" t="s">
        <v>1446</v>
      </c>
      <c r="F709" s="127"/>
      <c r="G709" s="127"/>
      <c r="I709" s="5"/>
    </row>
    <row r="710" spans="1:9" x14ac:dyDescent="0.3">
      <c r="A710" s="127"/>
      <c r="B710" s="127"/>
      <c r="C710" s="127"/>
      <c r="D710" s="126" t="s">
        <v>1447</v>
      </c>
      <c r="E710" s="488" t="s">
        <v>1448</v>
      </c>
      <c r="F710" s="127"/>
      <c r="G710" s="127"/>
      <c r="I710" s="5"/>
    </row>
    <row r="711" spans="1:9" x14ac:dyDescent="0.3">
      <c r="A711" s="127"/>
      <c r="B711" s="127"/>
      <c r="C711" s="127"/>
      <c r="D711" s="126" t="s">
        <v>1449</v>
      </c>
      <c r="E711" s="488" t="s">
        <v>1450</v>
      </c>
      <c r="F711" s="127"/>
      <c r="G711" s="127"/>
      <c r="I711" s="5"/>
    </row>
    <row r="712" spans="1:9" x14ac:dyDescent="0.3">
      <c r="A712" s="127"/>
      <c r="B712" s="127"/>
      <c r="C712" s="127"/>
      <c r="D712" s="126" t="s">
        <v>1451</v>
      </c>
      <c r="E712" s="488" t="s">
        <v>1452</v>
      </c>
      <c r="F712" s="127"/>
      <c r="G712" s="127"/>
      <c r="I712" s="5" t="s">
        <v>1453</v>
      </c>
    </row>
    <row r="713" spans="1:9" x14ac:dyDescent="0.3">
      <c r="A713" s="127"/>
      <c r="B713" s="127"/>
      <c r="C713" s="127"/>
      <c r="D713" s="126" t="s">
        <v>1454</v>
      </c>
      <c r="E713" s="488" t="s">
        <v>1455</v>
      </c>
      <c r="F713" s="127"/>
      <c r="G713" s="127"/>
      <c r="I713" s="5"/>
    </row>
    <row r="714" spans="1:9" x14ac:dyDescent="0.3">
      <c r="A714" s="127"/>
      <c r="B714" s="127"/>
      <c r="C714" s="127"/>
      <c r="D714" s="126" t="s">
        <v>1456</v>
      </c>
      <c r="E714" s="488" t="s">
        <v>1457</v>
      </c>
      <c r="F714" s="127"/>
      <c r="G714" s="127"/>
      <c r="I714" s="5"/>
    </row>
    <row r="715" spans="1:9" x14ac:dyDescent="0.3">
      <c r="A715" s="127"/>
      <c r="B715" s="127"/>
      <c r="C715" s="127"/>
      <c r="D715" s="126" t="s">
        <v>1458</v>
      </c>
      <c r="E715" s="488" t="s">
        <v>1459</v>
      </c>
      <c r="F715" s="127"/>
      <c r="G715" s="127"/>
      <c r="I715" s="5"/>
    </row>
    <row r="716" spans="1:9" x14ac:dyDescent="0.3">
      <c r="A716" s="127"/>
      <c r="B716" s="127"/>
      <c r="C716" s="127"/>
      <c r="D716" s="126" t="s">
        <v>1460</v>
      </c>
      <c r="E716" s="488" t="s">
        <v>1461</v>
      </c>
      <c r="F716" s="127"/>
      <c r="G716" s="127"/>
      <c r="I716" s="5"/>
    </row>
    <row r="717" spans="1:9" x14ac:dyDescent="0.3">
      <c r="A717" s="127"/>
      <c r="B717" s="127"/>
      <c r="C717" s="127"/>
      <c r="D717" s="126" t="s">
        <v>1462</v>
      </c>
      <c r="E717" s="488" t="s">
        <v>1463</v>
      </c>
      <c r="F717" s="127"/>
      <c r="G717" s="127"/>
      <c r="I717" s="5"/>
    </row>
    <row r="718" spans="1:9" x14ac:dyDescent="0.3">
      <c r="A718" s="127"/>
      <c r="B718" s="127"/>
      <c r="C718" s="127"/>
      <c r="D718" s="126" t="s">
        <v>1464</v>
      </c>
      <c r="E718" s="488" t="s">
        <v>1465</v>
      </c>
      <c r="F718" s="127"/>
      <c r="G718" s="127"/>
      <c r="I718" s="5"/>
    </row>
    <row r="719" spans="1:9" x14ac:dyDescent="0.3">
      <c r="A719" s="127"/>
      <c r="B719" s="127"/>
      <c r="C719" s="127"/>
      <c r="D719" s="126" t="s">
        <v>1466</v>
      </c>
      <c r="E719" s="488" t="s">
        <v>1467</v>
      </c>
      <c r="F719" s="127"/>
      <c r="G719" s="127"/>
      <c r="I719" s="5"/>
    </row>
    <row r="720" spans="1:9" x14ac:dyDescent="0.3">
      <c r="A720" s="127"/>
      <c r="B720" s="127"/>
      <c r="C720" s="127"/>
      <c r="D720" s="126" t="s">
        <v>1468</v>
      </c>
      <c r="E720" s="488" t="s">
        <v>1469</v>
      </c>
      <c r="F720" s="127"/>
      <c r="G720" s="127"/>
      <c r="I720" s="5"/>
    </row>
    <row r="721" spans="1:9" x14ac:dyDescent="0.3">
      <c r="A721" s="127"/>
      <c r="B721" s="127"/>
      <c r="C721" s="127"/>
      <c r="D721" s="126" t="s">
        <v>1470</v>
      </c>
      <c r="E721" s="488" t="s">
        <v>1471</v>
      </c>
      <c r="F721" s="127"/>
      <c r="G721" s="127"/>
      <c r="I721" s="5"/>
    </row>
    <row r="722" spans="1:9" x14ac:dyDescent="0.3">
      <c r="A722" s="127"/>
      <c r="B722" s="127"/>
      <c r="C722" s="127"/>
      <c r="D722" s="126" t="s">
        <v>1472</v>
      </c>
      <c r="E722" s="488" t="s">
        <v>1473</v>
      </c>
      <c r="F722" s="127"/>
      <c r="G722" s="127"/>
      <c r="I722" s="5"/>
    </row>
    <row r="723" spans="1:9" x14ac:dyDescent="0.3">
      <c r="A723" s="127"/>
      <c r="B723" s="127"/>
      <c r="C723" s="127"/>
      <c r="D723" s="126" t="s">
        <v>1474</v>
      </c>
      <c r="E723" s="488" t="s">
        <v>1475</v>
      </c>
      <c r="F723" s="127"/>
      <c r="G723" s="127"/>
      <c r="I723" s="5"/>
    </row>
    <row r="724" spans="1:9" x14ac:dyDescent="0.3">
      <c r="A724" s="127"/>
      <c r="B724" s="127"/>
      <c r="C724" s="127"/>
      <c r="D724" s="126" t="s">
        <v>1476</v>
      </c>
      <c r="E724" s="488" t="s">
        <v>1477</v>
      </c>
      <c r="F724" s="127"/>
      <c r="G724" s="127"/>
      <c r="I724" s="5"/>
    </row>
    <row r="725" spans="1:9" x14ac:dyDescent="0.3">
      <c r="A725" s="127"/>
      <c r="B725" s="127"/>
      <c r="C725" s="127"/>
      <c r="D725" s="126" t="s">
        <v>1478</v>
      </c>
      <c r="E725" s="488" t="s">
        <v>1479</v>
      </c>
      <c r="F725" s="127"/>
      <c r="G725" s="127"/>
      <c r="I725" s="5"/>
    </row>
    <row r="726" spans="1:9" x14ac:dyDescent="0.3">
      <c r="A726" s="127"/>
      <c r="B726" s="127"/>
      <c r="C726" s="127"/>
      <c r="D726" s="126" t="s">
        <v>1480</v>
      </c>
      <c r="E726" s="488" t="s">
        <v>1481</v>
      </c>
      <c r="F726" s="127"/>
      <c r="G726" s="127"/>
      <c r="I726" s="5"/>
    </row>
    <row r="727" spans="1:9" x14ac:dyDescent="0.3">
      <c r="A727" s="127"/>
      <c r="B727" s="127"/>
      <c r="C727" s="127"/>
      <c r="D727" s="126" t="s">
        <v>1482</v>
      </c>
      <c r="E727" s="488" t="s">
        <v>1483</v>
      </c>
      <c r="F727" s="127"/>
      <c r="G727" s="127"/>
      <c r="I727" s="5"/>
    </row>
    <row r="728" spans="1:9" x14ac:dyDescent="0.3">
      <c r="A728" s="127"/>
      <c r="B728" s="127"/>
      <c r="C728" s="127"/>
      <c r="D728" s="126" t="s">
        <v>1484</v>
      </c>
      <c r="E728" s="488" t="s">
        <v>1485</v>
      </c>
      <c r="F728" s="127"/>
      <c r="G728" s="127"/>
      <c r="I728" s="5"/>
    </row>
    <row r="729" spans="1:9" x14ac:dyDescent="0.3">
      <c r="A729" s="127"/>
      <c r="B729" s="127"/>
      <c r="C729" s="127"/>
      <c r="D729" s="126" t="s">
        <v>1486</v>
      </c>
      <c r="E729" s="488" t="s">
        <v>1487</v>
      </c>
      <c r="F729" s="127"/>
      <c r="G729" s="127"/>
      <c r="I729" s="5"/>
    </row>
    <row r="730" spans="1:9" x14ac:dyDescent="0.3">
      <c r="A730" s="127"/>
      <c r="B730" s="127"/>
      <c r="C730" s="127"/>
      <c r="D730" s="126" t="s">
        <v>1488</v>
      </c>
      <c r="E730" s="488" t="s">
        <v>1489</v>
      </c>
      <c r="F730" s="127"/>
      <c r="G730" s="127"/>
      <c r="I730" s="5"/>
    </row>
    <row r="731" spans="1:9" x14ac:dyDescent="0.3">
      <c r="A731" s="127"/>
      <c r="B731" s="127"/>
      <c r="C731" s="127"/>
      <c r="D731" s="126" t="s">
        <v>1490</v>
      </c>
      <c r="E731" s="488" t="s">
        <v>1491</v>
      </c>
      <c r="F731" s="127"/>
      <c r="G731" s="127"/>
      <c r="I731" s="5"/>
    </row>
    <row r="732" spans="1:9" x14ac:dyDescent="0.3">
      <c r="A732" s="127"/>
      <c r="B732" s="127"/>
      <c r="C732" s="127"/>
      <c r="D732" s="126" t="s">
        <v>1492</v>
      </c>
      <c r="E732" s="488" t="s">
        <v>1493</v>
      </c>
      <c r="F732" s="127"/>
      <c r="G732" s="127"/>
      <c r="I732" s="5"/>
    </row>
    <row r="733" spans="1:9" x14ac:dyDescent="0.3">
      <c r="A733" s="127"/>
      <c r="B733" s="127"/>
      <c r="C733" s="127"/>
      <c r="D733" s="126" t="s">
        <v>1494</v>
      </c>
      <c r="E733" s="488" t="s">
        <v>1495</v>
      </c>
      <c r="F733" s="127"/>
      <c r="G733" s="127"/>
      <c r="I733" s="5"/>
    </row>
    <row r="734" spans="1:9" x14ac:dyDescent="0.3">
      <c r="A734" s="127"/>
      <c r="B734" s="127"/>
      <c r="C734" s="127"/>
      <c r="D734" s="126" t="s">
        <v>1496</v>
      </c>
      <c r="E734" s="488" t="s">
        <v>1497</v>
      </c>
      <c r="F734" s="127"/>
      <c r="G734" s="127"/>
      <c r="I734" s="5"/>
    </row>
    <row r="735" spans="1:9" x14ac:dyDescent="0.3">
      <c r="A735" s="127"/>
      <c r="B735" s="127"/>
      <c r="C735" s="127"/>
      <c r="D735" s="126" t="s">
        <v>1498</v>
      </c>
      <c r="E735" s="488" t="s">
        <v>1499</v>
      </c>
      <c r="F735" s="127"/>
      <c r="G735" s="127"/>
      <c r="I735" s="5"/>
    </row>
    <row r="736" spans="1:9" x14ac:dyDescent="0.3">
      <c r="A736" s="127"/>
      <c r="B736" s="127"/>
      <c r="C736" s="127"/>
      <c r="D736" s="126" t="s">
        <v>1500</v>
      </c>
      <c r="E736" s="488" t="s">
        <v>1501</v>
      </c>
      <c r="F736" s="127"/>
      <c r="G736" s="127"/>
      <c r="I736" s="5"/>
    </row>
    <row r="737" spans="1:9" x14ac:dyDescent="0.3">
      <c r="A737" s="127"/>
      <c r="B737" s="127"/>
      <c r="C737" s="127"/>
      <c r="D737" s="126" t="s">
        <v>1502</v>
      </c>
      <c r="E737" s="488" t="s">
        <v>1503</v>
      </c>
      <c r="F737" s="127"/>
      <c r="G737" s="127"/>
      <c r="I737" s="5"/>
    </row>
    <row r="738" spans="1:9" x14ac:dyDescent="0.3">
      <c r="A738" s="127"/>
      <c r="B738" s="127"/>
      <c r="C738" s="127"/>
      <c r="D738" s="126" t="s">
        <v>1504</v>
      </c>
      <c r="E738" s="488" t="s">
        <v>1505</v>
      </c>
      <c r="F738" s="127"/>
      <c r="G738" s="127"/>
      <c r="I738" s="5"/>
    </row>
    <row r="739" spans="1:9" x14ac:dyDescent="0.3">
      <c r="A739" s="127"/>
      <c r="B739" s="127"/>
      <c r="C739" s="127"/>
      <c r="D739" s="126" t="s">
        <v>1506</v>
      </c>
      <c r="E739" s="488" t="s">
        <v>1507</v>
      </c>
      <c r="F739" s="127"/>
      <c r="G739" s="127"/>
      <c r="I739" s="5"/>
    </row>
    <row r="740" spans="1:9" x14ac:dyDescent="0.3">
      <c r="A740" s="127"/>
      <c r="B740" s="127"/>
      <c r="C740" s="127"/>
      <c r="D740" s="126" t="s">
        <v>1508</v>
      </c>
      <c r="E740" s="488" t="s">
        <v>1509</v>
      </c>
      <c r="F740" s="127"/>
      <c r="G740" s="127"/>
      <c r="I740" s="5"/>
    </row>
    <row r="741" spans="1:9" x14ac:dyDescent="0.3">
      <c r="A741" s="127"/>
      <c r="B741" s="127"/>
      <c r="C741" s="127"/>
      <c r="D741" s="126" t="s">
        <v>1510</v>
      </c>
      <c r="E741" s="488" t="s">
        <v>1511</v>
      </c>
      <c r="F741" s="127"/>
      <c r="G741" s="127"/>
      <c r="I741" s="5"/>
    </row>
    <row r="742" spans="1:9" x14ac:dyDescent="0.3">
      <c r="A742" s="127"/>
      <c r="B742" s="127"/>
      <c r="C742" s="127"/>
      <c r="D742" s="126" t="s">
        <v>1512</v>
      </c>
      <c r="E742" s="488" t="s">
        <v>1513</v>
      </c>
      <c r="F742" s="127"/>
      <c r="G742" s="127"/>
      <c r="I742" s="5"/>
    </row>
    <row r="743" spans="1:9" x14ac:dyDescent="0.3">
      <c r="A743" s="127"/>
      <c r="B743" s="127"/>
      <c r="C743" s="127"/>
      <c r="D743" s="126" t="s">
        <v>1514</v>
      </c>
      <c r="E743" s="488" t="s">
        <v>1515</v>
      </c>
      <c r="F743" s="127"/>
      <c r="G743" s="127"/>
      <c r="I743" s="5"/>
    </row>
    <row r="744" spans="1:9" x14ac:dyDescent="0.3">
      <c r="A744" s="127"/>
      <c r="B744" s="127"/>
      <c r="C744" s="127"/>
      <c r="D744" s="126" t="s">
        <v>1516</v>
      </c>
      <c r="E744" s="488" t="s">
        <v>1517</v>
      </c>
      <c r="F744" s="127"/>
      <c r="G744" s="127"/>
      <c r="I744" s="5"/>
    </row>
    <row r="745" spans="1:9" x14ac:dyDescent="0.3">
      <c r="A745" s="127"/>
      <c r="B745" s="127"/>
      <c r="C745" s="127"/>
      <c r="D745" s="126" t="s">
        <v>1518</v>
      </c>
      <c r="E745" s="488" t="s">
        <v>1519</v>
      </c>
      <c r="F745" s="127"/>
      <c r="G745" s="127"/>
      <c r="I745" s="5"/>
    </row>
    <row r="746" spans="1:9" x14ac:dyDescent="0.3">
      <c r="A746" s="127"/>
      <c r="B746" s="127"/>
      <c r="C746" s="127"/>
      <c r="D746" s="126" t="s">
        <v>1520</v>
      </c>
      <c r="E746" s="488" t="s">
        <v>1521</v>
      </c>
      <c r="F746" s="127"/>
      <c r="G746" s="127"/>
      <c r="I746" s="5"/>
    </row>
    <row r="747" spans="1:9" x14ac:dyDescent="0.3">
      <c r="A747" s="127"/>
      <c r="B747" s="127"/>
      <c r="C747" s="127"/>
      <c r="D747" s="126" t="s">
        <v>1522</v>
      </c>
      <c r="E747" s="488" t="s">
        <v>1523</v>
      </c>
      <c r="F747" s="127"/>
      <c r="G747" s="127"/>
      <c r="I747" s="5"/>
    </row>
    <row r="748" spans="1:9" x14ac:dyDescent="0.3">
      <c r="A748" s="127"/>
      <c r="B748" s="127"/>
      <c r="C748" s="127"/>
      <c r="D748" s="126" t="s">
        <v>1524</v>
      </c>
      <c r="E748" s="488" t="s">
        <v>1525</v>
      </c>
      <c r="F748" s="127"/>
      <c r="G748" s="127"/>
      <c r="I748" s="5"/>
    </row>
    <row r="749" spans="1:9" x14ac:dyDescent="0.3">
      <c r="A749" s="127"/>
      <c r="B749" s="127"/>
      <c r="C749" s="127"/>
      <c r="D749" s="126" t="s">
        <v>1526</v>
      </c>
      <c r="E749" s="488" t="s">
        <v>1527</v>
      </c>
      <c r="F749" s="127"/>
      <c r="G749" s="127"/>
      <c r="I749" s="5"/>
    </row>
    <row r="750" spans="1:9" x14ac:dyDescent="0.3">
      <c r="A750" s="127"/>
      <c r="B750" s="127"/>
      <c r="C750" s="127"/>
      <c r="D750" s="126" t="s">
        <v>1528</v>
      </c>
      <c r="E750" s="488" t="s">
        <v>1529</v>
      </c>
      <c r="F750" s="127"/>
      <c r="G750" s="127"/>
      <c r="I750" s="5"/>
    </row>
    <row r="751" spans="1:9" x14ac:dyDescent="0.3">
      <c r="A751" s="127"/>
      <c r="B751" s="127"/>
      <c r="C751" s="127"/>
      <c r="D751" s="126" t="s">
        <v>1530</v>
      </c>
      <c r="E751" s="488" t="s">
        <v>1531</v>
      </c>
      <c r="F751" s="127"/>
      <c r="G751" s="127"/>
      <c r="I751" s="5"/>
    </row>
    <row r="752" spans="1:9" x14ac:dyDescent="0.3">
      <c r="A752" s="127"/>
      <c r="B752" s="127"/>
      <c r="C752" s="127"/>
      <c r="D752" s="126" t="s">
        <v>1532</v>
      </c>
      <c r="E752" s="488" t="s">
        <v>1533</v>
      </c>
      <c r="F752" s="127"/>
      <c r="G752" s="127"/>
      <c r="I752" s="5" t="s">
        <v>1534</v>
      </c>
    </row>
    <row r="753" spans="1:9" x14ac:dyDescent="0.3">
      <c r="A753" s="127"/>
      <c r="B753" s="127"/>
      <c r="C753" s="127"/>
      <c r="D753" s="126" t="s">
        <v>1535</v>
      </c>
      <c r="E753" s="488" t="s">
        <v>1536</v>
      </c>
      <c r="F753" s="127"/>
      <c r="G753" s="127"/>
      <c r="I753" s="5"/>
    </row>
    <row r="754" spans="1:9" x14ac:dyDescent="0.3">
      <c r="A754" s="127"/>
      <c r="B754" s="127"/>
      <c r="C754" s="127"/>
      <c r="D754" s="126" t="s">
        <v>1537</v>
      </c>
      <c r="E754" s="488" t="s">
        <v>1538</v>
      </c>
      <c r="F754" s="127"/>
      <c r="G754" s="127"/>
      <c r="I754" s="5"/>
    </row>
    <row r="755" spans="1:9" x14ac:dyDescent="0.3">
      <c r="A755" s="127"/>
      <c r="B755" s="127"/>
      <c r="C755" s="127"/>
      <c r="D755" s="126" t="s">
        <v>1539</v>
      </c>
      <c r="E755" s="488" t="s">
        <v>1540</v>
      </c>
      <c r="F755" s="127"/>
      <c r="G755" s="127"/>
      <c r="I755" s="5" t="s">
        <v>1541</v>
      </c>
    </row>
    <row r="756" spans="1:9" x14ac:dyDescent="0.3">
      <c r="A756" s="127"/>
      <c r="B756" s="127"/>
      <c r="C756" s="127"/>
      <c r="D756" s="126" t="s">
        <v>1542</v>
      </c>
      <c r="E756" s="488" t="s">
        <v>1543</v>
      </c>
      <c r="F756" s="127"/>
      <c r="G756" s="127"/>
      <c r="I756" s="5"/>
    </row>
    <row r="757" spans="1:9" x14ac:dyDescent="0.3">
      <c r="A757" s="127"/>
      <c r="B757" s="127"/>
      <c r="C757" s="127"/>
      <c r="D757" s="126" t="s">
        <v>1544</v>
      </c>
      <c r="E757" s="488" t="s">
        <v>1545</v>
      </c>
      <c r="F757" s="127"/>
      <c r="G757" s="127"/>
      <c r="I757" s="5"/>
    </row>
    <row r="758" spans="1:9" x14ac:dyDescent="0.3">
      <c r="A758" s="127"/>
      <c r="B758" s="127"/>
      <c r="C758" s="127"/>
      <c r="D758" s="126" t="s">
        <v>1546</v>
      </c>
      <c r="E758" s="488" t="s">
        <v>1547</v>
      </c>
      <c r="F758" s="127"/>
      <c r="G758" s="127"/>
      <c r="I758" s="5"/>
    </row>
    <row r="759" spans="1:9" x14ac:dyDescent="0.3">
      <c r="A759" s="127"/>
      <c r="B759" s="127"/>
      <c r="C759" s="127"/>
      <c r="D759" s="126" t="s">
        <v>1548</v>
      </c>
      <c r="E759" s="488" t="s">
        <v>1549</v>
      </c>
      <c r="F759" s="127"/>
      <c r="G759" s="127"/>
      <c r="I759" s="5"/>
    </row>
    <row r="760" spans="1:9" x14ac:dyDescent="0.3">
      <c r="A760" s="127"/>
      <c r="B760" s="127"/>
      <c r="C760" s="127"/>
      <c r="D760" s="126" t="s">
        <v>1550</v>
      </c>
      <c r="E760" s="488" t="s">
        <v>1551</v>
      </c>
      <c r="F760" s="127"/>
      <c r="G760" s="127"/>
      <c r="I760" s="5"/>
    </row>
    <row r="761" spans="1:9" x14ac:dyDescent="0.3">
      <c r="A761" s="127"/>
      <c r="B761" s="127"/>
      <c r="C761" s="127"/>
      <c r="D761" s="126" t="s">
        <v>1552</v>
      </c>
      <c r="E761" s="488" t="s">
        <v>1553</v>
      </c>
      <c r="F761" s="127"/>
      <c r="G761" s="127"/>
      <c r="I761" s="5"/>
    </row>
    <row r="762" spans="1:9" x14ac:dyDescent="0.3">
      <c r="A762" s="127"/>
      <c r="B762" s="127"/>
      <c r="C762" s="127"/>
      <c r="D762" s="126" t="s">
        <v>1554</v>
      </c>
      <c r="E762" s="488" t="s">
        <v>1555</v>
      </c>
      <c r="F762" s="127"/>
      <c r="G762" s="127"/>
      <c r="I762" s="5"/>
    </row>
    <row r="763" spans="1:9" x14ac:dyDescent="0.3">
      <c r="A763" s="127"/>
      <c r="B763" s="127"/>
      <c r="C763" s="127"/>
      <c r="D763" s="126" t="s">
        <v>1556</v>
      </c>
      <c r="E763" s="488" t="s">
        <v>1557</v>
      </c>
      <c r="F763" s="127"/>
      <c r="G763" s="127"/>
      <c r="I763" s="5"/>
    </row>
    <row r="764" spans="1:9" x14ac:dyDescent="0.3">
      <c r="A764" s="127"/>
      <c r="B764" s="127"/>
      <c r="C764" s="127"/>
      <c r="D764" s="126" t="s">
        <v>1558</v>
      </c>
      <c r="E764" s="488" t="s">
        <v>1559</v>
      </c>
      <c r="F764" s="127"/>
      <c r="G764" s="127"/>
      <c r="I764" s="5"/>
    </row>
    <row r="765" spans="1:9" x14ac:dyDescent="0.3">
      <c r="A765" s="127"/>
      <c r="B765" s="127"/>
      <c r="C765" s="127"/>
      <c r="D765" s="126" t="s">
        <v>1560</v>
      </c>
      <c r="E765" s="488" t="s">
        <v>1561</v>
      </c>
      <c r="F765" s="127"/>
      <c r="G765" s="127"/>
      <c r="I765" s="5"/>
    </row>
    <row r="766" spans="1:9" x14ac:dyDescent="0.3">
      <c r="A766" s="127"/>
      <c r="B766" s="127"/>
      <c r="C766" s="127"/>
      <c r="D766" s="126" t="s">
        <v>1562</v>
      </c>
      <c r="E766" s="488" t="s">
        <v>1563</v>
      </c>
      <c r="F766" s="127"/>
      <c r="G766" s="127"/>
      <c r="I766" s="5"/>
    </row>
    <row r="767" spans="1:9" x14ac:dyDescent="0.3">
      <c r="A767" s="127"/>
      <c r="B767" s="127"/>
      <c r="C767" s="127"/>
      <c r="D767" s="126" t="s">
        <v>1564</v>
      </c>
      <c r="E767" s="488" t="s">
        <v>1565</v>
      </c>
      <c r="F767" s="127"/>
      <c r="G767" s="127"/>
      <c r="I767" s="5"/>
    </row>
    <row r="768" spans="1:9" x14ac:dyDescent="0.3">
      <c r="A768" s="127"/>
      <c r="B768" s="127"/>
      <c r="C768" s="127"/>
      <c r="D768" s="126" t="s">
        <v>1566</v>
      </c>
      <c r="E768" s="488" t="s">
        <v>1567</v>
      </c>
      <c r="F768" s="127"/>
      <c r="G768" s="127"/>
      <c r="I768" s="5"/>
    </row>
    <row r="769" spans="1:9" x14ac:dyDescent="0.3">
      <c r="A769" s="127"/>
      <c r="B769" s="127"/>
      <c r="C769" s="127"/>
      <c r="D769" s="126" t="s">
        <v>1568</v>
      </c>
      <c r="E769" s="488" t="s">
        <v>1569</v>
      </c>
      <c r="F769" s="127"/>
      <c r="G769" s="127"/>
      <c r="I769" s="5"/>
    </row>
    <row r="770" spans="1:9" x14ac:dyDescent="0.3">
      <c r="A770" s="127"/>
      <c r="B770" s="127"/>
      <c r="C770" s="127"/>
      <c r="D770" s="126" t="s">
        <v>1570</v>
      </c>
      <c r="E770" s="488" t="s">
        <v>1571</v>
      </c>
      <c r="F770" s="127"/>
      <c r="G770" s="127"/>
      <c r="I770" s="5"/>
    </row>
    <row r="771" spans="1:9" x14ac:dyDescent="0.3">
      <c r="A771" s="127"/>
      <c r="B771" s="127"/>
      <c r="C771" s="127"/>
      <c r="D771" s="126" t="s">
        <v>1572</v>
      </c>
      <c r="E771" s="488" t="s">
        <v>1573</v>
      </c>
      <c r="F771" s="127"/>
      <c r="G771" s="127"/>
      <c r="I771" s="5"/>
    </row>
    <row r="772" spans="1:9" x14ac:dyDescent="0.3">
      <c r="A772" s="127"/>
      <c r="B772" s="127"/>
      <c r="C772" s="127"/>
      <c r="D772" s="126" t="s">
        <v>1574</v>
      </c>
      <c r="E772" s="488" t="s">
        <v>1575</v>
      </c>
      <c r="F772" s="127"/>
      <c r="G772" s="127"/>
      <c r="I772" s="5"/>
    </row>
    <row r="773" spans="1:9" x14ac:dyDescent="0.3">
      <c r="A773" s="127"/>
      <c r="B773" s="127"/>
      <c r="C773" s="127"/>
      <c r="D773" s="126" t="s">
        <v>1576</v>
      </c>
      <c r="E773" s="488" t="s">
        <v>1577</v>
      </c>
      <c r="F773" s="127"/>
      <c r="G773" s="127"/>
      <c r="I773" s="5"/>
    </row>
    <row r="774" spans="1:9" x14ac:dyDescent="0.3">
      <c r="A774" s="127"/>
      <c r="B774" s="127"/>
      <c r="C774" s="127"/>
      <c r="D774" s="126" t="s">
        <v>1578</v>
      </c>
      <c r="E774" s="488" t="s">
        <v>1579</v>
      </c>
      <c r="F774" s="127"/>
      <c r="G774" s="127"/>
      <c r="I774" s="5"/>
    </row>
    <row r="775" spans="1:9" x14ac:dyDescent="0.3">
      <c r="A775" s="127"/>
      <c r="B775" s="127"/>
      <c r="C775" s="127"/>
      <c r="D775" s="126" t="s">
        <v>1580</v>
      </c>
      <c r="E775" s="488" t="s">
        <v>1581</v>
      </c>
      <c r="F775" s="127"/>
      <c r="G775" s="127"/>
      <c r="I775" s="5"/>
    </row>
    <row r="776" spans="1:9" x14ac:dyDescent="0.3">
      <c r="A776" s="127"/>
      <c r="B776" s="127"/>
      <c r="C776" s="127"/>
      <c r="D776" s="126" t="s">
        <v>1582</v>
      </c>
      <c r="E776" s="488" t="s">
        <v>1583</v>
      </c>
      <c r="F776" s="127"/>
      <c r="G776" s="127"/>
      <c r="I776" s="5"/>
    </row>
    <row r="777" spans="1:9" x14ac:dyDescent="0.3">
      <c r="A777" s="127"/>
      <c r="B777" s="127"/>
      <c r="C777" s="127"/>
      <c r="D777" s="126" t="s">
        <v>1584</v>
      </c>
      <c r="E777" s="488" t="s">
        <v>1585</v>
      </c>
      <c r="F777" s="127"/>
      <c r="G777" s="127"/>
      <c r="I777" s="5"/>
    </row>
    <row r="778" spans="1:9" x14ac:dyDescent="0.3">
      <c r="A778" s="127"/>
      <c r="B778" s="127"/>
      <c r="C778" s="127"/>
      <c r="D778" s="126" t="s">
        <v>1586</v>
      </c>
      <c r="E778" s="488" t="s">
        <v>1587</v>
      </c>
      <c r="F778" s="127"/>
      <c r="G778" s="127"/>
      <c r="I778" s="5"/>
    </row>
    <row r="779" spans="1:9" x14ac:dyDescent="0.3">
      <c r="A779" s="127"/>
      <c r="B779" s="127"/>
      <c r="C779" s="127"/>
      <c r="D779" s="126" t="s">
        <v>1588</v>
      </c>
      <c r="E779" s="488" t="s">
        <v>1589</v>
      </c>
      <c r="F779" s="127"/>
      <c r="G779" s="127"/>
      <c r="I779" s="5"/>
    </row>
    <row r="780" spans="1:9" x14ac:dyDescent="0.3">
      <c r="A780" s="127"/>
      <c r="B780" s="127"/>
      <c r="C780" s="127"/>
      <c r="D780" s="126" t="s">
        <v>1590</v>
      </c>
      <c r="E780" s="488" t="s">
        <v>1591</v>
      </c>
      <c r="F780" s="127"/>
      <c r="G780" s="127"/>
      <c r="I780" s="5"/>
    </row>
    <row r="781" spans="1:9" x14ac:dyDescent="0.3">
      <c r="A781" s="127"/>
      <c r="B781" s="127"/>
      <c r="C781" s="127"/>
      <c r="D781" s="126" t="s">
        <v>1592</v>
      </c>
      <c r="E781" s="488" t="s">
        <v>1593</v>
      </c>
      <c r="F781" s="127"/>
      <c r="G781" s="127"/>
      <c r="I781" s="5"/>
    </row>
    <row r="782" spans="1:9" x14ac:dyDescent="0.3">
      <c r="A782" s="127"/>
      <c r="B782" s="127"/>
      <c r="C782" s="127"/>
      <c r="D782" s="126" t="s">
        <v>1594</v>
      </c>
      <c r="E782" s="488" t="s">
        <v>1595</v>
      </c>
      <c r="F782" s="127"/>
      <c r="G782" s="127"/>
      <c r="I782" s="5"/>
    </row>
    <row r="783" spans="1:9" x14ac:dyDescent="0.3">
      <c r="A783" s="127"/>
      <c r="B783" s="127"/>
      <c r="C783" s="127"/>
      <c r="D783" s="126" t="s">
        <v>1596</v>
      </c>
      <c r="E783" s="488" t="s">
        <v>1597</v>
      </c>
      <c r="F783" s="127"/>
      <c r="G783" s="127"/>
      <c r="I783" s="5"/>
    </row>
    <row r="784" spans="1:9" x14ac:dyDescent="0.3">
      <c r="A784" s="127"/>
      <c r="B784" s="127"/>
      <c r="C784" s="127"/>
      <c r="D784" s="126" t="s">
        <v>1598</v>
      </c>
      <c r="E784" s="488" t="s">
        <v>1599</v>
      </c>
      <c r="F784" s="127"/>
      <c r="G784" s="127"/>
      <c r="I784" s="5"/>
    </row>
    <row r="785" spans="1:9" x14ac:dyDescent="0.3">
      <c r="A785" s="127"/>
      <c r="B785" s="127"/>
      <c r="C785" s="127"/>
      <c r="D785" s="126" t="s">
        <v>1600</v>
      </c>
      <c r="E785" s="488" t="s">
        <v>1601</v>
      </c>
      <c r="F785" s="127"/>
      <c r="G785" s="127"/>
      <c r="I785" s="5"/>
    </row>
    <row r="786" spans="1:9" x14ac:dyDescent="0.3">
      <c r="A786" s="127"/>
      <c r="B786" s="127"/>
      <c r="C786" s="127"/>
      <c r="D786" s="126" t="s">
        <v>1602</v>
      </c>
      <c r="E786" s="488" t="s">
        <v>1603</v>
      </c>
      <c r="F786" s="127"/>
      <c r="G786" s="127"/>
      <c r="I786" s="5"/>
    </row>
    <row r="787" spans="1:9" x14ac:dyDescent="0.3">
      <c r="A787" s="127"/>
      <c r="B787" s="127"/>
      <c r="C787" s="127"/>
      <c r="D787" s="126" t="s">
        <v>1604</v>
      </c>
      <c r="E787" s="178" t="s">
        <v>1605</v>
      </c>
      <c r="F787" s="127"/>
      <c r="G787" s="127"/>
      <c r="I787" s="5"/>
    </row>
    <row r="788" spans="1:9" x14ac:dyDescent="0.3">
      <c r="A788" s="127"/>
      <c r="B788" s="127"/>
      <c r="C788" s="127"/>
      <c r="D788" s="126" t="s">
        <v>1606</v>
      </c>
      <c r="E788" s="488" t="s">
        <v>1607</v>
      </c>
      <c r="F788" s="127"/>
      <c r="G788" s="127"/>
      <c r="I788" s="5"/>
    </row>
    <row r="789" spans="1:9" x14ac:dyDescent="0.3">
      <c r="A789" s="127"/>
      <c r="B789" s="127"/>
      <c r="C789" s="127"/>
      <c r="D789" s="126" t="s">
        <v>1608</v>
      </c>
      <c r="E789" s="488" t="s">
        <v>1609</v>
      </c>
      <c r="F789" s="127"/>
      <c r="G789" s="127"/>
      <c r="I789" s="5"/>
    </row>
    <row r="790" spans="1:9" x14ac:dyDescent="0.3">
      <c r="A790" s="127"/>
      <c r="B790" s="127"/>
      <c r="C790" s="127"/>
      <c r="D790" s="126" t="s">
        <v>1610</v>
      </c>
      <c r="E790" s="488" t="s">
        <v>1611</v>
      </c>
      <c r="F790" s="127"/>
      <c r="G790" s="127"/>
      <c r="I790" s="5"/>
    </row>
    <row r="791" spans="1:9" x14ac:dyDescent="0.3">
      <c r="A791" s="127"/>
      <c r="B791" s="127"/>
      <c r="C791" s="127"/>
      <c r="D791" s="126" t="s">
        <v>1612</v>
      </c>
      <c r="E791" s="488" t="s">
        <v>1613</v>
      </c>
      <c r="F791" s="127"/>
      <c r="G791" s="127"/>
      <c r="I791" s="5"/>
    </row>
    <row r="792" spans="1:9" x14ac:dyDescent="0.3">
      <c r="A792" s="127"/>
      <c r="B792" s="127"/>
      <c r="C792" s="127"/>
      <c r="D792" s="126" t="s">
        <v>1614</v>
      </c>
      <c r="E792" s="488" t="s">
        <v>1615</v>
      </c>
      <c r="F792" s="127"/>
      <c r="G792" s="127"/>
      <c r="I792" s="5"/>
    </row>
    <row r="793" spans="1:9" x14ac:dyDescent="0.3">
      <c r="A793" s="127"/>
      <c r="B793" s="127"/>
      <c r="C793" s="127"/>
      <c r="D793" s="126" t="s">
        <v>1616</v>
      </c>
      <c r="E793" s="488" t="s">
        <v>1617</v>
      </c>
      <c r="F793" s="127"/>
      <c r="G793" s="127"/>
      <c r="I793" s="5"/>
    </row>
    <row r="794" spans="1:9" x14ac:dyDescent="0.3">
      <c r="A794" s="127"/>
      <c r="B794" s="127"/>
      <c r="C794" s="127"/>
      <c r="D794" s="126" t="s">
        <v>1618</v>
      </c>
      <c r="E794" s="488" t="s">
        <v>1619</v>
      </c>
      <c r="F794" s="127"/>
      <c r="G794" s="127"/>
      <c r="I794" s="5"/>
    </row>
    <row r="795" spans="1:9" x14ac:dyDescent="0.3">
      <c r="A795" s="127"/>
      <c r="B795" s="127"/>
      <c r="C795" s="127"/>
      <c r="D795" s="126" t="s">
        <v>1620</v>
      </c>
      <c r="E795" s="488" t="s">
        <v>1621</v>
      </c>
      <c r="F795" s="127"/>
      <c r="G795" s="127"/>
      <c r="I795" s="5"/>
    </row>
    <row r="796" spans="1:9" x14ac:dyDescent="0.3">
      <c r="A796" s="127"/>
      <c r="B796" s="127"/>
      <c r="C796" s="127"/>
      <c r="D796" s="126" t="s">
        <v>1622</v>
      </c>
      <c r="E796" s="488" t="s">
        <v>1623</v>
      </c>
      <c r="F796" s="127"/>
      <c r="G796" s="127"/>
      <c r="I796" s="5"/>
    </row>
    <row r="797" spans="1:9" x14ac:dyDescent="0.3">
      <c r="A797" s="127"/>
      <c r="B797" s="127"/>
      <c r="C797" s="127"/>
      <c r="D797" s="126" t="s">
        <v>1624</v>
      </c>
      <c r="E797" s="488" t="s">
        <v>1625</v>
      </c>
      <c r="F797" s="127"/>
      <c r="G797" s="127"/>
      <c r="I797" s="5"/>
    </row>
    <row r="798" spans="1:9" x14ac:dyDescent="0.3">
      <c r="A798" s="127"/>
      <c r="B798" s="127"/>
      <c r="C798" s="127"/>
      <c r="D798" s="126" t="s">
        <v>1626</v>
      </c>
      <c r="E798" s="488" t="s">
        <v>1627</v>
      </c>
      <c r="F798" s="127"/>
      <c r="G798" s="127"/>
      <c r="I798" s="5"/>
    </row>
    <row r="799" spans="1:9" x14ac:dyDescent="0.3">
      <c r="A799" s="127"/>
      <c r="B799" s="127"/>
      <c r="C799" s="127"/>
      <c r="D799" s="126" t="s">
        <v>1628</v>
      </c>
      <c r="E799" s="488" t="s">
        <v>1629</v>
      </c>
      <c r="F799" s="127"/>
      <c r="G799" s="127"/>
      <c r="I799" s="5"/>
    </row>
    <row r="800" spans="1:9" x14ac:dyDescent="0.3">
      <c r="A800" s="127"/>
      <c r="B800" s="127"/>
      <c r="C800" s="127"/>
      <c r="D800" s="126" t="s">
        <v>1630</v>
      </c>
      <c r="E800" s="488" t="s">
        <v>1631</v>
      </c>
      <c r="F800" s="127"/>
      <c r="G800" s="127"/>
      <c r="I800" s="5"/>
    </row>
    <row r="801" spans="1:9" x14ac:dyDescent="0.3">
      <c r="A801" s="127"/>
      <c r="B801" s="127"/>
      <c r="C801" s="127"/>
      <c r="D801" s="126" t="s">
        <v>1632</v>
      </c>
      <c r="E801" s="488" t="s">
        <v>1633</v>
      </c>
      <c r="F801" s="127"/>
      <c r="G801" s="127"/>
      <c r="I801" s="5"/>
    </row>
    <row r="802" spans="1:9" x14ac:dyDescent="0.3">
      <c r="A802" s="127"/>
      <c r="B802" s="127"/>
      <c r="C802" s="127"/>
      <c r="D802" s="126" t="s">
        <v>1634</v>
      </c>
      <c r="E802" s="488" t="s">
        <v>1635</v>
      </c>
      <c r="F802" s="127"/>
      <c r="G802" s="127"/>
      <c r="I802" s="5"/>
    </row>
    <row r="803" spans="1:9" x14ac:dyDescent="0.3">
      <c r="A803" s="127"/>
      <c r="B803" s="127"/>
      <c r="C803" s="127"/>
      <c r="D803" s="126" t="s">
        <v>1636</v>
      </c>
      <c r="E803" s="488" t="s">
        <v>1637</v>
      </c>
      <c r="F803" s="127"/>
      <c r="G803" s="127"/>
      <c r="I803" s="5"/>
    </row>
    <row r="804" spans="1:9" x14ac:dyDescent="0.3">
      <c r="A804" s="127"/>
      <c r="B804" s="127"/>
      <c r="C804" s="127"/>
      <c r="D804" s="126" t="s">
        <v>1638</v>
      </c>
      <c r="E804" s="488" t="s">
        <v>1639</v>
      </c>
      <c r="F804" s="127"/>
      <c r="G804" s="127"/>
      <c r="I804" s="5"/>
    </row>
    <row r="805" spans="1:9" x14ac:dyDescent="0.3">
      <c r="A805" s="127"/>
      <c r="B805" s="127"/>
      <c r="C805" s="127"/>
      <c r="D805" s="126" t="s">
        <v>1640</v>
      </c>
      <c r="E805" s="488" t="s">
        <v>1641</v>
      </c>
      <c r="F805" s="127"/>
      <c r="G805" s="127"/>
      <c r="I805" s="5"/>
    </row>
    <row r="806" spans="1:9" x14ac:dyDescent="0.3">
      <c r="A806" s="127"/>
      <c r="B806" s="127"/>
      <c r="C806" s="127"/>
      <c r="D806" s="126" t="s">
        <v>1642</v>
      </c>
      <c r="E806" s="488" t="s">
        <v>1643</v>
      </c>
      <c r="F806" s="127"/>
      <c r="G806" s="127"/>
      <c r="I806" s="5"/>
    </row>
    <row r="807" spans="1:9" x14ac:dyDescent="0.3">
      <c r="A807" s="127"/>
      <c r="B807" s="127"/>
      <c r="C807" s="127"/>
      <c r="D807" s="126" t="s">
        <v>1644</v>
      </c>
      <c r="E807" s="488" t="s">
        <v>1645</v>
      </c>
      <c r="F807" s="127"/>
      <c r="G807" s="127"/>
      <c r="I807" s="5"/>
    </row>
    <row r="808" spans="1:9" x14ac:dyDescent="0.3">
      <c r="A808" s="127"/>
      <c r="B808" s="127"/>
      <c r="C808" s="127"/>
      <c r="D808" s="126" t="s">
        <v>1646</v>
      </c>
      <c r="E808" s="488" t="s">
        <v>1647</v>
      </c>
      <c r="F808" s="127"/>
      <c r="G808" s="127"/>
      <c r="I808" s="5"/>
    </row>
    <row r="809" spans="1:9" x14ac:dyDescent="0.3">
      <c r="A809" s="127"/>
      <c r="B809" s="127"/>
      <c r="C809" s="127"/>
      <c r="D809" s="126" t="s">
        <v>1648</v>
      </c>
      <c r="E809" s="488" t="s">
        <v>1649</v>
      </c>
      <c r="F809" s="127"/>
      <c r="G809" s="127"/>
      <c r="I809" s="5"/>
    </row>
    <row r="810" spans="1:9" x14ac:dyDescent="0.3">
      <c r="A810" s="127"/>
      <c r="B810" s="127"/>
      <c r="C810" s="127"/>
      <c r="D810" s="126" t="s">
        <v>1650</v>
      </c>
      <c r="E810" s="488" t="s">
        <v>1651</v>
      </c>
      <c r="F810" s="127"/>
      <c r="G810" s="127"/>
      <c r="I810" s="5"/>
    </row>
    <row r="811" spans="1:9" x14ac:dyDescent="0.3">
      <c r="A811" s="127"/>
      <c r="B811" s="127"/>
      <c r="C811" s="127"/>
      <c r="D811" s="126" t="s">
        <v>1652</v>
      </c>
      <c r="E811" s="488" t="s">
        <v>1653</v>
      </c>
      <c r="F811" s="127"/>
      <c r="G811" s="127"/>
      <c r="I811" s="5"/>
    </row>
    <row r="812" spans="1:9" x14ac:dyDescent="0.3">
      <c r="A812" s="127"/>
      <c r="B812" s="127"/>
      <c r="C812" s="127"/>
      <c r="D812" s="126" t="s">
        <v>1654</v>
      </c>
      <c r="E812" s="488" t="s">
        <v>1655</v>
      </c>
      <c r="F812" s="127"/>
      <c r="G812" s="127"/>
      <c r="I812" s="5"/>
    </row>
    <row r="813" spans="1:9" x14ac:dyDescent="0.3">
      <c r="A813" s="127"/>
      <c r="B813" s="127"/>
      <c r="C813" s="127"/>
      <c r="D813" s="126" t="s">
        <v>1656</v>
      </c>
      <c r="E813" s="488" t="s">
        <v>1657</v>
      </c>
      <c r="F813" s="127"/>
      <c r="G813" s="127"/>
      <c r="I813" s="5"/>
    </row>
    <row r="814" spans="1:9" x14ac:dyDescent="0.3">
      <c r="A814" s="127"/>
      <c r="B814" s="127"/>
      <c r="C814" s="127"/>
      <c r="D814" s="126" t="s">
        <v>1658</v>
      </c>
      <c r="E814" s="488" t="s">
        <v>1659</v>
      </c>
      <c r="F814" s="127"/>
      <c r="G814" s="127"/>
      <c r="I814" s="5"/>
    </row>
    <row r="815" spans="1:9" x14ac:dyDescent="0.3">
      <c r="A815" s="127"/>
      <c r="B815" s="127"/>
      <c r="C815" s="127"/>
      <c r="D815" s="126" t="s">
        <v>1660</v>
      </c>
      <c r="E815" s="488" t="s">
        <v>1661</v>
      </c>
      <c r="F815" s="127"/>
      <c r="G815" s="127"/>
      <c r="I815" s="5"/>
    </row>
    <row r="816" spans="1:9" x14ac:dyDescent="0.3">
      <c r="A816" s="127"/>
      <c r="B816" s="127"/>
      <c r="C816" s="127"/>
      <c r="D816" s="126" t="s">
        <v>1662</v>
      </c>
      <c r="E816" s="488" t="s">
        <v>1663</v>
      </c>
      <c r="F816" s="127"/>
      <c r="G816" s="127"/>
      <c r="I816" s="5"/>
    </row>
    <row r="817" spans="1:9" x14ac:dyDescent="0.3">
      <c r="A817" s="127"/>
      <c r="B817" s="127"/>
      <c r="C817" s="127"/>
      <c r="D817" s="126" t="s">
        <v>1664</v>
      </c>
      <c r="E817" s="488" t="s">
        <v>1665</v>
      </c>
      <c r="F817" s="127"/>
      <c r="G817" s="127"/>
      <c r="I817" s="5"/>
    </row>
    <row r="818" spans="1:9" x14ac:dyDescent="0.3">
      <c r="A818" s="127"/>
      <c r="B818" s="127"/>
      <c r="C818" s="127"/>
      <c r="D818" s="126" t="s">
        <v>1666</v>
      </c>
      <c r="E818" s="488" t="s">
        <v>1667</v>
      </c>
      <c r="F818" s="127"/>
      <c r="G818" s="127"/>
      <c r="I818" s="5"/>
    </row>
    <row r="819" spans="1:9" x14ac:dyDescent="0.3">
      <c r="A819" s="127"/>
      <c r="B819" s="127"/>
      <c r="C819" s="127"/>
      <c r="D819" s="126" t="s">
        <v>1668</v>
      </c>
      <c r="E819" s="488" t="s">
        <v>1669</v>
      </c>
      <c r="F819" s="127"/>
      <c r="G819" s="127"/>
      <c r="I819" s="5"/>
    </row>
    <row r="820" spans="1:9" x14ac:dyDescent="0.3">
      <c r="A820" s="127"/>
      <c r="B820" s="127"/>
      <c r="C820" s="127"/>
      <c r="D820" s="126" t="s">
        <v>1670</v>
      </c>
      <c r="E820" s="488" t="s">
        <v>1671</v>
      </c>
      <c r="F820" s="127"/>
      <c r="G820" s="127"/>
      <c r="I820" s="5"/>
    </row>
    <row r="821" spans="1:9" x14ac:dyDescent="0.3">
      <c r="A821" s="127"/>
      <c r="B821" s="127"/>
      <c r="C821" s="127"/>
      <c r="D821" s="126" t="s">
        <v>1672</v>
      </c>
      <c r="E821" s="488" t="s">
        <v>1673</v>
      </c>
      <c r="F821" s="127"/>
      <c r="G821" s="127"/>
      <c r="I821" s="5"/>
    </row>
    <row r="822" spans="1:9" x14ac:dyDescent="0.3">
      <c r="A822" s="127"/>
      <c r="B822" s="127"/>
      <c r="C822" s="127"/>
      <c r="D822" s="126" t="s">
        <v>1674</v>
      </c>
      <c r="E822" s="488" t="s">
        <v>1675</v>
      </c>
      <c r="F822" s="127"/>
      <c r="G822" s="127"/>
      <c r="I822" s="5"/>
    </row>
    <row r="823" spans="1:9" x14ac:dyDescent="0.3">
      <c r="A823" s="127"/>
      <c r="B823" s="127"/>
      <c r="C823" s="127"/>
      <c r="D823" s="126" t="s">
        <v>1676</v>
      </c>
      <c r="E823" s="488" t="s">
        <v>1677</v>
      </c>
      <c r="F823" s="127"/>
      <c r="G823" s="127"/>
      <c r="I823" s="5"/>
    </row>
    <row r="824" spans="1:9" x14ac:dyDescent="0.3">
      <c r="A824" s="127"/>
      <c r="B824" s="127"/>
      <c r="C824" s="127"/>
      <c r="D824" s="126" t="s">
        <v>1678</v>
      </c>
      <c r="E824" s="488" t="s">
        <v>1679</v>
      </c>
      <c r="F824" s="127"/>
      <c r="G824" s="127"/>
      <c r="I824" s="5"/>
    </row>
    <row r="825" spans="1:9" x14ac:dyDescent="0.3">
      <c r="A825" s="127"/>
      <c r="B825" s="127"/>
      <c r="C825" s="127"/>
      <c r="D825" s="126" t="s">
        <v>1680</v>
      </c>
      <c r="E825" s="488" t="s">
        <v>1681</v>
      </c>
      <c r="F825" s="127"/>
      <c r="G825" s="127"/>
      <c r="I825" s="5"/>
    </row>
    <row r="826" spans="1:9" x14ac:dyDescent="0.3">
      <c r="A826" s="127"/>
      <c r="B826" s="127"/>
      <c r="C826" s="127"/>
      <c r="D826" s="126" t="s">
        <v>1682</v>
      </c>
      <c r="E826" s="488" t="s">
        <v>1683</v>
      </c>
      <c r="F826" s="127"/>
      <c r="G826" s="127"/>
      <c r="I826" s="5"/>
    </row>
    <row r="827" spans="1:9" x14ac:dyDescent="0.3">
      <c r="A827" s="127"/>
      <c r="B827" s="127"/>
      <c r="C827" s="127"/>
      <c r="D827" s="126" t="s">
        <v>1684</v>
      </c>
      <c r="E827" s="488" t="s">
        <v>1685</v>
      </c>
      <c r="F827" s="127"/>
      <c r="G827" s="127"/>
      <c r="I827" s="5"/>
    </row>
    <row r="828" spans="1:9" x14ac:dyDescent="0.3">
      <c r="A828" s="127"/>
      <c r="B828" s="127"/>
      <c r="C828" s="127"/>
      <c r="D828" s="126" t="s">
        <v>1686</v>
      </c>
      <c r="E828" s="488" t="s">
        <v>1687</v>
      </c>
      <c r="F828" s="127"/>
      <c r="G828" s="127"/>
      <c r="I828" s="5"/>
    </row>
    <row r="829" spans="1:9" x14ac:dyDescent="0.3">
      <c r="A829" s="127"/>
      <c r="B829" s="127"/>
      <c r="C829" s="127"/>
      <c r="D829" s="126" t="s">
        <v>15671</v>
      </c>
      <c r="E829" s="488" t="s">
        <v>15672</v>
      </c>
      <c r="F829" s="127"/>
      <c r="G829" s="127"/>
      <c r="I829" s="5"/>
    </row>
    <row r="830" spans="1:9" x14ac:dyDescent="0.3">
      <c r="A830" s="127"/>
      <c r="B830" s="127"/>
      <c r="C830" s="127"/>
      <c r="D830" s="126" t="s">
        <v>15673</v>
      </c>
      <c r="E830" s="488" t="s">
        <v>15674</v>
      </c>
      <c r="F830" s="127"/>
      <c r="G830" s="127"/>
      <c r="I830" s="5"/>
    </row>
    <row r="831" spans="1:9" x14ac:dyDescent="0.3">
      <c r="A831" s="127"/>
      <c r="B831" s="127"/>
      <c r="C831" s="127"/>
      <c r="D831" s="126" t="s">
        <v>15676</v>
      </c>
      <c r="E831" s="488" t="s">
        <v>15675</v>
      </c>
      <c r="F831" s="127"/>
      <c r="G831" s="127"/>
      <c r="I831" s="5"/>
    </row>
    <row r="832" spans="1:9" x14ac:dyDescent="0.3">
      <c r="A832" s="127"/>
      <c r="B832" s="127"/>
      <c r="C832" s="127"/>
      <c r="D832" s="126" t="s">
        <v>15700</v>
      </c>
      <c r="E832" s="488" t="s">
        <v>15699</v>
      </c>
      <c r="F832" s="127"/>
      <c r="G832" s="127"/>
      <c r="I832" s="5"/>
    </row>
    <row r="833" spans="1:9" x14ac:dyDescent="0.3">
      <c r="A833" s="127"/>
      <c r="B833" s="127"/>
      <c r="C833" s="127"/>
      <c r="D833" s="126" t="s">
        <v>15964</v>
      </c>
      <c r="E833" s="488" t="s">
        <v>15963</v>
      </c>
      <c r="F833" s="127"/>
      <c r="G833" s="127"/>
      <c r="I833" s="5"/>
    </row>
    <row r="834" spans="1:9" x14ac:dyDescent="0.3">
      <c r="A834" s="127"/>
      <c r="B834" s="127"/>
      <c r="C834" s="127"/>
      <c r="D834" s="126" t="s">
        <v>15966</v>
      </c>
      <c r="E834" s="488" t="s">
        <v>15967</v>
      </c>
      <c r="F834" s="127"/>
      <c r="G834" s="127"/>
      <c r="I834" s="5"/>
    </row>
    <row r="835" spans="1:9" x14ac:dyDescent="0.3">
      <c r="A835" s="127"/>
      <c r="B835" s="127"/>
      <c r="C835" s="127"/>
      <c r="D835" s="126" t="s">
        <v>15969</v>
      </c>
      <c r="E835" s="488" t="s">
        <v>15968</v>
      </c>
      <c r="F835" s="127"/>
      <c r="G835" s="127"/>
      <c r="I835" s="5"/>
    </row>
    <row r="836" spans="1:9" x14ac:dyDescent="0.3">
      <c r="A836" s="127"/>
      <c r="B836" s="127"/>
      <c r="C836" s="127"/>
      <c r="D836" s="126" t="s">
        <v>16235</v>
      </c>
      <c r="E836" s="488" t="s">
        <v>16236</v>
      </c>
      <c r="F836" s="127"/>
      <c r="G836" s="127"/>
      <c r="I836" s="5"/>
    </row>
    <row r="837" spans="1:9" x14ac:dyDescent="0.3">
      <c r="A837" s="127"/>
      <c r="B837" s="127"/>
      <c r="C837" s="127"/>
      <c r="D837" s="126" t="s">
        <v>16243</v>
      </c>
      <c r="E837" s="488" t="s">
        <v>16242</v>
      </c>
      <c r="F837" s="127"/>
      <c r="G837" s="127"/>
      <c r="I837" s="5"/>
    </row>
    <row r="838" spans="1:9" x14ac:dyDescent="0.3">
      <c r="A838" s="127"/>
      <c r="B838" s="127"/>
      <c r="C838" s="127"/>
      <c r="D838" s="126" t="s">
        <v>16244</v>
      </c>
      <c r="E838" s="488" t="s">
        <v>16245</v>
      </c>
      <c r="F838" s="127"/>
      <c r="G838" s="127"/>
      <c r="I838" s="5"/>
    </row>
    <row r="839" spans="1:9" x14ac:dyDescent="0.3">
      <c r="A839" s="127"/>
      <c r="B839" s="127"/>
      <c r="C839" s="127"/>
      <c r="D839" s="126" t="s">
        <v>16246</v>
      </c>
      <c r="E839" s="488" t="s">
        <v>16247</v>
      </c>
      <c r="F839" s="127"/>
      <c r="G839" s="127"/>
      <c r="I839" s="5"/>
    </row>
    <row r="840" spans="1:9" x14ac:dyDescent="0.3">
      <c r="A840" s="127"/>
      <c r="B840" s="127"/>
      <c r="C840" s="127"/>
      <c r="D840" s="126" t="s">
        <v>16255</v>
      </c>
      <c r="E840" s="488" t="s">
        <v>16256</v>
      </c>
      <c r="F840" s="127"/>
      <c r="G840" s="127"/>
      <c r="I840" s="5"/>
    </row>
    <row r="841" spans="1:9" x14ac:dyDescent="0.3">
      <c r="A841" s="127"/>
      <c r="B841" s="127"/>
      <c r="C841" s="127"/>
      <c r="D841" s="126" t="s">
        <v>16266</v>
      </c>
      <c r="E841" s="488" t="s">
        <v>16267</v>
      </c>
      <c r="F841" s="127"/>
      <c r="G841" s="127"/>
      <c r="I841" s="5"/>
    </row>
    <row r="842" spans="1:9" x14ac:dyDescent="0.3">
      <c r="A842" s="127"/>
      <c r="B842" s="127"/>
      <c r="C842" s="127"/>
      <c r="D842" s="126" t="s">
        <v>16270</v>
      </c>
      <c r="E842" s="488" t="s">
        <v>16271</v>
      </c>
      <c r="F842" s="127"/>
      <c r="G842" s="127"/>
      <c r="I842" s="5"/>
    </row>
    <row r="843" spans="1:9" x14ac:dyDescent="0.3">
      <c r="A843" s="127"/>
      <c r="B843" s="127"/>
      <c r="C843" s="127"/>
      <c r="D843" s="126" t="s">
        <v>16272</v>
      </c>
      <c r="E843" s="488" t="s">
        <v>16273</v>
      </c>
      <c r="F843" s="127"/>
      <c r="G843" s="127"/>
      <c r="I843" s="5"/>
    </row>
    <row r="844" spans="1:9" x14ac:dyDescent="0.3">
      <c r="A844" s="127"/>
      <c r="B844" s="127"/>
      <c r="C844" s="127"/>
      <c r="D844" s="126" t="s">
        <v>16274</v>
      </c>
      <c r="E844" s="488" t="s">
        <v>16275</v>
      </c>
      <c r="F844" s="127"/>
      <c r="G844" s="127"/>
      <c r="I844" s="5"/>
    </row>
    <row r="845" spans="1:9" x14ac:dyDescent="0.3">
      <c r="A845" s="127"/>
      <c r="B845" s="127"/>
      <c r="C845" s="127"/>
      <c r="D845" s="126" t="s">
        <v>16276</v>
      </c>
      <c r="E845" s="488" t="s">
        <v>16277</v>
      </c>
      <c r="F845" s="127"/>
      <c r="G845" s="127"/>
      <c r="I845" s="5"/>
    </row>
    <row r="846" spans="1:9" x14ac:dyDescent="0.3">
      <c r="A846" s="127"/>
      <c r="B846" s="127"/>
      <c r="C846" s="127"/>
      <c r="D846" s="126" t="s">
        <v>16279</v>
      </c>
      <c r="E846" s="488" t="s">
        <v>16278</v>
      </c>
      <c r="F846" s="127"/>
      <c r="G846" s="127"/>
      <c r="I846" s="5"/>
    </row>
    <row r="847" spans="1:9" x14ac:dyDescent="0.3">
      <c r="A847" s="127"/>
      <c r="B847" s="127"/>
      <c r="C847" s="127"/>
      <c r="D847" s="126" t="s">
        <v>16281</v>
      </c>
      <c r="E847" s="488"/>
      <c r="F847" s="127"/>
      <c r="G847" s="127"/>
      <c r="I847" s="5"/>
    </row>
    <row r="848" spans="1:9" x14ac:dyDescent="0.3">
      <c r="A848" s="127"/>
      <c r="B848" s="127"/>
      <c r="C848" s="127"/>
      <c r="D848" s="126" t="s">
        <v>16284</v>
      </c>
      <c r="E848" s="488" t="s">
        <v>16283</v>
      </c>
      <c r="F848" s="127"/>
      <c r="G848" s="127"/>
      <c r="I848" s="5"/>
    </row>
    <row r="849" spans="1:9" x14ac:dyDescent="0.3">
      <c r="A849" s="127"/>
      <c r="B849" s="127"/>
      <c r="C849" s="127"/>
      <c r="D849" s="126" t="s">
        <v>16286</v>
      </c>
      <c r="E849" s="488" t="s">
        <v>16285</v>
      </c>
      <c r="F849" s="127"/>
      <c r="G849" s="127"/>
      <c r="I849" s="5"/>
    </row>
    <row r="850" spans="1:9" x14ac:dyDescent="0.3">
      <c r="A850" s="127"/>
      <c r="B850" s="127"/>
      <c r="C850" s="127"/>
      <c r="D850" s="126" t="s">
        <v>16288</v>
      </c>
      <c r="E850" s="488" t="s">
        <v>16287</v>
      </c>
      <c r="F850" s="127"/>
      <c r="G850" s="127"/>
      <c r="I850" s="5"/>
    </row>
    <row r="851" spans="1:9" x14ac:dyDescent="0.3">
      <c r="A851" s="127"/>
      <c r="B851" s="127"/>
      <c r="C851" s="127"/>
      <c r="D851" s="126" t="s">
        <v>16289</v>
      </c>
      <c r="E851" s="488" t="s">
        <v>16290</v>
      </c>
      <c r="F851" s="127"/>
      <c r="G851" s="127"/>
      <c r="I851" s="5"/>
    </row>
    <row r="852" spans="1:9" x14ac:dyDescent="0.3">
      <c r="A852" s="127"/>
      <c r="B852" s="127"/>
      <c r="C852" s="127"/>
      <c r="D852" s="126" t="s">
        <v>16292</v>
      </c>
      <c r="E852" s="488" t="s">
        <v>16291</v>
      </c>
      <c r="F852" s="127"/>
      <c r="G852" s="127"/>
      <c r="I852" s="5"/>
    </row>
    <row r="853" spans="1:9" x14ac:dyDescent="0.3">
      <c r="A853" s="127"/>
      <c r="B853" s="127"/>
      <c r="C853" s="127"/>
      <c r="D853" s="126" t="s">
        <v>16295</v>
      </c>
      <c r="E853" s="488" t="s">
        <v>16299</v>
      </c>
      <c r="F853" s="127"/>
      <c r="G853" s="127"/>
      <c r="I853" s="5"/>
    </row>
    <row r="854" spans="1:9" x14ac:dyDescent="0.3">
      <c r="A854" s="127"/>
      <c r="B854" s="127"/>
      <c r="C854" s="127"/>
      <c r="D854" s="126" t="s">
        <v>16300</v>
      </c>
      <c r="E854" s="488" t="s">
        <v>16298</v>
      </c>
      <c r="F854" s="127"/>
      <c r="G854" s="127"/>
      <c r="I854" s="5"/>
    </row>
    <row r="855" spans="1:9" x14ac:dyDescent="0.3">
      <c r="A855" s="127"/>
      <c r="B855" s="127"/>
      <c r="C855" s="127"/>
      <c r="D855" s="126" t="s">
        <v>16309</v>
      </c>
      <c r="E855" s="488" t="s">
        <v>16311</v>
      </c>
      <c r="F855" s="127"/>
      <c r="G855" s="127"/>
      <c r="I855" s="5"/>
    </row>
    <row r="856" spans="1:9" x14ac:dyDescent="0.3">
      <c r="A856" s="127"/>
      <c r="B856" s="127"/>
      <c r="C856" s="127"/>
      <c r="D856" s="126" t="s">
        <v>16310</v>
      </c>
      <c r="E856" s="488" t="s">
        <v>16312</v>
      </c>
      <c r="F856" s="127"/>
      <c r="G856" s="127"/>
      <c r="I856" s="5"/>
    </row>
    <row r="857" spans="1:9" x14ac:dyDescent="0.3">
      <c r="A857" s="127"/>
      <c r="B857" s="127"/>
      <c r="C857" s="127"/>
      <c r="D857" s="126" t="s">
        <v>16346</v>
      </c>
      <c r="E857" s="488" t="s">
        <v>16347</v>
      </c>
      <c r="F857" s="127"/>
      <c r="G857" s="127"/>
      <c r="I857" s="5"/>
    </row>
    <row r="858" spans="1:9" x14ac:dyDescent="0.3">
      <c r="A858" s="127"/>
      <c r="B858" s="127"/>
      <c r="C858" s="127"/>
      <c r="D858" s="126" t="s">
        <v>16380</v>
      </c>
      <c r="E858" s="488" t="s">
        <v>16378</v>
      </c>
      <c r="F858" s="127"/>
      <c r="G858" s="127"/>
      <c r="I858" s="5" t="s">
        <v>16379</v>
      </c>
    </row>
    <row r="859" spans="1:9" x14ac:dyDescent="0.3">
      <c r="A859" s="127"/>
      <c r="B859" s="127"/>
      <c r="C859" s="127"/>
      <c r="D859" s="126" t="s">
        <v>16383</v>
      </c>
      <c r="E859" s="488" t="s">
        <v>16381</v>
      </c>
      <c r="F859" s="127"/>
      <c r="G859" s="127"/>
      <c r="I859" s="5" t="s">
        <v>16382</v>
      </c>
    </row>
    <row r="860" spans="1:9" x14ac:dyDescent="0.3">
      <c r="A860" s="127"/>
      <c r="B860" s="127"/>
      <c r="C860" s="127"/>
      <c r="D860" s="126" t="s">
        <v>16385</v>
      </c>
      <c r="E860" s="488" t="s">
        <v>16384</v>
      </c>
      <c r="F860" s="127"/>
      <c r="G860" s="127"/>
      <c r="I860" s="5"/>
    </row>
    <row r="861" spans="1:9" x14ac:dyDescent="0.3">
      <c r="A861" s="127"/>
      <c r="B861" s="127"/>
      <c r="C861" s="127"/>
      <c r="D861" s="126" t="s">
        <v>16388</v>
      </c>
      <c r="E861" s="488" t="s">
        <v>16389</v>
      </c>
      <c r="F861" s="127"/>
      <c r="G861" s="127"/>
      <c r="I861" s="5"/>
    </row>
    <row r="862" spans="1:9" x14ac:dyDescent="0.3">
      <c r="A862" s="127"/>
      <c r="B862" s="127"/>
      <c r="C862" s="127"/>
      <c r="D862" s="126"/>
      <c r="E862" s="488"/>
      <c r="F862" s="127"/>
      <c r="G862" s="127"/>
      <c r="I862" s="5"/>
    </row>
    <row r="863" spans="1:9" x14ac:dyDescent="0.3">
      <c r="A863" s="127"/>
      <c r="B863" s="127"/>
      <c r="C863" s="127"/>
      <c r="D863" s="126"/>
      <c r="E863" s="488"/>
      <c r="F863" s="127"/>
      <c r="G863" s="127"/>
      <c r="I863" s="5"/>
    </row>
    <row r="864" spans="1:9" ht="17.399999999999999" customHeight="1" x14ac:dyDescent="0.3">
      <c r="A864" s="77"/>
      <c r="B864" s="77"/>
      <c r="C864" s="80" t="s">
        <v>1688</v>
      </c>
      <c r="D864" s="81" t="s">
        <v>42</v>
      </c>
      <c r="E864" s="77" t="s">
        <v>96</v>
      </c>
      <c r="F864" s="128"/>
      <c r="G864" s="128"/>
      <c r="H864" s="1" t="str">
        <f>VLOOKUP(C864,'[1]Sheet 1'!$E$2:$G$176,3,0)</f>
        <v>ITB Inventory Item</v>
      </c>
    </row>
    <row r="865" spans="1:7" x14ac:dyDescent="0.3">
      <c r="A865" s="127"/>
      <c r="B865" s="127"/>
      <c r="C865" s="127"/>
      <c r="D865" s="127" t="s">
        <v>1689</v>
      </c>
      <c r="E865" s="127" t="s">
        <v>1690</v>
      </c>
      <c r="F865" s="127"/>
      <c r="G865" s="127"/>
    </row>
    <row r="866" spans="1:7" x14ac:dyDescent="0.3">
      <c r="A866" s="127"/>
      <c r="B866" s="127"/>
      <c r="C866" s="127"/>
      <c r="D866" s="127" t="s">
        <v>1691</v>
      </c>
      <c r="E866" s="127" t="s">
        <v>1692</v>
      </c>
      <c r="F866" s="127"/>
      <c r="G866" s="127"/>
    </row>
    <row r="867" spans="1:7" x14ac:dyDescent="0.3">
      <c r="A867" s="127"/>
      <c r="B867" s="127"/>
      <c r="C867" s="127"/>
      <c r="D867" s="127" t="s">
        <v>1693</v>
      </c>
      <c r="E867" s="127" t="s">
        <v>1694</v>
      </c>
      <c r="F867" s="127"/>
      <c r="G867" s="127"/>
    </row>
    <row r="868" spans="1:7" x14ac:dyDescent="0.3">
      <c r="A868" s="127"/>
      <c r="B868" s="127"/>
      <c r="C868" s="127"/>
      <c r="D868" s="127" t="s">
        <v>1695</v>
      </c>
      <c r="E868" s="127" t="s">
        <v>1696</v>
      </c>
      <c r="F868" s="127"/>
      <c r="G868" s="127"/>
    </row>
    <row r="869" spans="1:7" x14ac:dyDescent="0.3">
      <c r="A869" s="127"/>
      <c r="B869" s="127"/>
      <c r="C869" s="127"/>
      <c r="D869" s="127" t="s">
        <v>1697</v>
      </c>
      <c r="E869" s="127" t="s">
        <v>1698</v>
      </c>
      <c r="F869" s="127"/>
      <c r="G869" s="127"/>
    </row>
    <row r="870" spans="1:7" x14ac:dyDescent="0.3">
      <c r="A870" s="127"/>
      <c r="B870" s="127"/>
      <c r="C870" s="127"/>
      <c r="D870" s="127" t="s">
        <v>1699</v>
      </c>
      <c r="E870" s="127" t="s">
        <v>1700</v>
      </c>
      <c r="F870" s="127"/>
      <c r="G870" s="127"/>
    </row>
    <row r="871" spans="1:7" x14ac:dyDescent="0.3">
      <c r="A871" s="127"/>
      <c r="B871" s="127"/>
      <c r="C871" s="127"/>
      <c r="D871" s="127" t="s">
        <v>1701</v>
      </c>
      <c r="E871" s="127" t="s">
        <v>16413</v>
      </c>
      <c r="F871" s="127"/>
      <c r="G871" s="127"/>
    </row>
    <row r="872" spans="1:7" x14ac:dyDescent="0.3">
      <c r="A872" s="127"/>
      <c r="B872" s="127"/>
      <c r="C872" s="127"/>
      <c r="D872" s="127" t="s">
        <v>1702</v>
      </c>
      <c r="E872" s="127" t="s">
        <v>1703</v>
      </c>
      <c r="F872" s="127"/>
      <c r="G872" s="127"/>
    </row>
    <row r="873" spans="1:7" x14ac:dyDescent="0.3">
      <c r="A873" s="127"/>
      <c r="B873" s="127"/>
      <c r="C873" s="127"/>
      <c r="D873" s="127" t="s">
        <v>1704</v>
      </c>
      <c r="E873" s="127" t="s">
        <v>1705</v>
      </c>
      <c r="F873" s="127"/>
      <c r="G873" s="127"/>
    </row>
    <row r="874" spans="1:7" x14ac:dyDescent="0.3">
      <c r="A874" s="127"/>
      <c r="B874" s="127"/>
      <c r="C874" s="127"/>
      <c r="D874" s="127" t="s">
        <v>1706</v>
      </c>
      <c r="E874" s="127" t="s">
        <v>1707</v>
      </c>
      <c r="F874" s="127"/>
      <c r="G874" s="127"/>
    </row>
    <row r="875" spans="1:7" x14ac:dyDescent="0.3">
      <c r="A875" s="127"/>
      <c r="B875" s="127"/>
      <c r="C875" s="127"/>
      <c r="D875" s="127" t="s">
        <v>1708</v>
      </c>
      <c r="E875" s="127" t="s">
        <v>1709</v>
      </c>
      <c r="F875" s="127"/>
      <c r="G875" s="127"/>
    </row>
    <row r="876" spans="1:7" x14ac:dyDescent="0.3">
      <c r="A876" s="127"/>
      <c r="B876" s="127"/>
      <c r="C876" s="127"/>
      <c r="D876" s="127" t="s">
        <v>1710</v>
      </c>
      <c r="E876" s="127" t="s">
        <v>1711</v>
      </c>
      <c r="F876" s="127"/>
      <c r="G876" s="127"/>
    </row>
    <row r="877" spans="1:7" x14ac:dyDescent="0.3">
      <c r="A877" s="127"/>
      <c r="B877" s="127"/>
      <c r="C877" s="127"/>
      <c r="D877" s="127" t="s">
        <v>1712</v>
      </c>
      <c r="E877" s="127" t="s">
        <v>1713</v>
      </c>
      <c r="F877" s="127"/>
      <c r="G877" s="127"/>
    </row>
    <row r="878" spans="1:7" x14ac:dyDescent="0.3">
      <c r="A878" s="127"/>
      <c r="B878" s="127"/>
      <c r="C878" s="127"/>
      <c r="D878" s="127" t="s">
        <v>1714</v>
      </c>
      <c r="E878" s="127" t="s">
        <v>1715</v>
      </c>
      <c r="F878" s="127"/>
      <c r="G878" s="127"/>
    </row>
    <row r="879" spans="1:7" x14ac:dyDescent="0.3">
      <c r="A879" s="127"/>
      <c r="B879" s="127"/>
      <c r="C879" s="127"/>
      <c r="D879" s="127" t="s">
        <v>1716</v>
      </c>
      <c r="E879" s="127" t="s">
        <v>1717</v>
      </c>
      <c r="F879" s="127"/>
      <c r="G879" s="127"/>
    </row>
    <row r="880" spans="1:7" x14ac:dyDescent="0.3">
      <c r="A880" s="127"/>
      <c r="B880" s="127"/>
      <c r="C880" s="127"/>
      <c r="D880" s="127" t="s">
        <v>1718</v>
      </c>
      <c r="E880" s="127" t="s">
        <v>1719</v>
      </c>
      <c r="F880" s="127"/>
      <c r="G880" s="127"/>
    </row>
    <row r="881" spans="1:7" x14ac:dyDescent="0.3">
      <c r="A881" s="127"/>
      <c r="B881" s="127"/>
      <c r="C881" s="127"/>
      <c r="D881" s="127" t="s">
        <v>1720</v>
      </c>
      <c r="E881" s="127" t="s">
        <v>1721</v>
      </c>
      <c r="F881" s="127"/>
      <c r="G881" s="127"/>
    </row>
    <row r="882" spans="1:7" x14ac:dyDescent="0.3">
      <c r="A882" s="127"/>
      <c r="B882" s="127"/>
      <c r="C882" s="127"/>
      <c r="D882" s="127" t="s">
        <v>1722</v>
      </c>
      <c r="E882" s="127" t="s">
        <v>1723</v>
      </c>
      <c r="F882" s="127"/>
      <c r="G882" s="127"/>
    </row>
    <row r="883" spans="1:7" x14ac:dyDescent="0.3">
      <c r="A883" s="127"/>
      <c r="B883" s="127"/>
      <c r="C883" s="127"/>
      <c r="D883" s="127" t="s">
        <v>1724</v>
      </c>
      <c r="E883" s="127" t="s">
        <v>1725</v>
      </c>
      <c r="F883" s="127"/>
      <c r="G883" s="127"/>
    </row>
    <row r="884" spans="1:7" x14ac:dyDescent="0.3">
      <c r="A884" s="127"/>
      <c r="B884" s="127"/>
      <c r="C884" s="127"/>
      <c r="D884" s="127" t="s">
        <v>1726</v>
      </c>
      <c r="E884" s="127" t="s">
        <v>1727</v>
      </c>
      <c r="F884" s="127"/>
      <c r="G884" s="127"/>
    </row>
    <row r="885" spans="1:7" x14ac:dyDescent="0.3">
      <c r="A885" s="127"/>
      <c r="B885" s="127"/>
      <c r="C885" s="127"/>
      <c r="D885" s="127" t="s">
        <v>1728</v>
      </c>
      <c r="E885" s="127" t="s">
        <v>1729</v>
      </c>
      <c r="F885" s="127"/>
      <c r="G885" s="127"/>
    </row>
    <row r="886" spans="1:7" x14ac:dyDescent="0.3">
      <c r="A886" s="127"/>
      <c r="B886" s="127"/>
      <c r="C886" s="127"/>
      <c r="D886" s="127" t="s">
        <v>1730</v>
      </c>
      <c r="E886" s="127" t="s">
        <v>1731</v>
      </c>
      <c r="F886" s="127"/>
      <c r="G886" s="127"/>
    </row>
    <row r="887" spans="1:7" x14ac:dyDescent="0.3">
      <c r="A887" s="127"/>
      <c r="B887" s="127"/>
      <c r="C887" s="127"/>
      <c r="D887" s="127" t="s">
        <v>1732</v>
      </c>
      <c r="E887" s="127" t="s">
        <v>1733</v>
      </c>
      <c r="F887" s="127"/>
      <c r="G887" s="127"/>
    </row>
    <row r="888" spans="1:7" x14ac:dyDescent="0.3">
      <c r="A888" s="127"/>
      <c r="B888" s="127"/>
      <c r="C888" s="127"/>
      <c r="D888" s="127" t="s">
        <v>1734</v>
      </c>
      <c r="E888" s="127" t="s">
        <v>1735</v>
      </c>
      <c r="F888" s="127"/>
      <c r="G888" s="127"/>
    </row>
    <row r="889" spans="1:7" x14ac:dyDescent="0.3">
      <c r="A889" s="127"/>
      <c r="B889" s="127"/>
      <c r="C889" s="127"/>
      <c r="D889" s="127" t="s">
        <v>1736</v>
      </c>
      <c r="E889" s="127" t="s">
        <v>1737</v>
      </c>
      <c r="F889" s="127"/>
      <c r="G889" s="127"/>
    </row>
    <row r="890" spans="1:7" x14ac:dyDescent="0.3">
      <c r="A890" s="127"/>
      <c r="B890" s="127"/>
      <c r="C890" s="127"/>
      <c r="D890" s="127" t="s">
        <v>1738</v>
      </c>
      <c r="E890" s="127" t="s">
        <v>1739</v>
      </c>
      <c r="F890" s="127"/>
      <c r="G890" s="127"/>
    </row>
    <row r="891" spans="1:7" x14ac:dyDescent="0.3">
      <c r="A891" s="127"/>
      <c r="B891" s="127"/>
      <c r="C891" s="127"/>
      <c r="D891" s="127" t="s">
        <v>1740</v>
      </c>
      <c r="E891" s="127" t="s">
        <v>1741</v>
      </c>
      <c r="F891" s="127"/>
      <c r="G891" s="127"/>
    </row>
    <row r="892" spans="1:7" x14ac:dyDescent="0.3">
      <c r="A892" s="127"/>
      <c r="B892" s="127"/>
      <c r="C892" s="127"/>
      <c r="D892" s="127" t="s">
        <v>1742</v>
      </c>
      <c r="E892" s="127" t="s">
        <v>1743</v>
      </c>
      <c r="F892" s="127"/>
      <c r="G892" s="127"/>
    </row>
    <row r="893" spans="1:7" x14ac:dyDescent="0.3">
      <c r="A893" s="127"/>
      <c r="B893" s="127"/>
      <c r="C893" s="127"/>
      <c r="D893" s="127" t="s">
        <v>1744</v>
      </c>
      <c r="E893" s="127" t="s">
        <v>1745</v>
      </c>
      <c r="F893" s="127"/>
      <c r="G893" s="127"/>
    </row>
    <row r="894" spans="1:7" x14ac:dyDescent="0.3">
      <c r="A894" s="127"/>
      <c r="B894" s="127"/>
      <c r="C894" s="127"/>
      <c r="D894" s="127" t="s">
        <v>1746</v>
      </c>
      <c r="E894" s="127" t="s">
        <v>1747</v>
      </c>
      <c r="F894" s="127"/>
      <c r="G894" s="127"/>
    </row>
    <row r="895" spans="1:7" x14ac:dyDescent="0.3">
      <c r="A895" s="127"/>
      <c r="B895" s="127"/>
      <c r="C895" s="127"/>
      <c r="D895" s="127" t="s">
        <v>1748</v>
      </c>
      <c r="E895" s="127" t="s">
        <v>1749</v>
      </c>
      <c r="F895" s="127"/>
      <c r="G895" s="127"/>
    </row>
    <row r="896" spans="1:7" x14ac:dyDescent="0.3">
      <c r="A896" s="127"/>
      <c r="B896" s="127"/>
      <c r="C896" s="127"/>
      <c r="D896" s="127" t="s">
        <v>1750</v>
      </c>
      <c r="E896" s="127" t="s">
        <v>1751</v>
      </c>
      <c r="F896" s="127"/>
      <c r="G896" s="127"/>
    </row>
    <row r="897" spans="1:7" x14ac:dyDescent="0.3">
      <c r="A897" s="127"/>
      <c r="B897" s="127"/>
      <c r="C897" s="127"/>
      <c r="D897" s="127" t="s">
        <v>1752</v>
      </c>
      <c r="E897" s="127" t="s">
        <v>1753</v>
      </c>
      <c r="F897" s="127"/>
      <c r="G897" s="127"/>
    </row>
    <row r="898" spans="1:7" x14ac:dyDescent="0.3">
      <c r="A898" s="127"/>
      <c r="B898" s="127"/>
      <c r="C898" s="127"/>
      <c r="D898" s="127" t="s">
        <v>1754</v>
      </c>
      <c r="E898" s="127" t="s">
        <v>1755</v>
      </c>
      <c r="F898" s="127"/>
      <c r="G898" s="127"/>
    </row>
    <row r="899" spans="1:7" x14ac:dyDescent="0.3">
      <c r="A899" s="127"/>
      <c r="B899" s="127"/>
      <c r="C899" s="127"/>
      <c r="D899" s="127" t="s">
        <v>1756</v>
      </c>
      <c r="E899" s="127" t="s">
        <v>1757</v>
      </c>
      <c r="F899" s="127"/>
      <c r="G899" s="127"/>
    </row>
    <row r="900" spans="1:7" x14ac:dyDescent="0.3">
      <c r="A900" s="127"/>
      <c r="B900" s="127"/>
      <c r="C900" s="127"/>
      <c r="D900" s="127" t="s">
        <v>1758</v>
      </c>
      <c r="E900" s="127" t="s">
        <v>1759</v>
      </c>
      <c r="F900" s="127"/>
      <c r="G900" s="127"/>
    </row>
    <row r="901" spans="1:7" x14ac:dyDescent="0.3">
      <c r="A901" s="127"/>
      <c r="B901" s="127"/>
      <c r="C901" s="127"/>
      <c r="D901" s="127" t="s">
        <v>1760</v>
      </c>
      <c r="E901" s="127" t="s">
        <v>1761</v>
      </c>
      <c r="F901" s="127"/>
      <c r="G901" s="127"/>
    </row>
    <row r="902" spans="1:7" x14ac:dyDescent="0.3">
      <c r="A902" s="127"/>
      <c r="B902" s="127"/>
      <c r="C902" s="127"/>
      <c r="D902" s="127" t="s">
        <v>1762</v>
      </c>
      <c r="E902" s="127" t="s">
        <v>1763</v>
      </c>
      <c r="F902" s="127"/>
      <c r="G902" s="127"/>
    </row>
    <row r="903" spans="1:7" x14ac:dyDescent="0.3">
      <c r="A903" s="127"/>
      <c r="B903" s="127"/>
      <c r="C903" s="127"/>
      <c r="D903" s="127" t="s">
        <v>1764</v>
      </c>
      <c r="E903" s="127" t="s">
        <v>1765</v>
      </c>
      <c r="F903" s="127"/>
      <c r="G903" s="127"/>
    </row>
    <row r="904" spans="1:7" x14ac:dyDescent="0.3">
      <c r="A904" s="127"/>
      <c r="B904" s="127"/>
      <c r="C904" s="127"/>
      <c r="D904" s="127" t="s">
        <v>1766</v>
      </c>
      <c r="E904" s="127" t="s">
        <v>1767</v>
      </c>
      <c r="F904" s="127"/>
      <c r="G904" s="127"/>
    </row>
    <row r="905" spans="1:7" x14ac:dyDescent="0.3">
      <c r="A905" s="127"/>
      <c r="B905" s="127"/>
      <c r="C905" s="127"/>
      <c r="D905" s="127" t="s">
        <v>1768</v>
      </c>
      <c r="E905" s="127" t="s">
        <v>1769</v>
      </c>
      <c r="F905" s="127"/>
      <c r="G905" s="127"/>
    </row>
    <row r="906" spans="1:7" x14ac:dyDescent="0.3">
      <c r="A906" s="127"/>
      <c r="B906" s="127"/>
      <c r="C906" s="127"/>
      <c r="D906" s="127" t="s">
        <v>1770</v>
      </c>
      <c r="E906" s="127" t="s">
        <v>1771</v>
      </c>
      <c r="F906" s="127"/>
      <c r="G906" s="127"/>
    </row>
    <row r="907" spans="1:7" x14ac:dyDescent="0.3">
      <c r="A907" s="127"/>
      <c r="B907" s="127"/>
      <c r="C907" s="127"/>
      <c r="D907" s="127" t="s">
        <v>1772</v>
      </c>
      <c r="E907" s="127" t="s">
        <v>1773</v>
      </c>
      <c r="F907" s="127"/>
      <c r="G907" s="127"/>
    </row>
    <row r="908" spans="1:7" x14ac:dyDescent="0.3">
      <c r="A908" s="127"/>
      <c r="B908" s="127"/>
      <c r="C908" s="127"/>
      <c r="D908" s="127" t="s">
        <v>1774</v>
      </c>
      <c r="E908" s="127" t="s">
        <v>1775</v>
      </c>
      <c r="F908" s="127"/>
      <c r="G908" s="127"/>
    </row>
    <row r="909" spans="1:7" x14ac:dyDescent="0.3">
      <c r="A909" s="127"/>
      <c r="B909" s="127"/>
      <c r="C909" s="127"/>
      <c r="D909" s="127" t="s">
        <v>1776</v>
      </c>
      <c r="E909" s="127" t="s">
        <v>1777</v>
      </c>
      <c r="F909" s="127"/>
      <c r="G909" s="127"/>
    </row>
    <row r="910" spans="1:7" x14ac:dyDescent="0.3">
      <c r="A910" s="127"/>
      <c r="B910" s="127"/>
      <c r="C910" s="127"/>
      <c r="D910" s="127" t="s">
        <v>1778</v>
      </c>
      <c r="E910" s="127" t="s">
        <v>1779</v>
      </c>
      <c r="F910" s="127"/>
      <c r="G910" s="127"/>
    </row>
    <row r="911" spans="1:7" x14ac:dyDescent="0.3">
      <c r="A911" s="127"/>
      <c r="B911" s="127"/>
      <c r="C911" s="127"/>
      <c r="D911" s="127" t="s">
        <v>1780</v>
      </c>
      <c r="E911" s="127" t="s">
        <v>1781</v>
      </c>
      <c r="F911" s="127"/>
      <c r="G911" s="127"/>
    </row>
    <row r="912" spans="1:7" x14ac:dyDescent="0.3">
      <c r="A912" s="127"/>
      <c r="B912" s="127"/>
      <c r="C912" s="127"/>
      <c r="D912" s="127" t="s">
        <v>1782</v>
      </c>
      <c r="E912" s="127" t="s">
        <v>1783</v>
      </c>
      <c r="F912" s="127"/>
      <c r="G912" s="127"/>
    </row>
    <row r="913" spans="1:7" x14ac:dyDescent="0.3">
      <c r="A913" s="127"/>
      <c r="B913" s="127"/>
      <c r="C913" s="127"/>
      <c r="D913" s="127" t="s">
        <v>1784</v>
      </c>
      <c r="E913" s="127" t="s">
        <v>1785</v>
      </c>
      <c r="F913" s="127"/>
      <c r="G913" s="127"/>
    </row>
    <row r="914" spans="1:7" x14ac:dyDescent="0.3">
      <c r="A914" s="127"/>
      <c r="B914" s="127"/>
      <c r="C914" s="127"/>
      <c r="D914" s="127" t="s">
        <v>1786</v>
      </c>
      <c r="E914" s="127" t="s">
        <v>1787</v>
      </c>
      <c r="F914" s="127"/>
      <c r="G914" s="127"/>
    </row>
    <row r="915" spans="1:7" x14ac:dyDescent="0.3">
      <c r="A915" s="127"/>
      <c r="B915" s="127"/>
      <c r="C915" s="127"/>
      <c r="D915" s="127" t="s">
        <v>1788</v>
      </c>
      <c r="E915" s="127" t="s">
        <v>1789</v>
      </c>
      <c r="F915" s="127"/>
      <c r="G915" s="127"/>
    </row>
    <row r="916" spans="1:7" x14ac:dyDescent="0.3">
      <c r="A916" s="127"/>
      <c r="B916" s="127"/>
      <c r="C916" s="127"/>
      <c r="D916" s="127" t="s">
        <v>1790</v>
      </c>
      <c r="E916" s="127" t="s">
        <v>1791</v>
      </c>
      <c r="F916" s="127"/>
      <c r="G916" s="127"/>
    </row>
    <row r="917" spans="1:7" x14ac:dyDescent="0.3">
      <c r="A917" s="127"/>
      <c r="B917" s="127"/>
      <c r="C917" s="127"/>
      <c r="D917" s="127" t="s">
        <v>1792</v>
      </c>
      <c r="E917" s="127" t="s">
        <v>1793</v>
      </c>
      <c r="F917" s="127"/>
      <c r="G917" s="127"/>
    </row>
    <row r="918" spans="1:7" x14ac:dyDescent="0.3">
      <c r="A918" s="127"/>
      <c r="B918" s="127"/>
      <c r="C918" s="127"/>
      <c r="D918" s="127" t="s">
        <v>1794</v>
      </c>
      <c r="E918" s="127" t="s">
        <v>1795</v>
      </c>
      <c r="F918" s="127"/>
      <c r="G918" s="127"/>
    </row>
    <row r="919" spans="1:7" x14ac:dyDescent="0.3">
      <c r="A919" s="127"/>
      <c r="B919" s="127"/>
      <c r="C919" s="127"/>
      <c r="D919" s="127" t="s">
        <v>1796</v>
      </c>
      <c r="E919" s="127" t="s">
        <v>1797</v>
      </c>
      <c r="F919" s="127"/>
      <c r="G919" s="127"/>
    </row>
    <row r="920" spans="1:7" x14ac:dyDescent="0.3">
      <c r="A920" s="127"/>
      <c r="B920" s="127"/>
      <c r="C920" s="127"/>
      <c r="D920" s="127" t="s">
        <v>1798</v>
      </c>
      <c r="E920" s="127" t="s">
        <v>1799</v>
      </c>
      <c r="F920" s="127"/>
      <c r="G920" s="127"/>
    </row>
    <row r="921" spans="1:7" x14ac:dyDescent="0.3">
      <c r="A921" s="127"/>
      <c r="B921" s="127"/>
      <c r="C921" s="127"/>
      <c r="D921" s="127" t="s">
        <v>1800</v>
      </c>
      <c r="E921" s="127" t="s">
        <v>1801</v>
      </c>
      <c r="F921" s="127"/>
      <c r="G921" s="127"/>
    </row>
    <row r="922" spans="1:7" x14ac:dyDescent="0.3">
      <c r="A922" s="127"/>
      <c r="B922" s="127"/>
      <c r="C922" s="127"/>
      <c r="D922" s="127" t="s">
        <v>1802</v>
      </c>
      <c r="E922" s="127" t="s">
        <v>1803</v>
      </c>
      <c r="F922" s="127"/>
      <c r="G922" s="127"/>
    </row>
    <row r="923" spans="1:7" x14ac:dyDescent="0.3">
      <c r="A923" s="127"/>
      <c r="B923" s="127"/>
      <c r="C923" s="127"/>
      <c r="D923" s="127" t="s">
        <v>1804</v>
      </c>
      <c r="E923" s="127" t="s">
        <v>1805</v>
      </c>
      <c r="F923" s="127"/>
      <c r="G923" s="127"/>
    </row>
    <row r="924" spans="1:7" x14ac:dyDescent="0.3">
      <c r="A924" s="127"/>
      <c r="B924" s="127"/>
      <c r="C924" s="127"/>
      <c r="D924" s="127" t="s">
        <v>1806</v>
      </c>
      <c r="E924" s="127" t="s">
        <v>1807</v>
      </c>
      <c r="F924" s="127"/>
      <c r="G924" s="127"/>
    </row>
    <row r="925" spans="1:7" x14ac:dyDescent="0.3">
      <c r="A925" s="127"/>
      <c r="B925" s="127"/>
      <c r="C925" s="127"/>
      <c r="D925" s="127" t="s">
        <v>1808</v>
      </c>
      <c r="E925" s="127" t="s">
        <v>1809</v>
      </c>
      <c r="F925" s="127"/>
      <c r="G925" s="127"/>
    </row>
    <row r="926" spans="1:7" x14ac:dyDescent="0.3">
      <c r="A926" s="127"/>
      <c r="B926" s="127"/>
      <c r="C926" s="127"/>
      <c r="D926" s="127" t="s">
        <v>1810</v>
      </c>
      <c r="E926" s="127" t="s">
        <v>1811</v>
      </c>
      <c r="F926" s="127"/>
      <c r="G926" s="127"/>
    </row>
    <row r="927" spans="1:7" x14ac:dyDescent="0.3">
      <c r="A927" s="127"/>
      <c r="B927" s="127"/>
      <c r="C927" s="127"/>
      <c r="D927" s="127" t="s">
        <v>1812</v>
      </c>
      <c r="E927" s="127" t="s">
        <v>1813</v>
      </c>
      <c r="F927" s="127"/>
      <c r="G927" s="127"/>
    </row>
    <row r="928" spans="1:7" x14ac:dyDescent="0.3">
      <c r="A928" s="127"/>
      <c r="B928" s="127"/>
      <c r="C928" s="127"/>
      <c r="D928" s="127" t="s">
        <v>1814</v>
      </c>
      <c r="E928" s="127" t="s">
        <v>1815</v>
      </c>
      <c r="F928" s="127"/>
      <c r="G928" s="127"/>
    </row>
    <row r="929" spans="1:7" x14ac:dyDescent="0.3">
      <c r="A929" s="127"/>
      <c r="B929" s="127"/>
      <c r="C929" s="127"/>
      <c r="D929" s="127" t="s">
        <v>1816</v>
      </c>
      <c r="E929" s="127" t="s">
        <v>1817</v>
      </c>
      <c r="F929" s="127"/>
      <c r="G929" s="127"/>
    </row>
    <row r="930" spans="1:7" x14ac:dyDescent="0.3">
      <c r="A930" s="127"/>
      <c r="B930" s="127"/>
      <c r="C930" s="127"/>
      <c r="D930" s="127" t="s">
        <v>1818</v>
      </c>
      <c r="E930" s="127" t="s">
        <v>1819</v>
      </c>
      <c r="F930" s="127"/>
      <c r="G930" s="127"/>
    </row>
    <row r="931" spans="1:7" x14ac:dyDescent="0.3">
      <c r="A931" s="127"/>
      <c r="B931" s="127"/>
      <c r="C931" s="127"/>
      <c r="D931" s="127" t="s">
        <v>1820</v>
      </c>
      <c r="E931" s="127" t="s">
        <v>1821</v>
      </c>
      <c r="F931" s="127"/>
      <c r="G931" s="127"/>
    </row>
    <row r="932" spans="1:7" x14ac:dyDescent="0.3">
      <c r="A932" s="127"/>
      <c r="B932" s="127"/>
      <c r="C932" s="127"/>
      <c r="D932" s="127" t="s">
        <v>1822</v>
      </c>
      <c r="E932" s="127" t="s">
        <v>1823</v>
      </c>
      <c r="F932" s="127"/>
      <c r="G932" s="127"/>
    </row>
    <row r="933" spans="1:7" x14ac:dyDescent="0.3">
      <c r="A933" s="127"/>
      <c r="B933" s="127"/>
      <c r="C933" s="127"/>
      <c r="D933" s="127" t="s">
        <v>1824</v>
      </c>
      <c r="E933" s="127" t="s">
        <v>1825</v>
      </c>
      <c r="F933" s="127"/>
      <c r="G933" s="127"/>
    </row>
    <row r="934" spans="1:7" x14ac:dyDescent="0.3">
      <c r="A934" s="127"/>
      <c r="B934" s="127"/>
      <c r="C934" s="127"/>
      <c r="D934" s="127" t="s">
        <v>1826</v>
      </c>
      <c r="E934" s="127" t="s">
        <v>1827</v>
      </c>
      <c r="F934" s="127"/>
      <c r="G934" s="127"/>
    </row>
    <row r="935" spans="1:7" x14ac:dyDescent="0.3">
      <c r="A935" s="127"/>
      <c r="B935" s="127"/>
      <c r="C935" s="127"/>
      <c r="D935" s="127" t="s">
        <v>1828</v>
      </c>
      <c r="E935" s="127" t="s">
        <v>1829</v>
      </c>
      <c r="F935" s="127"/>
      <c r="G935" s="127"/>
    </row>
    <row r="936" spans="1:7" x14ac:dyDescent="0.3">
      <c r="A936" s="127"/>
      <c r="B936" s="127"/>
      <c r="C936" s="127"/>
      <c r="D936" s="127" t="s">
        <v>1830</v>
      </c>
      <c r="E936" s="127" t="s">
        <v>1831</v>
      </c>
      <c r="F936" s="127"/>
      <c r="G936" s="127"/>
    </row>
    <row r="937" spans="1:7" x14ac:dyDescent="0.3">
      <c r="A937" s="127"/>
      <c r="B937" s="127"/>
      <c r="C937" s="127"/>
      <c r="D937" s="127" t="s">
        <v>1832</v>
      </c>
      <c r="E937" s="127" t="s">
        <v>1833</v>
      </c>
      <c r="F937" s="127"/>
      <c r="G937" s="127"/>
    </row>
    <row r="938" spans="1:7" x14ac:dyDescent="0.3">
      <c r="A938" s="127"/>
      <c r="B938" s="127"/>
      <c r="C938" s="127"/>
      <c r="D938" s="127" t="s">
        <v>1834</v>
      </c>
      <c r="E938" s="127" t="s">
        <v>1835</v>
      </c>
      <c r="F938" s="127"/>
      <c r="G938" s="127"/>
    </row>
    <row r="939" spans="1:7" x14ac:dyDescent="0.3">
      <c r="A939" s="127"/>
      <c r="B939" s="127"/>
      <c r="C939" s="127"/>
      <c r="D939" s="127" t="s">
        <v>1836</v>
      </c>
      <c r="E939" s="127" t="s">
        <v>1837</v>
      </c>
      <c r="F939" s="127"/>
      <c r="G939" s="127"/>
    </row>
    <row r="940" spans="1:7" x14ac:dyDescent="0.3">
      <c r="A940" s="127"/>
      <c r="B940" s="127"/>
      <c r="C940" s="127"/>
      <c r="D940" s="127" t="s">
        <v>1838</v>
      </c>
      <c r="E940" s="127" t="s">
        <v>1839</v>
      </c>
      <c r="F940" s="127"/>
      <c r="G940" s="127"/>
    </row>
    <row r="941" spans="1:7" x14ac:dyDescent="0.3">
      <c r="A941" s="127"/>
      <c r="B941" s="127"/>
      <c r="C941" s="127"/>
      <c r="D941" s="127" t="s">
        <v>1840</v>
      </c>
      <c r="E941" s="127" t="s">
        <v>1841</v>
      </c>
      <c r="F941" s="127"/>
      <c r="G941" s="127"/>
    </row>
    <row r="942" spans="1:7" x14ac:dyDescent="0.3">
      <c r="A942" s="127"/>
      <c r="B942" s="127"/>
      <c r="C942" s="127"/>
      <c r="D942" s="127" t="s">
        <v>1842</v>
      </c>
      <c r="E942" s="127" t="s">
        <v>1843</v>
      </c>
      <c r="F942" s="127"/>
      <c r="G942" s="127"/>
    </row>
    <row r="943" spans="1:7" x14ac:dyDescent="0.3">
      <c r="A943" s="127"/>
      <c r="B943" s="127"/>
      <c r="C943" s="127"/>
      <c r="D943" s="127" t="s">
        <v>1844</v>
      </c>
      <c r="E943" s="127" t="s">
        <v>1845</v>
      </c>
      <c r="F943" s="127"/>
      <c r="G943" s="127"/>
    </row>
    <row r="944" spans="1:7" x14ac:dyDescent="0.3">
      <c r="A944" s="127"/>
      <c r="B944" s="127"/>
      <c r="C944" s="127"/>
      <c r="D944" s="127" t="s">
        <v>1846</v>
      </c>
      <c r="E944" s="127" t="s">
        <v>1847</v>
      </c>
      <c r="F944" s="127"/>
      <c r="G944" s="127"/>
    </row>
    <row r="945" spans="1:7" x14ac:dyDescent="0.3">
      <c r="A945" s="127"/>
      <c r="B945" s="127"/>
      <c r="C945" s="127"/>
      <c r="D945" s="127" t="s">
        <v>1848</v>
      </c>
      <c r="E945" s="127" t="s">
        <v>1849</v>
      </c>
      <c r="F945" s="127"/>
      <c r="G945" s="127"/>
    </row>
    <row r="946" spans="1:7" x14ac:dyDescent="0.3">
      <c r="A946" s="127"/>
      <c r="B946" s="127"/>
      <c r="C946" s="127"/>
      <c r="D946" s="127" t="s">
        <v>1850</v>
      </c>
      <c r="E946" s="127" t="s">
        <v>1851</v>
      </c>
      <c r="F946" s="127"/>
      <c r="G946" s="127"/>
    </row>
    <row r="947" spans="1:7" x14ac:dyDescent="0.3">
      <c r="A947" s="127"/>
      <c r="B947" s="127"/>
      <c r="C947" s="127"/>
      <c r="D947" s="127" t="s">
        <v>1852</v>
      </c>
      <c r="E947" s="127" t="s">
        <v>1853</v>
      </c>
      <c r="F947" s="127"/>
      <c r="G947" s="127"/>
    </row>
    <row r="948" spans="1:7" x14ac:dyDescent="0.3">
      <c r="A948" s="127"/>
      <c r="B948" s="127"/>
      <c r="C948" s="127"/>
      <c r="D948" s="127" t="s">
        <v>1854</v>
      </c>
      <c r="E948" s="127" t="s">
        <v>1855</v>
      </c>
      <c r="F948" s="127"/>
      <c r="G948" s="127"/>
    </row>
    <row r="949" spans="1:7" x14ac:dyDescent="0.3">
      <c r="A949" s="127"/>
      <c r="B949" s="127"/>
      <c r="C949" s="127"/>
      <c r="D949" s="127" t="s">
        <v>1856</v>
      </c>
      <c r="E949" s="127" t="s">
        <v>1857</v>
      </c>
      <c r="F949" s="127"/>
      <c r="G949" s="127"/>
    </row>
    <row r="950" spans="1:7" x14ac:dyDescent="0.3">
      <c r="A950" s="127"/>
      <c r="B950" s="127"/>
      <c r="C950" s="127"/>
      <c r="D950" s="127" t="s">
        <v>1858</v>
      </c>
      <c r="E950" s="127" t="s">
        <v>1859</v>
      </c>
      <c r="F950" s="127"/>
      <c r="G950" s="127"/>
    </row>
    <row r="951" spans="1:7" x14ac:dyDescent="0.3">
      <c r="A951" s="127"/>
      <c r="B951" s="127"/>
      <c r="C951" s="127"/>
      <c r="D951" s="127" t="s">
        <v>1860</v>
      </c>
      <c r="E951" s="127" t="s">
        <v>1861</v>
      </c>
      <c r="F951" s="127"/>
      <c r="G951" s="127"/>
    </row>
    <row r="952" spans="1:7" x14ac:dyDescent="0.3">
      <c r="A952" s="127"/>
      <c r="B952" s="127"/>
      <c r="C952" s="127"/>
      <c r="D952" s="127" t="s">
        <v>1862</v>
      </c>
      <c r="E952" s="127" t="s">
        <v>1863</v>
      </c>
      <c r="F952" s="127"/>
      <c r="G952" s="127"/>
    </row>
    <row r="953" spans="1:7" x14ac:dyDescent="0.3">
      <c r="A953" s="127"/>
      <c r="B953" s="127"/>
      <c r="C953" s="127"/>
      <c r="D953" s="127" t="s">
        <v>1864</v>
      </c>
      <c r="E953" s="127" t="s">
        <v>1865</v>
      </c>
      <c r="F953" s="127"/>
      <c r="G953" s="127"/>
    </row>
    <row r="954" spans="1:7" x14ac:dyDescent="0.3">
      <c r="A954" s="127"/>
      <c r="B954" s="127"/>
      <c r="C954" s="127"/>
      <c r="D954" s="127" t="s">
        <v>1866</v>
      </c>
      <c r="E954" s="127" t="s">
        <v>1867</v>
      </c>
      <c r="F954" s="127"/>
      <c r="G954" s="127"/>
    </row>
    <row r="955" spans="1:7" x14ac:dyDescent="0.3">
      <c r="A955" s="127"/>
      <c r="B955" s="127"/>
      <c r="C955" s="127"/>
      <c r="D955" s="127" t="s">
        <v>1868</v>
      </c>
      <c r="E955" s="127" t="s">
        <v>1869</v>
      </c>
      <c r="F955" s="127"/>
      <c r="G955" s="127"/>
    </row>
    <row r="956" spans="1:7" x14ac:dyDescent="0.3">
      <c r="A956" s="127"/>
      <c r="B956" s="127"/>
      <c r="C956" s="127"/>
      <c r="D956" s="127" t="s">
        <v>1870</v>
      </c>
      <c r="E956" s="127" t="s">
        <v>1871</v>
      </c>
      <c r="F956" s="127"/>
      <c r="G956" s="127"/>
    </row>
    <row r="957" spans="1:7" x14ac:dyDescent="0.3">
      <c r="A957" s="127"/>
      <c r="B957" s="127"/>
      <c r="C957" s="127"/>
      <c r="D957" s="127" t="s">
        <v>1872</v>
      </c>
      <c r="E957" s="127" t="s">
        <v>1873</v>
      </c>
      <c r="F957" s="127"/>
      <c r="G957" s="127"/>
    </row>
    <row r="958" spans="1:7" x14ac:dyDescent="0.3">
      <c r="A958" s="127"/>
      <c r="B958" s="127"/>
      <c r="C958" s="127"/>
      <c r="D958" s="127" t="s">
        <v>1874</v>
      </c>
      <c r="E958" s="127" t="s">
        <v>1875</v>
      </c>
      <c r="F958" s="127"/>
      <c r="G958" s="127"/>
    </row>
    <row r="959" spans="1:7" x14ac:dyDescent="0.3">
      <c r="A959" s="127"/>
      <c r="B959" s="127"/>
      <c r="C959" s="127"/>
      <c r="D959" s="127" t="s">
        <v>1876</v>
      </c>
      <c r="E959" s="127" t="s">
        <v>16306</v>
      </c>
      <c r="F959" s="127"/>
      <c r="G959" s="127"/>
    </row>
    <row r="960" spans="1:7" x14ac:dyDescent="0.3">
      <c r="A960" s="127"/>
      <c r="B960" s="127"/>
      <c r="C960" s="127"/>
      <c r="D960" s="127" t="s">
        <v>1877</v>
      </c>
      <c r="E960" s="127" t="s">
        <v>1878</v>
      </c>
      <c r="F960" s="127"/>
      <c r="G960" s="127"/>
    </row>
    <row r="961" spans="1:7" x14ac:dyDescent="0.3">
      <c r="A961" s="127"/>
      <c r="B961" s="127"/>
      <c r="C961" s="127"/>
      <c r="D961" s="127" t="s">
        <v>1879</v>
      </c>
      <c r="E961" s="127" t="s">
        <v>1880</v>
      </c>
      <c r="F961" s="127"/>
      <c r="G961" s="127"/>
    </row>
    <row r="962" spans="1:7" x14ac:dyDescent="0.3">
      <c r="A962" s="127"/>
      <c r="B962" s="127"/>
      <c r="C962" s="127"/>
      <c r="D962" s="127" t="s">
        <v>1881</v>
      </c>
      <c r="E962" s="127" t="s">
        <v>1882</v>
      </c>
      <c r="F962" s="127"/>
      <c r="G962" s="127"/>
    </row>
    <row r="963" spans="1:7" x14ac:dyDescent="0.3">
      <c r="A963" s="127"/>
      <c r="B963" s="127"/>
      <c r="C963" s="127"/>
      <c r="D963" s="127" t="s">
        <v>1883</v>
      </c>
      <c r="E963" s="127" t="s">
        <v>16390</v>
      </c>
      <c r="F963" s="127"/>
      <c r="G963" s="127"/>
    </row>
    <row r="964" spans="1:7" x14ac:dyDescent="0.3">
      <c r="A964" s="127"/>
      <c r="B964" s="127"/>
      <c r="C964" s="127"/>
      <c r="D964" s="127" t="s">
        <v>1884</v>
      </c>
      <c r="E964" s="127" t="s">
        <v>1885</v>
      </c>
      <c r="F964" s="127"/>
      <c r="G964" s="127"/>
    </row>
    <row r="965" spans="1:7" x14ac:dyDescent="0.3">
      <c r="A965" s="127"/>
      <c r="B965" s="127"/>
      <c r="C965" s="127"/>
      <c r="D965" s="127" t="s">
        <v>1886</v>
      </c>
      <c r="E965" s="127" t="s">
        <v>1887</v>
      </c>
      <c r="F965" s="127"/>
      <c r="G965" s="127"/>
    </row>
    <row r="966" spans="1:7" x14ac:dyDescent="0.3">
      <c r="A966" s="127"/>
      <c r="B966" s="127"/>
      <c r="C966" s="127"/>
      <c r="D966" s="127" t="s">
        <v>1888</v>
      </c>
      <c r="E966" s="127" t="s">
        <v>1889</v>
      </c>
      <c r="F966" s="127"/>
      <c r="G966" s="127"/>
    </row>
    <row r="967" spans="1:7" x14ac:dyDescent="0.3">
      <c r="A967" s="127"/>
      <c r="B967" s="127"/>
      <c r="C967" s="127"/>
      <c r="D967" s="127" t="s">
        <v>1890</v>
      </c>
      <c r="E967" s="127" t="s">
        <v>1891</v>
      </c>
      <c r="F967" s="127"/>
      <c r="G967" s="127"/>
    </row>
    <row r="968" spans="1:7" x14ac:dyDescent="0.3">
      <c r="A968" s="127"/>
      <c r="B968" s="127"/>
      <c r="C968" s="127"/>
      <c r="D968" s="127" t="s">
        <v>1892</v>
      </c>
      <c r="E968" s="127" t="s">
        <v>1893</v>
      </c>
      <c r="F968" s="127"/>
      <c r="G968" s="127"/>
    </row>
    <row r="969" spans="1:7" x14ac:dyDescent="0.3">
      <c r="A969" s="127"/>
      <c r="B969" s="127"/>
      <c r="C969" s="127"/>
      <c r="D969" s="127" t="s">
        <v>1894</v>
      </c>
      <c r="E969" s="127" t="s">
        <v>1895</v>
      </c>
      <c r="F969" s="127"/>
      <c r="G969" s="127"/>
    </row>
    <row r="970" spans="1:7" x14ac:dyDescent="0.3">
      <c r="A970" s="127"/>
      <c r="B970" s="127"/>
      <c r="C970" s="127"/>
      <c r="D970" s="127" t="s">
        <v>1896</v>
      </c>
      <c r="E970" s="127" t="s">
        <v>1897</v>
      </c>
      <c r="F970" s="127"/>
      <c r="G970" s="127"/>
    </row>
    <row r="971" spans="1:7" x14ac:dyDescent="0.3">
      <c r="A971" s="127"/>
      <c r="B971" s="127"/>
      <c r="C971" s="127"/>
      <c r="D971" s="127" t="s">
        <v>1898</v>
      </c>
      <c r="E971" s="127" t="s">
        <v>1899</v>
      </c>
      <c r="F971" s="127"/>
      <c r="G971" s="127"/>
    </row>
    <row r="972" spans="1:7" x14ac:dyDescent="0.3">
      <c r="A972" s="127"/>
      <c r="B972" s="127"/>
      <c r="C972" s="127"/>
      <c r="D972" s="127" t="s">
        <v>1900</v>
      </c>
      <c r="E972" s="127" t="s">
        <v>1901</v>
      </c>
      <c r="F972" s="127"/>
      <c r="G972" s="127"/>
    </row>
    <row r="973" spans="1:7" x14ac:dyDescent="0.3">
      <c r="A973" s="127"/>
      <c r="B973" s="127"/>
      <c r="C973" s="127"/>
      <c r="D973" s="127" t="s">
        <v>1902</v>
      </c>
      <c r="E973" s="127" t="s">
        <v>1903</v>
      </c>
      <c r="F973" s="127"/>
      <c r="G973" s="127"/>
    </row>
    <row r="974" spans="1:7" x14ac:dyDescent="0.3">
      <c r="A974" s="127"/>
      <c r="B974" s="127"/>
      <c r="C974" s="127"/>
      <c r="D974" s="127" t="s">
        <v>1904</v>
      </c>
      <c r="E974" s="127" t="s">
        <v>1905</v>
      </c>
      <c r="F974" s="127"/>
      <c r="G974" s="127"/>
    </row>
    <row r="975" spans="1:7" x14ac:dyDescent="0.3">
      <c r="A975" s="127"/>
      <c r="B975" s="127"/>
      <c r="C975" s="127"/>
      <c r="D975" s="127" t="s">
        <v>1906</v>
      </c>
      <c r="E975" s="127" t="s">
        <v>1907</v>
      </c>
      <c r="F975" s="127"/>
      <c r="G975" s="127"/>
    </row>
    <row r="976" spans="1:7" x14ac:dyDescent="0.3">
      <c r="A976" s="127"/>
      <c r="B976" s="127"/>
      <c r="C976" s="127"/>
      <c r="D976" s="127" t="s">
        <v>1908</v>
      </c>
      <c r="E976" s="127" t="s">
        <v>1909</v>
      </c>
      <c r="F976" s="127"/>
      <c r="G976" s="127"/>
    </row>
    <row r="977" spans="1:7" x14ac:dyDescent="0.3">
      <c r="A977" s="127"/>
      <c r="B977" s="127"/>
      <c r="C977" s="127"/>
      <c r="D977" s="127" t="s">
        <v>1910</v>
      </c>
      <c r="E977" s="127" t="s">
        <v>1911</v>
      </c>
      <c r="F977" s="127"/>
      <c r="G977" s="127"/>
    </row>
    <row r="978" spans="1:7" x14ac:dyDescent="0.3">
      <c r="A978" s="127"/>
      <c r="B978" s="127"/>
      <c r="C978" s="127"/>
      <c r="D978" s="127" t="s">
        <v>1912</v>
      </c>
      <c r="E978" s="127" t="s">
        <v>1913</v>
      </c>
      <c r="F978" s="127"/>
      <c r="G978" s="127"/>
    </row>
    <row r="979" spans="1:7" x14ac:dyDescent="0.3">
      <c r="A979" s="127"/>
      <c r="B979" s="127"/>
      <c r="C979" s="127"/>
      <c r="D979" s="127" t="s">
        <v>1914</v>
      </c>
      <c r="E979" s="127" t="s">
        <v>16375</v>
      </c>
      <c r="F979" s="127"/>
      <c r="G979" s="127"/>
    </row>
    <row r="980" spans="1:7" x14ac:dyDescent="0.3">
      <c r="A980" s="127"/>
      <c r="B980" s="127"/>
      <c r="C980" s="127"/>
      <c r="D980" s="127" t="s">
        <v>1915</v>
      </c>
      <c r="E980" s="127" t="s">
        <v>1916</v>
      </c>
      <c r="F980" s="127"/>
      <c r="G980" s="127"/>
    </row>
    <row r="981" spans="1:7" x14ac:dyDescent="0.3">
      <c r="A981" s="127"/>
      <c r="B981" s="127"/>
      <c r="C981" s="127"/>
      <c r="D981" s="127" t="s">
        <v>1917</v>
      </c>
      <c r="E981" s="127" t="s">
        <v>1918</v>
      </c>
      <c r="F981" s="127"/>
      <c r="G981" s="127"/>
    </row>
    <row r="982" spans="1:7" x14ac:dyDescent="0.3">
      <c r="A982" s="127"/>
      <c r="B982" s="127"/>
      <c r="C982" s="127"/>
      <c r="D982" s="127" t="s">
        <v>1919</v>
      </c>
      <c r="E982" s="127" t="s">
        <v>1920</v>
      </c>
      <c r="F982" s="127"/>
      <c r="G982" s="127"/>
    </row>
    <row r="983" spans="1:7" x14ac:dyDescent="0.3">
      <c r="A983" s="127"/>
      <c r="B983" s="127"/>
      <c r="C983" s="127"/>
      <c r="D983" s="127" t="s">
        <v>1921</v>
      </c>
      <c r="E983" s="127" t="s">
        <v>16323</v>
      </c>
      <c r="F983" s="127"/>
      <c r="G983" s="127"/>
    </row>
    <row r="984" spans="1:7" x14ac:dyDescent="0.3">
      <c r="A984" s="127"/>
      <c r="B984" s="127"/>
      <c r="C984" s="127"/>
      <c r="D984" s="127" t="s">
        <v>1922</v>
      </c>
      <c r="E984" s="127" t="s">
        <v>1923</v>
      </c>
      <c r="F984" s="127"/>
      <c r="G984" s="127"/>
    </row>
    <row r="985" spans="1:7" x14ac:dyDescent="0.3">
      <c r="A985" s="127"/>
      <c r="B985" s="127"/>
      <c r="C985" s="127"/>
      <c r="D985" s="127" t="s">
        <v>1924</v>
      </c>
      <c r="E985" s="127" t="s">
        <v>1925</v>
      </c>
      <c r="F985" s="127"/>
      <c r="G985" s="127"/>
    </row>
    <row r="986" spans="1:7" x14ac:dyDescent="0.3">
      <c r="A986" s="127"/>
      <c r="B986" s="127"/>
      <c r="C986" s="127"/>
      <c r="D986" s="127" t="s">
        <v>1926</v>
      </c>
      <c r="E986" s="127" t="s">
        <v>1927</v>
      </c>
      <c r="F986" s="127"/>
      <c r="G986" s="127"/>
    </row>
    <row r="987" spans="1:7" x14ac:dyDescent="0.3">
      <c r="A987" s="127"/>
      <c r="B987" s="127"/>
      <c r="C987" s="127"/>
      <c r="D987" s="127" t="s">
        <v>1928</v>
      </c>
      <c r="E987" s="127" t="s">
        <v>1929</v>
      </c>
      <c r="F987" s="127"/>
      <c r="G987" s="127"/>
    </row>
    <row r="988" spans="1:7" x14ac:dyDescent="0.3">
      <c r="A988" s="127"/>
      <c r="B988" s="127"/>
      <c r="C988" s="127"/>
      <c r="D988" s="127" t="s">
        <v>1930</v>
      </c>
      <c r="E988" s="127" t="s">
        <v>1931</v>
      </c>
      <c r="F988" s="127"/>
      <c r="G988" s="127"/>
    </row>
    <row r="989" spans="1:7" x14ac:dyDescent="0.3">
      <c r="A989" s="127"/>
      <c r="B989" s="127"/>
      <c r="C989" s="127"/>
      <c r="D989" s="127" t="s">
        <v>1932</v>
      </c>
      <c r="E989" s="127" t="s">
        <v>1933</v>
      </c>
      <c r="F989" s="127"/>
      <c r="G989" s="127"/>
    </row>
    <row r="990" spans="1:7" x14ac:dyDescent="0.3">
      <c r="A990" s="127"/>
      <c r="B990" s="127"/>
      <c r="C990" s="127"/>
      <c r="D990" s="127" t="s">
        <v>1934</v>
      </c>
      <c r="E990" s="127" t="s">
        <v>1935</v>
      </c>
      <c r="F990" s="127"/>
      <c r="G990" s="127"/>
    </row>
    <row r="991" spans="1:7" x14ac:dyDescent="0.3">
      <c r="A991" s="127"/>
      <c r="B991" s="127"/>
      <c r="C991" s="127"/>
      <c r="D991" s="127" t="s">
        <v>1936</v>
      </c>
      <c r="E991" s="127" t="s">
        <v>1937</v>
      </c>
      <c r="F991" s="127"/>
      <c r="G991" s="127"/>
    </row>
    <row r="992" spans="1:7" x14ac:dyDescent="0.3">
      <c r="A992" s="127"/>
      <c r="B992" s="127"/>
      <c r="C992" s="127"/>
      <c r="D992" s="127" t="s">
        <v>1938</v>
      </c>
      <c r="E992" s="127" t="s">
        <v>1939</v>
      </c>
      <c r="F992" s="127"/>
      <c r="G992" s="127"/>
    </row>
    <row r="993" spans="1:7" x14ac:dyDescent="0.3">
      <c r="A993" s="127"/>
      <c r="B993" s="127"/>
      <c r="C993" s="127"/>
      <c r="D993" s="127" t="s">
        <v>1940</v>
      </c>
      <c r="E993" s="127" t="s">
        <v>1941</v>
      </c>
      <c r="F993" s="127"/>
      <c r="G993" s="127"/>
    </row>
    <row r="994" spans="1:7" x14ac:dyDescent="0.3">
      <c r="A994" s="127"/>
      <c r="B994" s="127"/>
      <c r="C994" s="127"/>
      <c r="D994" s="127" t="s">
        <v>1942</v>
      </c>
      <c r="E994" s="127" t="s">
        <v>1943</v>
      </c>
      <c r="F994" s="127"/>
      <c r="G994" s="127"/>
    </row>
    <row r="995" spans="1:7" x14ac:dyDescent="0.3">
      <c r="A995" s="127"/>
      <c r="B995" s="127"/>
      <c r="C995" s="127"/>
      <c r="D995" s="127" t="s">
        <v>1944</v>
      </c>
      <c r="E995" s="127" t="s">
        <v>1945</v>
      </c>
      <c r="F995" s="127"/>
      <c r="G995" s="127"/>
    </row>
    <row r="996" spans="1:7" x14ac:dyDescent="0.3">
      <c r="A996" s="127"/>
      <c r="B996" s="127"/>
      <c r="C996" s="127"/>
      <c r="D996" s="127" t="s">
        <v>1946</v>
      </c>
      <c r="E996" s="127" t="s">
        <v>1947</v>
      </c>
      <c r="F996" s="127"/>
      <c r="G996" s="127"/>
    </row>
    <row r="997" spans="1:7" x14ac:dyDescent="0.3">
      <c r="A997" s="127"/>
      <c r="B997" s="127"/>
      <c r="C997" s="127"/>
      <c r="D997" s="127" t="s">
        <v>1948</v>
      </c>
      <c r="E997" s="127" t="s">
        <v>1949</v>
      </c>
      <c r="F997" s="127"/>
      <c r="G997" s="127"/>
    </row>
    <row r="998" spans="1:7" x14ac:dyDescent="0.3">
      <c r="A998" s="127"/>
      <c r="B998" s="127"/>
      <c r="C998" s="127"/>
      <c r="D998" s="127" t="s">
        <v>1950</v>
      </c>
      <c r="E998" s="127" t="s">
        <v>1951</v>
      </c>
      <c r="F998" s="127"/>
      <c r="G998" s="127"/>
    </row>
    <row r="999" spans="1:7" x14ac:dyDescent="0.3">
      <c r="A999" s="127"/>
      <c r="B999" s="127"/>
      <c r="C999" s="127"/>
      <c r="D999" s="127" t="s">
        <v>1952</v>
      </c>
      <c r="E999" s="127" t="s">
        <v>1953</v>
      </c>
      <c r="F999" s="127"/>
      <c r="G999" s="127"/>
    </row>
    <row r="1000" spans="1:7" x14ac:dyDescent="0.3">
      <c r="A1000" s="127"/>
      <c r="B1000" s="127"/>
      <c r="C1000" s="127"/>
      <c r="D1000" s="127" t="s">
        <v>1954</v>
      </c>
      <c r="E1000" s="127" t="s">
        <v>1955</v>
      </c>
      <c r="F1000" s="127"/>
      <c r="G1000" s="127"/>
    </row>
    <row r="1001" spans="1:7" x14ac:dyDescent="0.3">
      <c r="A1001" s="127"/>
      <c r="B1001" s="127"/>
      <c r="C1001" s="127"/>
      <c r="D1001" s="127" t="s">
        <v>1956</v>
      </c>
      <c r="E1001" s="127" t="s">
        <v>1957</v>
      </c>
      <c r="F1001" s="127"/>
      <c r="G1001" s="127"/>
    </row>
    <row r="1002" spans="1:7" x14ac:dyDescent="0.3">
      <c r="A1002" s="127"/>
      <c r="B1002" s="127"/>
      <c r="C1002" s="127"/>
      <c r="D1002" s="127" t="s">
        <v>1958</v>
      </c>
      <c r="E1002" s="127" t="s">
        <v>1959</v>
      </c>
      <c r="F1002" s="127"/>
      <c r="G1002" s="127"/>
    </row>
    <row r="1003" spans="1:7" x14ac:dyDescent="0.3">
      <c r="A1003" s="127"/>
      <c r="B1003" s="127"/>
      <c r="C1003" s="127"/>
      <c r="D1003" s="127" t="s">
        <v>1960</v>
      </c>
      <c r="E1003" s="127" t="s">
        <v>1961</v>
      </c>
      <c r="F1003" s="127"/>
      <c r="G1003" s="127"/>
    </row>
    <row r="1004" spans="1:7" x14ac:dyDescent="0.3">
      <c r="A1004" s="127"/>
      <c r="B1004" s="127"/>
      <c r="C1004" s="127"/>
      <c r="D1004" s="127" t="s">
        <v>1962</v>
      </c>
      <c r="E1004" s="127" t="s">
        <v>1963</v>
      </c>
      <c r="F1004" s="127"/>
      <c r="G1004" s="127"/>
    </row>
    <row r="1005" spans="1:7" x14ac:dyDescent="0.3">
      <c r="A1005" s="127"/>
      <c r="B1005" s="127"/>
      <c r="C1005" s="127"/>
      <c r="D1005" s="127" t="s">
        <v>1964</v>
      </c>
      <c r="E1005" s="127" t="s">
        <v>1965</v>
      </c>
      <c r="F1005" s="127"/>
      <c r="G1005" s="127"/>
    </row>
    <row r="1006" spans="1:7" x14ac:dyDescent="0.3">
      <c r="A1006" s="127"/>
      <c r="B1006" s="127"/>
      <c r="C1006" s="127"/>
      <c r="D1006" s="127" t="s">
        <v>1966</v>
      </c>
      <c r="E1006" s="127" t="s">
        <v>1967</v>
      </c>
      <c r="F1006" s="127"/>
      <c r="G1006" s="127"/>
    </row>
    <row r="1007" spans="1:7" x14ac:dyDescent="0.3">
      <c r="A1007" s="127"/>
      <c r="B1007" s="127"/>
      <c r="C1007" s="127"/>
      <c r="D1007" s="127" t="s">
        <v>1968</v>
      </c>
      <c r="E1007" s="127" t="s">
        <v>1969</v>
      </c>
      <c r="F1007" s="127"/>
      <c r="G1007" s="127"/>
    </row>
    <row r="1008" spans="1:7" x14ac:dyDescent="0.3">
      <c r="A1008" s="127"/>
      <c r="B1008" s="127"/>
      <c r="C1008" s="127"/>
      <c r="D1008" s="127" t="s">
        <v>1970</v>
      </c>
      <c r="E1008" s="127" t="s">
        <v>1971</v>
      </c>
      <c r="F1008" s="127"/>
      <c r="G1008" s="127"/>
    </row>
    <row r="1009" spans="1:7" x14ac:dyDescent="0.3">
      <c r="A1009" s="127"/>
      <c r="B1009" s="127"/>
      <c r="C1009" s="127"/>
      <c r="D1009" s="127" t="s">
        <v>1972</v>
      </c>
      <c r="E1009" s="127" t="s">
        <v>1973</v>
      </c>
      <c r="F1009" s="127"/>
      <c r="G1009" s="127"/>
    </row>
    <row r="1010" spans="1:7" x14ac:dyDescent="0.3">
      <c r="A1010" s="127"/>
      <c r="B1010" s="127"/>
      <c r="C1010" s="127"/>
      <c r="D1010" s="127" t="s">
        <v>1974</v>
      </c>
      <c r="E1010" s="127" t="s">
        <v>1975</v>
      </c>
      <c r="F1010" s="127"/>
      <c r="G1010" s="127"/>
    </row>
    <row r="1011" spans="1:7" x14ac:dyDescent="0.3">
      <c r="A1011" s="127"/>
      <c r="B1011" s="127"/>
      <c r="C1011" s="127"/>
      <c r="D1011" s="127" t="s">
        <v>1976</v>
      </c>
      <c r="E1011" s="127" t="s">
        <v>1977</v>
      </c>
      <c r="F1011" s="127"/>
      <c r="G1011" s="127"/>
    </row>
    <row r="1012" spans="1:7" x14ac:dyDescent="0.3">
      <c r="A1012" s="127"/>
      <c r="B1012" s="127"/>
      <c r="C1012" s="127"/>
      <c r="D1012" s="127" t="s">
        <v>1978</v>
      </c>
      <c r="E1012" s="127" t="s">
        <v>1979</v>
      </c>
      <c r="F1012" s="127"/>
      <c r="G1012" s="127"/>
    </row>
    <row r="1013" spans="1:7" x14ac:dyDescent="0.3">
      <c r="A1013" s="127"/>
      <c r="B1013" s="127"/>
      <c r="C1013" s="127"/>
      <c r="D1013" s="127" t="s">
        <v>1980</v>
      </c>
      <c r="E1013" s="127" t="s">
        <v>1981</v>
      </c>
      <c r="F1013" s="127"/>
      <c r="G1013" s="127"/>
    </row>
    <row r="1014" spans="1:7" x14ac:dyDescent="0.3">
      <c r="A1014" s="127"/>
      <c r="B1014" s="127"/>
      <c r="C1014" s="127"/>
      <c r="D1014" s="127" t="s">
        <v>1982</v>
      </c>
      <c r="E1014" s="127" t="s">
        <v>1983</v>
      </c>
      <c r="F1014" s="127"/>
      <c r="G1014" s="127"/>
    </row>
    <row r="1015" spans="1:7" x14ac:dyDescent="0.3">
      <c r="A1015" s="127"/>
      <c r="B1015" s="127"/>
      <c r="C1015" s="127"/>
      <c r="D1015" s="127" t="s">
        <v>1984</v>
      </c>
      <c r="E1015" s="127" t="s">
        <v>1985</v>
      </c>
      <c r="F1015" s="127"/>
      <c r="G1015" s="127"/>
    </row>
    <row r="1016" spans="1:7" x14ac:dyDescent="0.3">
      <c r="A1016" s="127"/>
      <c r="B1016" s="127"/>
      <c r="C1016" s="127"/>
      <c r="D1016" s="127" t="s">
        <v>1986</v>
      </c>
      <c r="E1016" s="127" t="s">
        <v>1987</v>
      </c>
      <c r="F1016" s="127"/>
      <c r="G1016" s="127"/>
    </row>
    <row r="1017" spans="1:7" x14ac:dyDescent="0.3">
      <c r="A1017" s="127"/>
      <c r="B1017" s="127"/>
      <c r="C1017" s="127"/>
      <c r="D1017" s="127" t="s">
        <v>1988</v>
      </c>
      <c r="E1017" s="127" t="s">
        <v>1989</v>
      </c>
      <c r="F1017" s="127"/>
      <c r="G1017" s="127"/>
    </row>
    <row r="1018" spans="1:7" x14ac:dyDescent="0.3">
      <c r="A1018" s="127"/>
      <c r="B1018" s="127"/>
      <c r="C1018" s="127"/>
      <c r="D1018" s="127" t="s">
        <v>1990</v>
      </c>
      <c r="E1018" s="127" t="s">
        <v>1991</v>
      </c>
      <c r="F1018" s="127"/>
      <c r="G1018" s="127"/>
    </row>
    <row r="1019" spans="1:7" x14ac:dyDescent="0.3">
      <c r="A1019" s="127"/>
      <c r="B1019" s="127"/>
      <c r="C1019" s="127"/>
      <c r="D1019" s="127" t="s">
        <v>1992</v>
      </c>
      <c r="E1019" s="127" t="s">
        <v>1993</v>
      </c>
      <c r="F1019" s="127"/>
      <c r="G1019" s="127"/>
    </row>
    <row r="1020" spans="1:7" x14ac:dyDescent="0.3">
      <c r="A1020" s="127"/>
      <c r="B1020" s="127"/>
      <c r="C1020" s="127"/>
      <c r="D1020" s="127" t="s">
        <v>1994</v>
      </c>
      <c r="E1020" s="127" t="s">
        <v>1995</v>
      </c>
      <c r="F1020" s="127"/>
      <c r="G1020" s="127"/>
    </row>
    <row r="1021" spans="1:7" x14ac:dyDescent="0.3">
      <c r="A1021" s="127"/>
      <c r="B1021" s="127"/>
      <c r="C1021" s="127"/>
      <c r="D1021" s="127" t="s">
        <v>1996</v>
      </c>
      <c r="E1021" s="127" t="s">
        <v>1997</v>
      </c>
      <c r="F1021" s="127"/>
      <c r="G1021" s="127"/>
    </row>
    <row r="1022" spans="1:7" x14ac:dyDescent="0.3">
      <c r="A1022" s="127"/>
      <c r="B1022" s="127"/>
      <c r="C1022" s="127"/>
      <c r="D1022" s="127" t="s">
        <v>1998</v>
      </c>
      <c r="E1022" s="127" t="s">
        <v>1999</v>
      </c>
      <c r="F1022" s="127"/>
      <c r="G1022" s="127"/>
    </row>
    <row r="1023" spans="1:7" x14ac:dyDescent="0.3">
      <c r="A1023" s="127"/>
      <c r="B1023" s="127"/>
      <c r="C1023" s="127"/>
      <c r="D1023" s="127" t="s">
        <v>2000</v>
      </c>
      <c r="E1023" s="127" t="s">
        <v>2001</v>
      </c>
      <c r="F1023" s="127"/>
      <c r="G1023" s="127"/>
    </row>
    <row r="1024" spans="1:7" x14ac:dyDescent="0.3">
      <c r="A1024" s="127"/>
      <c r="B1024" s="127"/>
      <c r="C1024" s="127"/>
      <c r="D1024" s="127" t="s">
        <v>2002</v>
      </c>
      <c r="E1024" s="127" t="s">
        <v>2003</v>
      </c>
      <c r="F1024" s="127"/>
      <c r="G1024" s="127"/>
    </row>
    <row r="1025" spans="1:7" x14ac:dyDescent="0.3">
      <c r="A1025" s="127"/>
      <c r="B1025" s="127"/>
      <c r="C1025" s="127"/>
      <c r="D1025" s="127" t="s">
        <v>2004</v>
      </c>
      <c r="E1025" s="127" t="s">
        <v>2005</v>
      </c>
      <c r="F1025" s="127"/>
      <c r="G1025" s="127"/>
    </row>
    <row r="1026" spans="1:7" x14ac:dyDescent="0.3">
      <c r="A1026" s="127"/>
      <c r="B1026" s="127"/>
      <c r="C1026" s="127"/>
      <c r="D1026" s="127" t="s">
        <v>2006</v>
      </c>
      <c r="E1026" s="127" t="s">
        <v>2007</v>
      </c>
      <c r="F1026" s="127"/>
      <c r="G1026" s="127"/>
    </row>
    <row r="1027" spans="1:7" x14ac:dyDescent="0.3">
      <c r="A1027" s="127"/>
      <c r="B1027" s="127"/>
      <c r="C1027" s="127"/>
      <c r="D1027" s="127" t="s">
        <v>2008</v>
      </c>
      <c r="E1027" s="127" t="s">
        <v>2009</v>
      </c>
      <c r="F1027" s="127"/>
      <c r="G1027" s="127"/>
    </row>
    <row r="1028" spans="1:7" x14ac:dyDescent="0.3">
      <c r="A1028" s="127"/>
      <c r="B1028" s="127"/>
      <c r="C1028" s="127"/>
      <c r="D1028" s="127" t="s">
        <v>2010</v>
      </c>
      <c r="E1028" s="127" t="s">
        <v>2011</v>
      </c>
      <c r="F1028" s="127"/>
      <c r="G1028" s="127"/>
    </row>
    <row r="1029" spans="1:7" x14ac:dyDescent="0.3">
      <c r="A1029" s="127"/>
      <c r="B1029" s="127"/>
      <c r="C1029" s="127"/>
      <c r="D1029" s="127" t="s">
        <v>2012</v>
      </c>
      <c r="E1029" s="127" t="s">
        <v>2013</v>
      </c>
      <c r="F1029" s="127"/>
      <c r="G1029" s="127"/>
    </row>
    <row r="1030" spans="1:7" x14ac:dyDescent="0.3">
      <c r="A1030" s="127"/>
      <c r="B1030" s="127"/>
      <c r="C1030" s="127"/>
      <c r="D1030" s="127" t="s">
        <v>2014</v>
      </c>
      <c r="E1030" s="127" t="s">
        <v>2015</v>
      </c>
      <c r="F1030" s="127"/>
      <c r="G1030" s="127"/>
    </row>
    <row r="1031" spans="1:7" x14ac:dyDescent="0.3">
      <c r="A1031" s="127"/>
      <c r="B1031" s="127"/>
      <c r="C1031" s="127"/>
      <c r="D1031" s="127" t="s">
        <v>2016</v>
      </c>
      <c r="E1031" s="127" t="s">
        <v>2017</v>
      </c>
      <c r="F1031" s="127"/>
      <c r="G1031" s="127"/>
    </row>
    <row r="1032" spans="1:7" x14ac:dyDescent="0.3">
      <c r="A1032" s="127"/>
      <c r="B1032" s="127"/>
      <c r="C1032" s="127"/>
      <c r="D1032" s="127" t="s">
        <v>2018</v>
      </c>
      <c r="E1032" s="127" t="s">
        <v>2019</v>
      </c>
      <c r="F1032" s="127"/>
      <c r="G1032" s="127"/>
    </row>
    <row r="1033" spans="1:7" x14ac:dyDescent="0.3">
      <c r="A1033" s="127"/>
      <c r="B1033" s="127"/>
      <c r="C1033" s="127"/>
      <c r="D1033" s="127" t="s">
        <v>2020</v>
      </c>
      <c r="E1033" s="127" t="s">
        <v>2021</v>
      </c>
      <c r="F1033" s="127"/>
      <c r="G1033" s="127"/>
    </row>
    <row r="1034" spans="1:7" x14ac:dyDescent="0.3">
      <c r="A1034" s="127"/>
      <c r="B1034" s="127"/>
      <c r="C1034" s="127"/>
      <c r="D1034" s="127" t="s">
        <v>2022</v>
      </c>
      <c r="E1034" s="127" t="s">
        <v>2023</v>
      </c>
      <c r="F1034" s="127"/>
      <c r="G1034" s="127"/>
    </row>
    <row r="1035" spans="1:7" x14ac:dyDescent="0.3">
      <c r="A1035" s="127"/>
      <c r="B1035" s="127"/>
      <c r="C1035" s="127"/>
      <c r="D1035" s="127" t="s">
        <v>2024</v>
      </c>
      <c r="E1035" s="127" t="s">
        <v>2025</v>
      </c>
      <c r="F1035" s="127"/>
      <c r="G1035" s="127"/>
    </row>
    <row r="1036" spans="1:7" x14ac:dyDescent="0.3">
      <c r="A1036" s="127"/>
      <c r="B1036" s="127"/>
      <c r="C1036" s="127"/>
      <c r="D1036" s="127" t="s">
        <v>2026</v>
      </c>
      <c r="E1036" s="127" t="s">
        <v>2027</v>
      </c>
      <c r="F1036" s="127"/>
      <c r="G1036" s="127"/>
    </row>
    <row r="1037" spans="1:7" x14ac:dyDescent="0.3">
      <c r="A1037" s="127"/>
      <c r="B1037" s="127"/>
      <c r="C1037" s="127"/>
      <c r="D1037" s="127" t="s">
        <v>2028</v>
      </c>
      <c r="E1037" s="127" t="s">
        <v>2029</v>
      </c>
      <c r="F1037" s="127"/>
      <c r="G1037" s="127"/>
    </row>
    <row r="1038" spans="1:7" x14ac:dyDescent="0.3">
      <c r="A1038" s="127"/>
      <c r="B1038" s="127"/>
      <c r="C1038" s="127"/>
      <c r="D1038" s="127" t="s">
        <v>2030</v>
      </c>
      <c r="E1038" s="127" t="s">
        <v>2031</v>
      </c>
      <c r="F1038" s="127"/>
      <c r="G1038" s="127"/>
    </row>
    <row r="1039" spans="1:7" x14ac:dyDescent="0.3">
      <c r="A1039" s="127"/>
      <c r="B1039" s="127"/>
      <c r="C1039" s="127"/>
      <c r="D1039" s="127" t="s">
        <v>2032</v>
      </c>
      <c r="E1039" s="127" t="s">
        <v>2033</v>
      </c>
      <c r="F1039" s="127"/>
      <c r="G1039" s="127"/>
    </row>
    <row r="1040" spans="1:7" x14ac:dyDescent="0.3">
      <c r="A1040" s="127"/>
      <c r="B1040" s="127"/>
      <c r="C1040" s="127"/>
      <c r="D1040" s="127" t="s">
        <v>2034</v>
      </c>
      <c r="E1040" s="127" t="s">
        <v>2035</v>
      </c>
      <c r="F1040" s="127"/>
      <c r="G1040" s="127"/>
    </row>
    <row r="1041" spans="1:7" x14ac:dyDescent="0.3">
      <c r="A1041" s="127"/>
      <c r="B1041" s="127"/>
      <c r="C1041" s="127"/>
      <c r="D1041" s="127" t="s">
        <v>2036</v>
      </c>
      <c r="E1041" s="127" t="s">
        <v>2037</v>
      </c>
      <c r="F1041" s="127"/>
      <c r="G1041" s="127"/>
    </row>
    <row r="1042" spans="1:7" x14ac:dyDescent="0.3">
      <c r="A1042" s="127"/>
      <c r="B1042" s="127"/>
      <c r="C1042" s="127"/>
      <c r="D1042" s="127" t="s">
        <v>2038</v>
      </c>
      <c r="E1042" s="127" t="s">
        <v>2039</v>
      </c>
      <c r="F1042" s="127"/>
      <c r="G1042" s="127"/>
    </row>
    <row r="1043" spans="1:7" x14ac:dyDescent="0.3">
      <c r="A1043" s="127"/>
      <c r="B1043" s="127"/>
      <c r="C1043" s="127"/>
      <c r="D1043" s="127" t="s">
        <v>2040</v>
      </c>
      <c r="E1043" s="127" t="s">
        <v>2041</v>
      </c>
      <c r="F1043" s="127"/>
      <c r="G1043" s="127"/>
    </row>
    <row r="1044" spans="1:7" x14ac:dyDescent="0.3">
      <c r="A1044" s="127"/>
      <c r="B1044" s="127"/>
      <c r="C1044" s="127"/>
      <c r="D1044" s="127" t="s">
        <v>2042</v>
      </c>
      <c r="E1044" s="127" t="s">
        <v>16398</v>
      </c>
      <c r="F1044" s="127"/>
      <c r="G1044" s="127"/>
    </row>
    <row r="1045" spans="1:7" x14ac:dyDescent="0.3">
      <c r="A1045" s="127"/>
      <c r="B1045" s="127"/>
      <c r="C1045" s="127"/>
      <c r="D1045" s="127" t="s">
        <v>2043</v>
      </c>
      <c r="E1045" s="127" t="s">
        <v>2044</v>
      </c>
      <c r="F1045" s="127"/>
      <c r="G1045" s="127"/>
    </row>
    <row r="1046" spans="1:7" x14ac:dyDescent="0.3">
      <c r="A1046" s="127"/>
      <c r="B1046" s="127"/>
      <c r="C1046" s="127"/>
      <c r="D1046" s="127" t="s">
        <v>2045</v>
      </c>
      <c r="E1046" s="127" t="s">
        <v>2046</v>
      </c>
      <c r="F1046" s="127"/>
      <c r="G1046" s="127"/>
    </row>
    <row r="1047" spans="1:7" x14ac:dyDescent="0.3">
      <c r="A1047" s="127"/>
      <c r="B1047" s="127"/>
      <c r="C1047" s="127"/>
      <c r="D1047" s="127" t="s">
        <v>2047</v>
      </c>
      <c r="E1047" s="127" t="s">
        <v>2048</v>
      </c>
      <c r="F1047" s="127"/>
      <c r="G1047" s="127"/>
    </row>
    <row r="1048" spans="1:7" x14ac:dyDescent="0.3">
      <c r="A1048" s="127"/>
      <c r="B1048" s="127"/>
      <c r="C1048" s="127"/>
      <c r="D1048" s="127" t="s">
        <v>2049</v>
      </c>
      <c r="E1048" s="127" t="s">
        <v>2050</v>
      </c>
      <c r="F1048" s="127"/>
      <c r="G1048" s="127"/>
    </row>
    <row r="1049" spans="1:7" x14ac:dyDescent="0.3">
      <c r="A1049" s="127"/>
      <c r="B1049" s="127"/>
      <c r="C1049" s="127"/>
      <c r="D1049" s="127" t="s">
        <v>2051</v>
      </c>
      <c r="E1049" s="127" t="s">
        <v>2052</v>
      </c>
      <c r="F1049" s="127"/>
      <c r="G1049" s="127"/>
    </row>
    <row r="1050" spans="1:7" x14ac:dyDescent="0.3">
      <c r="A1050" s="127"/>
      <c r="B1050" s="127"/>
      <c r="C1050" s="127"/>
      <c r="D1050" s="127" t="s">
        <v>2053</v>
      </c>
      <c r="E1050" s="127" t="s">
        <v>2054</v>
      </c>
      <c r="F1050" s="127"/>
      <c r="G1050" s="127"/>
    </row>
    <row r="1051" spans="1:7" x14ac:dyDescent="0.3">
      <c r="A1051" s="127"/>
      <c r="B1051" s="127"/>
      <c r="C1051" s="127"/>
      <c r="D1051" s="127" t="s">
        <v>2055</v>
      </c>
      <c r="E1051" s="127" t="s">
        <v>2056</v>
      </c>
      <c r="F1051" s="127"/>
      <c r="G1051" s="127"/>
    </row>
    <row r="1052" spans="1:7" x14ac:dyDescent="0.3">
      <c r="A1052" s="127"/>
      <c r="B1052" s="127"/>
      <c r="C1052" s="127"/>
      <c r="D1052" s="126" t="s">
        <v>2057</v>
      </c>
      <c r="E1052" s="127" t="s">
        <v>2058</v>
      </c>
      <c r="F1052" s="127"/>
      <c r="G1052" s="127"/>
    </row>
    <row r="1053" spans="1:7" x14ac:dyDescent="0.3">
      <c r="A1053" s="127"/>
      <c r="B1053" s="127"/>
      <c r="C1053" s="127"/>
      <c r="D1053" s="127" t="s">
        <v>2059</v>
      </c>
      <c r="E1053" s="127" t="s">
        <v>2060</v>
      </c>
      <c r="F1053" s="127"/>
      <c r="G1053" s="127"/>
    </row>
    <row r="1054" spans="1:7" x14ac:dyDescent="0.3">
      <c r="A1054" s="127"/>
      <c r="B1054" s="127"/>
      <c r="C1054" s="127"/>
      <c r="D1054" s="127" t="s">
        <v>2061</v>
      </c>
      <c r="E1054" s="127" t="s">
        <v>2062</v>
      </c>
      <c r="F1054" s="127"/>
      <c r="G1054" s="127"/>
    </row>
    <row r="1055" spans="1:7" x14ac:dyDescent="0.3">
      <c r="A1055" s="127"/>
      <c r="B1055" s="127"/>
      <c r="C1055" s="127"/>
      <c r="D1055" s="127" t="s">
        <v>2063</v>
      </c>
      <c r="E1055" s="127" t="s">
        <v>2064</v>
      </c>
      <c r="F1055" s="127"/>
      <c r="G1055" s="127"/>
    </row>
    <row r="1056" spans="1:7" x14ac:dyDescent="0.3">
      <c r="A1056" s="127"/>
      <c r="B1056" s="127"/>
      <c r="C1056" s="127"/>
      <c r="D1056" s="127" t="s">
        <v>2065</v>
      </c>
      <c r="E1056" s="127" t="s">
        <v>2066</v>
      </c>
      <c r="F1056" s="127"/>
      <c r="G1056" s="127"/>
    </row>
    <row r="1057" spans="1:7" x14ac:dyDescent="0.3">
      <c r="A1057" s="127"/>
      <c r="B1057" s="127"/>
      <c r="C1057" s="127"/>
      <c r="D1057" s="127" t="s">
        <v>2067</v>
      </c>
      <c r="E1057" s="127" t="s">
        <v>2068</v>
      </c>
      <c r="F1057" s="127"/>
      <c r="G1057" s="127"/>
    </row>
    <row r="1058" spans="1:7" x14ac:dyDescent="0.3">
      <c r="A1058" s="127"/>
      <c r="B1058" s="127"/>
      <c r="C1058" s="127"/>
      <c r="D1058" s="127" t="s">
        <v>2069</v>
      </c>
      <c r="E1058" s="127" t="s">
        <v>2070</v>
      </c>
      <c r="F1058" s="127"/>
      <c r="G1058" s="127"/>
    </row>
    <row r="1059" spans="1:7" x14ac:dyDescent="0.3">
      <c r="A1059" s="127"/>
      <c r="B1059" s="127"/>
      <c r="C1059" s="127"/>
      <c r="D1059" s="127" t="s">
        <v>2071</v>
      </c>
      <c r="E1059" s="127" t="s">
        <v>2072</v>
      </c>
      <c r="F1059" s="127"/>
      <c r="G1059" s="127"/>
    </row>
    <row r="1060" spans="1:7" x14ac:dyDescent="0.3">
      <c r="A1060" s="127"/>
      <c r="B1060" s="127"/>
      <c r="C1060" s="127"/>
      <c r="D1060" s="127" t="s">
        <v>2073</v>
      </c>
      <c r="E1060" s="127" t="s">
        <v>2074</v>
      </c>
      <c r="F1060" s="127"/>
      <c r="G1060" s="127"/>
    </row>
    <row r="1061" spans="1:7" x14ac:dyDescent="0.3">
      <c r="A1061" s="127"/>
      <c r="B1061" s="127"/>
      <c r="C1061" s="127"/>
      <c r="D1061" s="127" t="s">
        <v>2075</v>
      </c>
      <c r="E1061" s="127" t="s">
        <v>2076</v>
      </c>
      <c r="F1061" s="127"/>
      <c r="G1061" s="127"/>
    </row>
    <row r="1062" spans="1:7" x14ac:dyDescent="0.3">
      <c r="A1062" s="127"/>
      <c r="B1062" s="127"/>
      <c r="C1062" s="127"/>
      <c r="D1062" s="127" t="s">
        <v>2077</v>
      </c>
      <c r="E1062" s="127" t="s">
        <v>2078</v>
      </c>
      <c r="F1062" s="127"/>
      <c r="G1062" s="127"/>
    </row>
    <row r="1063" spans="1:7" x14ac:dyDescent="0.3">
      <c r="A1063" s="127"/>
      <c r="B1063" s="127"/>
      <c r="C1063" s="127"/>
      <c r="D1063" s="127" t="s">
        <v>2079</v>
      </c>
      <c r="E1063" s="127" t="s">
        <v>2080</v>
      </c>
      <c r="F1063" s="127"/>
      <c r="G1063" s="127"/>
    </row>
    <row r="1064" spans="1:7" x14ac:dyDescent="0.3">
      <c r="A1064" s="127"/>
      <c r="B1064" s="127"/>
      <c r="C1064" s="127"/>
      <c r="D1064" s="127" t="s">
        <v>2081</v>
      </c>
      <c r="E1064" s="127" t="s">
        <v>2082</v>
      </c>
      <c r="F1064" s="127"/>
      <c r="G1064" s="127"/>
    </row>
    <row r="1065" spans="1:7" x14ac:dyDescent="0.3">
      <c r="A1065" s="127"/>
      <c r="B1065" s="127"/>
      <c r="C1065" s="127"/>
      <c r="D1065" s="127" t="s">
        <v>2083</v>
      </c>
      <c r="E1065" s="127" t="s">
        <v>2084</v>
      </c>
      <c r="F1065" s="127"/>
      <c r="G1065" s="127"/>
    </row>
    <row r="1066" spans="1:7" x14ac:dyDescent="0.3">
      <c r="A1066" s="127"/>
      <c r="B1066" s="127"/>
      <c r="C1066" s="127"/>
      <c r="D1066" s="127" t="s">
        <v>2085</v>
      </c>
      <c r="E1066" s="127" t="s">
        <v>2086</v>
      </c>
      <c r="F1066" s="127"/>
      <c r="G1066" s="127"/>
    </row>
    <row r="1067" spans="1:7" x14ac:dyDescent="0.3">
      <c r="A1067" s="127"/>
      <c r="B1067" s="127"/>
      <c r="C1067" s="127"/>
      <c r="D1067" s="127" t="s">
        <v>2087</v>
      </c>
      <c r="E1067" s="127" t="s">
        <v>2088</v>
      </c>
      <c r="F1067" s="127"/>
      <c r="G1067" s="127"/>
    </row>
    <row r="1068" spans="1:7" x14ac:dyDescent="0.3">
      <c r="A1068" s="127"/>
      <c r="B1068" s="127"/>
      <c r="C1068" s="127"/>
      <c r="D1068" s="127" t="s">
        <v>2089</v>
      </c>
      <c r="E1068" s="127" t="s">
        <v>2090</v>
      </c>
      <c r="F1068" s="127"/>
      <c r="G1068" s="127"/>
    </row>
    <row r="1069" spans="1:7" x14ac:dyDescent="0.3">
      <c r="A1069" s="127"/>
      <c r="B1069" s="127"/>
      <c r="C1069" s="127"/>
      <c r="D1069" s="127" t="s">
        <v>2091</v>
      </c>
      <c r="E1069" s="127" t="s">
        <v>2092</v>
      </c>
      <c r="F1069" s="127"/>
      <c r="G1069" s="127"/>
    </row>
    <row r="1070" spans="1:7" x14ac:dyDescent="0.3">
      <c r="A1070" s="127"/>
      <c r="B1070" s="127"/>
      <c r="C1070" s="127"/>
      <c r="D1070" s="127" t="s">
        <v>2093</v>
      </c>
      <c r="E1070" s="127" t="s">
        <v>2094</v>
      </c>
      <c r="F1070" s="127"/>
      <c r="G1070" s="127"/>
    </row>
    <row r="1071" spans="1:7" x14ac:dyDescent="0.3">
      <c r="A1071" s="127"/>
      <c r="B1071" s="127"/>
      <c r="C1071" s="127"/>
      <c r="D1071" s="127" t="s">
        <v>2095</v>
      </c>
      <c r="E1071" s="127" t="s">
        <v>2096</v>
      </c>
      <c r="F1071" s="127"/>
      <c r="G1071" s="127"/>
    </row>
    <row r="1072" spans="1:7" x14ac:dyDescent="0.3">
      <c r="A1072" s="127"/>
      <c r="B1072" s="127"/>
      <c r="C1072" s="127"/>
      <c r="D1072" s="127" t="s">
        <v>2097</v>
      </c>
      <c r="E1072" s="127" t="s">
        <v>2098</v>
      </c>
      <c r="F1072" s="127"/>
      <c r="G1072" s="127"/>
    </row>
    <row r="1073" spans="1:7" x14ac:dyDescent="0.3">
      <c r="A1073" s="127"/>
      <c r="B1073" s="127"/>
      <c r="C1073" s="127"/>
      <c r="D1073" s="127" t="s">
        <v>2099</v>
      </c>
      <c r="E1073" s="127" t="s">
        <v>2100</v>
      </c>
      <c r="F1073" s="127"/>
      <c r="G1073" s="127"/>
    </row>
    <row r="1074" spans="1:7" x14ac:dyDescent="0.3">
      <c r="A1074" s="127"/>
      <c r="B1074" s="127"/>
      <c r="C1074" s="127"/>
      <c r="D1074" s="127" t="s">
        <v>2101</v>
      </c>
      <c r="E1074" s="127" t="s">
        <v>2102</v>
      </c>
      <c r="F1074" s="127"/>
      <c r="G1074" s="127"/>
    </row>
    <row r="1075" spans="1:7" x14ac:dyDescent="0.3">
      <c r="A1075" s="127"/>
      <c r="B1075" s="127"/>
      <c r="C1075" s="127"/>
      <c r="D1075" s="127" t="s">
        <v>2103</v>
      </c>
      <c r="E1075" s="127" t="s">
        <v>2104</v>
      </c>
      <c r="F1075" s="127"/>
      <c r="G1075" s="127"/>
    </row>
    <row r="1076" spans="1:7" x14ac:dyDescent="0.3">
      <c r="A1076" s="127"/>
      <c r="B1076" s="127"/>
      <c r="C1076" s="127"/>
      <c r="D1076" s="127" t="s">
        <v>2105</v>
      </c>
      <c r="E1076" s="127" t="s">
        <v>2106</v>
      </c>
      <c r="F1076" s="127"/>
      <c r="G1076" s="127"/>
    </row>
    <row r="1077" spans="1:7" x14ac:dyDescent="0.3">
      <c r="A1077" s="127"/>
      <c r="B1077" s="127"/>
      <c r="C1077" s="127"/>
      <c r="D1077" s="127" t="s">
        <v>2107</v>
      </c>
      <c r="E1077" s="127" t="s">
        <v>2108</v>
      </c>
      <c r="F1077" s="127"/>
      <c r="G1077" s="127"/>
    </row>
    <row r="1078" spans="1:7" x14ac:dyDescent="0.3">
      <c r="A1078" s="127"/>
      <c r="B1078" s="127"/>
      <c r="C1078" s="127"/>
      <c r="D1078" s="127" t="s">
        <v>2109</v>
      </c>
      <c r="E1078" s="127" t="s">
        <v>2110</v>
      </c>
      <c r="F1078" s="127"/>
      <c r="G1078" s="127"/>
    </row>
    <row r="1079" spans="1:7" x14ac:dyDescent="0.3">
      <c r="A1079" s="127"/>
      <c r="B1079" s="127"/>
      <c r="C1079" s="127"/>
      <c r="D1079" s="127" t="s">
        <v>2111</v>
      </c>
      <c r="E1079" s="127" t="s">
        <v>2112</v>
      </c>
      <c r="F1079" s="127"/>
      <c r="G1079" s="127"/>
    </row>
    <row r="1080" spans="1:7" x14ac:dyDescent="0.3">
      <c r="A1080" s="127"/>
      <c r="B1080" s="127"/>
      <c r="C1080" s="127"/>
      <c r="D1080" s="127" t="s">
        <v>2113</v>
      </c>
      <c r="E1080" s="127" t="s">
        <v>2114</v>
      </c>
      <c r="F1080" s="127"/>
      <c r="G1080" s="127"/>
    </row>
    <row r="1081" spans="1:7" x14ac:dyDescent="0.3">
      <c r="A1081" s="127"/>
      <c r="B1081" s="127"/>
      <c r="C1081" s="127"/>
      <c r="D1081" s="127" t="s">
        <v>2115</v>
      </c>
      <c r="E1081" s="127" t="s">
        <v>2116</v>
      </c>
      <c r="F1081" s="127"/>
      <c r="G1081" s="127"/>
    </row>
    <row r="1082" spans="1:7" x14ac:dyDescent="0.3">
      <c r="A1082" s="127"/>
      <c r="B1082" s="127"/>
      <c r="C1082" s="127"/>
      <c r="D1082" s="127" t="s">
        <v>2117</v>
      </c>
      <c r="E1082" s="127" t="s">
        <v>2118</v>
      </c>
      <c r="F1082" s="127"/>
      <c r="G1082" s="127"/>
    </row>
    <row r="1083" spans="1:7" x14ac:dyDescent="0.3">
      <c r="A1083" s="127"/>
      <c r="B1083" s="127"/>
      <c r="C1083" s="127"/>
      <c r="D1083" s="127" t="s">
        <v>2119</v>
      </c>
      <c r="E1083" s="127" t="s">
        <v>2120</v>
      </c>
      <c r="F1083" s="127"/>
      <c r="G1083" s="127"/>
    </row>
    <row r="1084" spans="1:7" x14ac:dyDescent="0.3">
      <c r="A1084" s="127"/>
      <c r="B1084" s="127"/>
      <c r="C1084" s="127"/>
      <c r="D1084" s="126" t="s">
        <v>2121</v>
      </c>
      <c r="E1084" s="127" t="s">
        <v>2122</v>
      </c>
      <c r="F1084" s="127"/>
      <c r="G1084" s="127"/>
    </row>
    <row r="1085" spans="1:7" x14ac:dyDescent="0.3">
      <c r="A1085" s="127"/>
      <c r="B1085" s="127"/>
      <c r="C1085" s="127"/>
      <c r="D1085" s="126" t="s">
        <v>2123</v>
      </c>
      <c r="E1085" s="127" t="s">
        <v>2124</v>
      </c>
      <c r="F1085" s="127"/>
      <c r="G1085" s="127"/>
    </row>
    <row r="1086" spans="1:7" x14ac:dyDescent="0.3">
      <c r="A1086" s="127"/>
      <c r="B1086" s="127"/>
      <c r="C1086" s="127"/>
      <c r="D1086" s="126" t="s">
        <v>2125</v>
      </c>
      <c r="E1086" s="127" t="s">
        <v>2126</v>
      </c>
      <c r="F1086" s="127"/>
      <c r="G1086" s="127"/>
    </row>
    <row r="1087" spans="1:7" x14ac:dyDescent="0.3">
      <c r="A1087" s="127"/>
      <c r="B1087" s="127"/>
      <c r="C1087" s="127"/>
      <c r="D1087" s="126" t="s">
        <v>2127</v>
      </c>
      <c r="E1087" s="127" t="s">
        <v>2128</v>
      </c>
      <c r="F1087" s="127"/>
      <c r="G1087" s="127"/>
    </row>
    <row r="1088" spans="1:7" x14ac:dyDescent="0.3">
      <c r="A1088" s="127"/>
      <c r="B1088" s="127"/>
      <c r="C1088" s="127"/>
      <c r="D1088" s="126" t="s">
        <v>2129</v>
      </c>
      <c r="E1088" s="127" t="s">
        <v>2130</v>
      </c>
      <c r="F1088" s="127"/>
      <c r="G1088" s="127"/>
    </row>
    <row r="1089" spans="1:9" x14ac:dyDescent="0.3">
      <c r="A1089" s="127"/>
      <c r="B1089" s="127"/>
      <c r="C1089" s="127"/>
      <c r="D1089" s="126" t="s">
        <v>2131</v>
      </c>
      <c r="E1089" s="127" t="s">
        <v>2132</v>
      </c>
      <c r="F1089" s="127"/>
      <c r="G1089" s="127"/>
    </row>
    <row r="1090" spans="1:9" x14ac:dyDescent="0.3">
      <c r="A1090" s="127"/>
      <c r="B1090" s="127"/>
      <c r="C1090" s="127"/>
      <c r="D1090" s="126" t="s">
        <v>2133</v>
      </c>
      <c r="E1090" s="127" t="s">
        <v>2134</v>
      </c>
      <c r="F1090" s="127"/>
      <c r="G1090" s="127"/>
    </row>
    <row r="1091" spans="1:9" x14ac:dyDescent="0.3">
      <c r="A1091" s="127"/>
      <c r="B1091" s="127"/>
      <c r="C1091" s="127"/>
      <c r="D1091" s="126" t="s">
        <v>2135</v>
      </c>
      <c r="E1091" s="127" t="s">
        <v>2136</v>
      </c>
      <c r="F1091" s="127"/>
      <c r="G1091" s="127"/>
    </row>
    <row r="1092" spans="1:9" x14ac:dyDescent="0.3">
      <c r="A1092" s="127"/>
      <c r="B1092" s="127"/>
      <c r="C1092" s="127"/>
      <c r="D1092" s="126" t="s">
        <v>2137</v>
      </c>
      <c r="E1092" s="127" t="s">
        <v>2138</v>
      </c>
      <c r="F1092" s="127"/>
      <c r="G1092" s="127"/>
    </row>
    <row r="1093" spans="1:9" x14ac:dyDescent="0.3">
      <c r="A1093" s="127"/>
      <c r="B1093" s="127"/>
      <c r="C1093" s="127"/>
      <c r="D1093" s="126" t="s">
        <v>2139</v>
      </c>
      <c r="E1093" s="127" t="s">
        <v>2140</v>
      </c>
      <c r="F1093" s="127"/>
      <c r="G1093" s="127"/>
    </row>
    <row r="1094" spans="1:9" x14ac:dyDescent="0.3">
      <c r="A1094" s="127"/>
      <c r="B1094" s="127"/>
      <c r="C1094" s="127"/>
      <c r="D1094" s="126" t="s">
        <v>2141</v>
      </c>
      <c r="E1094" s="127" t="s">
        <v>2142</v>
      </c>
      <c r="F1094" s="127"/>
      <c r="G1094" s="127"/>
    </row>
    <row r="1095" spans="1:9" x14ac:dyDescent="0.3">
      <c r="A1095" s="127"/>
      <c r="B1095" s="127"/>
      <c r="C1095" s="127"/>
      <c r="D1095" s="126" t="s">
        <v>2143</v>
      </c>
      <c r="E1095" s="127" t="s">
        <v>2144</v>
      </c>
      <c r="F1095" s="127"/>
      <c r="G1095" s="127"/>
    </row>
    <row r="1096" spans="1:9" x14ac:dyDescent="0.3">
      <c r="A1096" s="127"/>
      <c r="B1096" s="127"/>
      <c r="C1096" s="127"/>
      <c r="D1096" s="126" t="s">
        <v>2145</v>
      </c>
      <c r="E1096" s="127" t="s">
        <v>2146</v>
      </c>
      <c r="F1096" s="127"/>
      <c r="G1096" s="127"/>
    </row>
    <row r="1097" spans="1:9" x14ac:dyDescent="0.3">
      <c r="A1097" s="127"/>
      <c r="B1097" s="127"/>
      <c r="C1097" s="127"/>
      <c r="D1097" s="126" t="s">
        <v>2147</v>
      </c>
      <c r="E1097" s="127" t="s">
        <v>2148</v>
      </c>
      <c r="F1097" s="127"/>
      <c r="G1097" s="127"/>
      <c r="I1097" t="s">
        <v>2149</v>
      </c>
    </row>
    <row r="1098" spans="1:9" x14ac:dyDescent="0.3">
      <c r="A1098" s="127"/>
      <c r="B1098" s="127"/>
      <c r="C1098" s="127"/>
      <c r="D1098" s="126" t="s">
        <v>2150</v>
      </c>
      <c r="E1098" s="127" t="s">
        <v>2151</v>
      </c>
      <c r="F1098" s="127"/>
      <c r="G1098" s="127"/>
      <c r="I1098" t="s">
        <v>2152</v>
      </c>
    </row>
    <row r="1099" spans="1:9" x14ac:dyDescent="0.3">
      <c r="A1099" s="127"/>
      <c r="B1099" s="127"/>
      <c r="C1099" s="127"/>
      <c r="D1099" s="126" t="s">
        <v>2153</v>
      </c>
      <c r="E1099" s="127" t="s">
        <v>2154</v>
      </c>
      <c r="F1099" s="127"/>
      <c r="G1099" s="127"/>
    </row>
    <row r="1100" spans="1:9" x14ac:dyDescent="0.3">
      <c r="A1100" s="127"/>
      <c r="B1100" s="127"/>
      <c r="C1100" s="127"/>
      <c r="D1100" s="126" t="s">
        <v>2155</v>
      </c>
      <c r="E1100" s="127" t="s">
        <v>2156</v>
      </c>
      <c r="F1100" s="127"/>
      <c r="G1100" s="127"/>
    </row>
    <row r="1101" spans="1:9" x14ac:dyDescent="0.3">
      <c r="A1101" s="127"/>
      <c r="B1101" s="127"/>
      <c r="C1101" s="127"/>
      <c r="D1101" s="126" t="s">
        <v>2157</v>
      </c>
      <c r="E1101" s="127" t="s">
        <v>2158</v>
      </c>
      <c r="F1101" s="127"/>
      <c r="G1101" s="127"/>
    </row>
    <row r="1102" spans="1:9" x14ac:dyDescent="0.3">
      <c r="A1102" s="127"/>
      <c r="B1102" s="127"/>
      <c r="C1102" s="127"/>
      <c r="D1102" s="126" t="s">
        <v>2159</v>
      </c>
      <c r="E1102" s="127" t="s">
        <v>2160</v>
      </c>
      <c r="F1102" s="127"/>
      <c r="G1102" s="127"/>
    </row>
    <row r="1103" spans="1:9" x14ac:dyDescent="0.3">
      <c r="A1103" s="127"/>
      <c r="B1103" s="127"/>
      <c r="C1103" s="127"/>
      <c r="D1103" s="126" t="s">
        <v>2161</v>
      </c>
      <c r="E1103" s="127" t="s">
        <v>2162</v>
      </c>
      <c r="F1103" s="127"/>
      <c r="G1103" s="127"/>
    </row>
    <row r="1104" spans="1:9" x14ac:dyDescent="0.3">
      <c r="A1104" s="127"/>
      <c r="B1104" s="127"/>
      <c r="C1104" s="127"/>
      <c r="D1104" s="126" t="s">
        <v>2163</v>
      </c>
      <c r="E1104" s="127" t="s">
        <v>2164</v>
      </c>
      <c r="F1104" s="127"/>
      <c r="G1104" s="127"/>
    </row>
    <row r="1105" spans="1:7" x14ac:dyDescent="0.3">
      <c r="A1105" s="127"/>
      <c r="B1105" s="127"/>
      <c r="C1105" s="127"/>
      <c r="D1105" s="126" t="s">
        <v>2165</v>
      </c>
      <c r="E1105" s="127" t="s">
        <v>2166</v>
      </c>
      <c r="F1105" s="127"/>
      <c r="G1105" s="127"/>
    </row>
    <row r="1106" spans="1:7" x14ac:dyDescent="0.3">
      <c r="A1106" s="127"/>
      <c r="B1106" s="127"/>
      <c r="C1106" s="127"/>
      <c r="D1106" s="126" t="s">
        <v>2167</v>
      </c>
      <c r="E1106" s="127" t="s">
        <v>2168</v>
      </c>
      <c r="F1106" s="127"/>
      <c r="G1106" s="127"/>
    </row>
    <row r="1107" spans="1:7" x14ac:dyDescent="0.3">
      <c r="A1107" s="127"/>
      <c r="B1107" s="127"/>
      <c r="C1107" s="127"/>
      <c r="D1107" s="126" t="s">
        <v>2169</v>
      </c>
      <c r="E1107" s="127" t="s">
        <v>2170</v>
      </c>
      <c r="F1107" s="127"/>
      <c r="G1107" s="127"/>
    </row>
    <row r="1108" spans="1:7" x14ac:dyDescent="0.3">
      <c r="A1108" s="127"/>
      <c r="B1108" s="127"/>
      <c r="C1108" s="127"/>
      <c r="D1108" s="126" t="s">
        <v>2171</v>
      </c>
      <c r="E1108" s="127" t="s">
        <v>2172</v>
      </c>
      <c r="F1108" s="127"/>
      <c r="G1108" s="127"/>
    </row>
    <row r="1109" spans="1:7" x14ac:dyDescent="0.3">
      <c r="A1109" s="127"/>
      <c r="B1109" s="127"/>
      <c r="C1109" s="127"/>
      <c r="D1109" s="126" t="s">
        <v>2173</v>
      </c>
      <c r="E1109" s="127" t="s">
        <v>2174</v>
      </c>
      <c r="F1109" s="127"/>
      <c r="G1109" s="127"/>
    </row>
    <row r="1110" spans="1:7" x14ac:dyDescent="0.3">
      <c r="A1110" s="127"/>
      <c r="B1110" s="127"/>
      <c r="C1110" s="127"/>
      <c r="D1110" s="126" t="s">
        <v>2175</v>
      </c>
      <c r="E1110" s="127" t="s">
        <v>2176</v>
      </c>
      <c r="F1110" s="127"/>
      <c r="G1110" s="127"/>
    </row>
    <row r="1111" spans="1:7" x14ac:dyDescent="0.3">
      <c r="A1111" s="127"/>
      <c r="B1111" s="127"/>
      <c r="C1111" s="127"/>
      <c r="D1111" s="126" t="s">
        <v>2177</v>
      </c>
      <c r="E1111" s="127" t="s">
        <v>2178</v>
      </c>
      <c r="F1111" s="127"/>
      <c r="G1111" s="127"/>
    </row>
    <row r="1112" spans="1:7" x14ac:dyDescent="0.3">
      <c r="A1112" s="127"/>
      <c r="B1112" s="127"/>
      <c r="C1112" s="127"/>
      <c r="D1112" s="126" t="s">
        <v>2179</v>
      </c>
      <c r="E1112" s="127" t="s">
        <v>2180</v>
      </c>
      <c r="F1112" s="127"/>
      <c r="G1112" s="127"/>
    </row>
    <row r="1113" spans="1:7" x14ac:dyDescent="0.3">
      <c r="A1113" s="127"/>
      <c r="B1113" s="127"/>
      <c r="C1113" s="127"/>
      <c r="D1113" s="126" t="s">
        <v>2181</v>
      </c>
      <c r="E1113" s="127" t="s">
        <v>2182</v>
      </c>
      <c r="F1113" s="127"/>
      <c r="G1113" s="127"/>
    </row>
    <row r="1114" spans="1:7" x14ac:dyDescent="0.3">
      <c r="A1114" s="127"/>
      <c r="B1114" s="127"/>
      <c r="C1114" s="127"/>
      <c r="D1114" s="126" t="s">
        <v>2183</v>
      </c>
      <c r="E1114" s="127" t="s">
        <v>2184</v>
      </c>
      <c r="F1114" s="127"/>
      <c r="G1114" s="127"/>
    </row>
    <row r="1115" spans="1:7" x14ac:dyDescent="0.3">
      <c r="A1115" s="127"/>
      <c r="B1115" s="127"/>
      <c r="C1115" s="127"/>
      <c r="D1115" s="126" t="s">
        <v>2185</v>
      </c>
      <c r="E1115" s="127" t="s">
        <v>2186</v>
      </c>
      <c r="F1115" s="127"/>
      <c r="G1115" s="127"/>
    </row>
    <row r="1116" spans="1:7" x14ac:dyDescent="0.3">
      <c r="A1116" s="127"/>
      <c r="B1116" s="127"/>
      <c r="C1116" s="127"/>
      <c r="D1116" s="126" t="s">
        <v>2187</v>
      </c>
      <c r="E1116" s="127" t="s">
        <v>2188</v>
      </c>
      <c r="F1116" s="127"/>
      <c r="G1116" s="127"/>
    </row>
    <row r="1117" spans="1:7" x14ac:dyDescent="0.3">
      <c r="A1117" s="127"/>
      <c r="B1117" s="127"/>
      <c r="C1117" s="127"/>
      <c r="D1117" s="126" t="s">
        <v>2189</v>
      </c>
      <c r="E1117" s="127" t="s">
        <v>2190</v>
      </c>
      <c r="F1117" s="127"/>
      <c r="G1117" s="127"/>
    </row>
    <row r="1118" spans="1:7" x14ac:dyDescent="0.3">
      <c r="A1118" s="127"/>
      <c r="B1118" s="127"/>
      <c r="C1118" s="127"/>
      <c r="D1118" s="126" t="s">
        <v>2191</v>
      </c>
      <c r="E1118" s="127" t="s">
        <v>2192</v>
      </c>
      <c r="F1118" s="127"/>
      <c r="G1118" s="127"/>
    </row>
    <row r="1119" spans="1:7" x14ac:dyDescent="0.3">
      <c r="A1119" s="127"/>
      <c r="B1119" s="127"/>
      <c r="C1119" s="127"/>
      <c r="D1119" s="126" t="s">
        <v>2193</v>
      </c>
      <c r="E1119" s="127" t="s">
        <v>2194</v>
      </c>
      <c r="F1119" s="127"/>
      <c r="G1119" s="127"/>
    </row>
    <row r="1120" spans="1:7" x14ac:dyDescent="0.3">
      <c r="A1120" s="127"/>
      <c r="B1120" s="127"/>
      <c r="C1120" s="127"/>
      <c r="D1120" s="126" t="s">
        <v>2195</v>
      </c>
      <c r="E1120" s="127" t="s">
        <v>2196</v>
      </c>
      <c r="F1120" s="127"/>
      <c r="G1120" s="127"/>
    </row>
    <row r="1121" spans="1:7" x14ac:dyDescent="0.3">
      <c r="A1121" s="127"/>
      <c r="B1121" s="127"/>
      <c r="C1121" s="127"/>
      <c r="D1121" s="126" t="s">
        <v>2197</v>
      </c>
      <c r="E1121" s="127" t="s">
        <v>2198</v>
      </c>
      <c r="F1121" s="127"/>
      <c r="G1121" s="127"/>
    </row>
    <row r="1122" spans="1:7" x14ac:dyDescent="0.3">
      <c r="A1122" s="127"/>
      <c r="B1122" s="127"/>
      <c r="C1122" s="127"/>
      <c r="D1122" s="126" t="s">
        <v>2199</v>
      </c>
      <c r="E1122" s="127" t="s">
        <v>2200</v>
      </c>
      <c r="F1122" s="127"/>
      <c r="G1122" s="127"/>
    </row>
    <row r="1123" spans="1:7" x14ac:dyDescent="0.3">
      <c r="A1123" s="127"/>
      <c r="B1123" s="127"/>
      <c r="C1123" s="127"/>
      <c r="D1123" s="126" t="s">
        <v>2201</v>
      </c>
      <c r="E1123" s="127" t="s">
        <v>2202</v>
      </c>
      <c r="F1123" s="127"/>
      <c r="G1123" s="127"/>
    </row>
    <row r="1124" spans="1:7" x14ac:dyDescent="0.3">
      <c r="A1124" s="127"/>
      <c r="B1124" s="127"/>
      <c r="C1124" s="127"/>
      <c r="D1124" s="126" t="s">
        <v>2203</v>
      </c>
      <c r="E1124" s="127" t="s">
        <v>2204</v>
      </c>
      <c r="F1124" s="127"/>
      <c r="G1124" s="127"/>
    </row>
    <row r="1125" spans="1:7" x14ac:dyDescent="0.3">
      <c r="A1125" s="127"/>
      <c r="B1125" s="127"/>
      <c r="C1125" s="127"/>
      <c r="D1125" s="126" t="s">
        <v>2205</v>
      </c>
      <c r="E1125" s="127" t="s">
        <v>2206</v>
      </c>
      <c r="F1125" s="127"/>
      <c r="G1125" s="127"/>
    </row>
    <row r="1126" spans="1:7" x14ac:dyDescent="0.3">
      <c r="A1126" s="127"/>
      <c r="B1126" s="127"/>
      <c r="C1126" s="127"/>
      <c r="D1126" s="126" t="s">
        <v>2207</v>
      </c>
      <c r="E1126" s="127" t="s">
        <v>2208</v>
      </c>
      <c r="F1126" s="127"/>
      <c r="G1126" s="127"/>
    </row>
    <row r="1127" spans="1:7" x14ac:dyDescent="0.3">
      <c r="A1127" s="127"/>
      <c r="B1127" s="127"/>
      <c r="C1127" s="127"/>
      <c r="D1127" s="126" t="s">
        <v>2209</v>
      </c>
      <c r="E1127" s="127" t="s">
        <v>2210</v>
      </c>
      <c r="F1127" s="127"/>
      <c r="G1127" s="127"/>
    </row>
    <row r="1128" spans="1:7" x14ac:dyDescent="0.3">
      <c r="A1128" s="127"/>
      <c r="B1128" s="127"/>
      <c r="C1128" s="127"/>
      <c r="D1128" s="126" t="s">
        <v>2211</v>
      </c>
      <c r="E1128" s="127" t="s">
        <v>2212</v>
      </c>
      <c r="F1128" s="127"/>
      <c r="G1128" s="127"/>
    </row>
    <row r="1129" spans="1:7" x14ac:dyDescent="0.3">
      <c r="A1129" s="127"/>
      <c r="B1129" s="127"/>
      <c r="C1129" s="127"/>
      <c r="D1129" s="126" t="s">
        <v>2213</v>
      </c>
      <c r="E1129" s="127" t="s">
        <v>2214</v>
      </c>
      <c r="F1129" s="127"/>
      <c r="G1129" s="127"/>
    </row>
    <row r="1130" spans="1:7" x14ac:dyDescent="0.3">
      <c r="A1130" s="127"/>
      <c r="B1130" s="127"/>
      <c r="C1130" s="127"/>
      <c r="D1130" s="126" t="s">
        <v>2215</v>
      </c>
      <c r="E1130" s="127" t="s">
        <v>2216</v>
      </c>
      <c r="F1130" s="127"/>
      <c r="G1130" s="127"/>
    </row>
    <row r="1131" spans="1:7" x14ac:dyDescent="0.3">
      <c r="A1131" s="127"/>
      <c r="B1131" s="127"/>
      <c r="C1131" s="127"/>
      <c r="D1131" s="126" t="s">
        <v>2217</v>
      </c>
      <c r="E1131" s="127" t="s">
        <v>2218</v>
      </c>
      <c r="F1131" s="127"/>
      <c r="G1131" s="127"/>
    </row>
    <row r="1132" spans="1:7" x14ac:dyDescent="0.3">
      <c r="A1132" s="127"/>
      <c r="B1132" s="127"/>
      <c r="C1132" s="127"/>
      <c r="D1132" s="126" t="s">
        <v>2219</v>
      </c>
      <c r="E1132" s="127" t="s">
        <v>2220</v>
      </c>
      <c r="F1132" s="127"/>
      <c r="G1132" s="127"/>
    </row>
    <row r="1133" spans="1:7" x14ac:dyDescent="0.3">
      <c r="A1133" s="127"/>
      <c r="B1133" s="127"/>
      <c r="C1133" s="127"/>
      <c r="D1133" s="126" t="s">
        <v>2221</v>
      </c>
      <c r="E1133" s="127" t="s">
        <v>2222</v>
      </c>
      <c r="F1133" s="127"/>
      <c r="G1133" s="127"/>
    </row>
    <row r="1134" spans="1:7" x14ac:dyDescent="0.3">
      <c r="A1134" s="127"/>
      <c r="B1134" s="127"/>
      <c r="C1134" s="127"/>
      <c r="D1134" s="126" t="s">
        <v>2223</v>
      </c>
      <c r="E1134" s="127" t="s">
        <v>2224</v>
      </c>
      <c r="F1134" s="127"/>
      <c r="G1134" s="127"/>
    </row>
    <row r="1135" spans="1:7" x14ac:dyDescent="0.3">
      <c r="A1135" s="127"/>
      <c r="B1135" s="127"/>
      <c r="C1135" s="127"/>
      <c r="D1135" s="126" t="s">
        <v>2225</v>
      </c>
      <c r="E1135" s="127" t="s">
        <v>2226</v>
      </c>
      <c r="F1135" s="127"/>
      <c r="G1135" s="127"/>
    </row>
    <row r="1136" spans="1:7" x14ac:dyDescent="0.3">
      <c r="A1136" s="127"/>
      <c r="B1136" s="127"/>
      <c r="C1136" s="127"/>
      <c r="D1136" s="126" t="s">
        <v>2227</v>
      </c>
      <c r="E1136" s="127" t="s">
        <v>2228</v>
      </c>
      <c r="F1136" s="127"/>
      <c r="G1136" s="127"/>
    </row>
    <row r="1137" spans="1:10" x14ac:dyDescent="0.3">
      <c r="A1137" s="127"/>
      <c r="B1137" s="127"/>
      <c r="C1137" s="127"/>
      <c r="D1137" s="126" t="s">
        <v>2229</v>
      </c>
      <c r="E1137" s="127" t="s">
        <v>2230</v>
      </c>
      <c r="F1137" s="127"/>
      <c r="G1137" s="127"/>
    </row>
    <row r="1138" spans="1:10" x14ac:dyDescent="0.3">
      <c r="A1138" s="127"/>
      <c r="B1138" s="127"/>
      <c r="C1138" s="127"/>
      <c r="D1138" s="126" t="s">
        <v>2231</v>
      </c>
      <c r="E1138" s="127" t="s">
        <v>2232</v>
      </c>
      <c r="F1138" s="127"/>
      <c r="G1138" s="127"/>
    </row>
    <row r="1139" spans="1:10" x14ac:dyDescent="0.3">
      <c r="A1139" s="127"/>
      <c r="B1139" s="127"/>
      <c r="C1139" s="127"/>
      <c r="D1139" s="126" t="s">
        <v>2233</v>
      </c>
      <c r="E1139" s="127" t="s">
        <v>2234</v>
      </c>
      <c r="F1139" s="127"/>
      <c r="G1139" s="127"/>
    </row>
    <row r="1140" spans="1:10" x14ac:dyDescent="0.3">
      <c r="A1140" s="127"/>
      <c r="B1140" s="127"/>
      <c r="C1140" s="127"/>
      <c r="D1140" s="126" t="s">
        <v>2235</v>
      </c>
      <c r="E1140" s="127" t="s">
        <v>2236</v>
      </c>
      <c r="F1140" s="127"/>
      <c r="G1140" s="127"/>
    </row>
    <row r="1141" spans="1:10" x14ac:dyDescent="0.3">
      <c r="A1141" s="127"/>
      <c r="B1141" s="127"/>
      <c r="C1141" s="127"/>
      <c r="D1141" s="126" t="s">
        <v>2237</v>
      </c>
      <c r="E1141" s="127" t="s">
        <v>2238</v>
      </c>
      <c r="F1141" s="127"/>
      <c r="G1141" s="127"/>
    </row>
    <row r="1142" spans="1:10" x14ac:dyDescent="0.3">
      <c r="A1142" s="127"/>
      <c r="B1142" s="127"/>
      <c r="C1142" s="127"/>
      <c r="D1142" s="126" t="s">
        <v>2239</v>
      </c>
      <c r="E1142" s="127" t="s">
        <v>2240</v>
      </c>
      <c r="F1142" s="127"/>
      <c r="G1142" s="127"/>
    </row>
    <row r="1143" spans="1:10" x14ac:dyDescent="0.3">
      <c r="A1143" s="127"/>
      <c r="B1143" s="127"/>
      <c r="C1143" s="127"/>
      <c r="D1143" s="126" t="s">
        <v>2241</v>
      </c>
      <c r="E1143" s="127" t="s">
        <v>2242</v>
      </c>
      <c r="F1143" s="127"/>
      <c r="G1143" s="127"/>
    </row>
    <row r="1144" spans="1:10" x14ac:dyDescent="0.3">
      <c r="A1144" s="127"/>
      <c r="B1144" s="127"/>
      <c r="C1144" s="127"/>
      <c r="D1144" s="126" t="s">
        <v>15670</v>
      </c>
      <c r="E1144" s="127" t="s">
        <v>15669</v>
      </c>
      <c r="F1144" s="127"/>
      <c r="G1144" s="127"/>
    </row>
    <row r="1145" spans="1:10" x14ac:dyDescent="0.3">
      <c r="A1145" s="127"/>
      <c r="B1145" s="127"/>
      <c r="C1145" s="127"/>
      <c r="D1145" s="126" t="s">
        <v>16172</v>
      </c>
      <c r="E1145" s="127" t="s">
        <v>16173</v>
      </c>
      <c r="F1145" s="127"/>
      <c r="G1145" s="127"/>
      <c r="J1145" t="s">
        <v>16177</v>
      </c>
    </row>
    <row r="1146" spans="1:10" x14ac:dyDescent="0.3">
      <c r="A1146" s="127"/>
      <c r="B1146" s="127"/>
      <c r="C1146" s="127"/>
      <c r="D1146" s="126" t="s">
        <v>16175</v>
      </c>
      <c r="E1146" s="127" t="s">
        <v>16174</v>
      </c>
      <c r="F1146" s="127"/>
      <c r="G1146" s="127"/>
      <c r="J1146" t="s">
        <v>16176</v>
      </c>
    </row>
    <row r="1147" spans="1:10" x14ac:dyDescent="0.3">
      <c r="A1147" s="127"/>
      <c r="B1147" s="127"/>
      <c r="C1147" s="127"/>
      <c r="D1147" s="126" t="s">
        <v>16178</v>
      </c>
      <c r="E1147" s="127" t="s">
        <v>16179</v>
      </c>
      <c r="F1147" s="127"/>
      <c r="G1147" s="127"/>
    </row>
    <row r="1148" spans="1:10" x14ac:dyDescent="0.3">
      <c r="A1148" s="127"/>
      <c r="B1148" s="127"/>
      <c r="C1148" s="127"/>
      <c r="D1148" s="126" t="s">
        <v>16240</v>
      </c>
      <c r="E1148" s="127" t="s">
        <v>16241</v>
      </c>
      <c r="F1148" s="127"/>
      <c r="G1148" s="127"/>
    </row>
    <row r="1149" spans="1:10" x14ac:dyDescent="0.3">
      <c r="A1149" s="127"/>
      <c r="B1149" s="127"/>
      <c r="C1149" s="127"/>
      <c r="D1149" s="126" t="s">
        <v>16248</v>
      </c>
      <c r="E1149" s="127" t="s">
        <v>16249</v>
      </c>
      <c r="F1149" s="127"/>
      <c r="G1149" s="127"/>
    </row>
    <row r="1150" spans="1:10" x14ac:dyDescent="0.3">
      <c r="A1150" s="127"/>
      <c r="B1150" s="127"/>
      <c r="C1150" s="127"/>
      <c r="D1150" s="126" t="s">
        <v>16254</v>
      </c>
      <c r="E1150" s="127" t="s">
        <v>16257</v>
      </c>
      <c r="F1150" s="127"/>
      <c r="G1150" s="127"/>
    </row>
    <row r="1151" spans="1:10" x14ac:dyDescent="0.3">
      <c r="A1151" s="127"/>
      <c r="B1151" s="127"/>
      <c r="C1151" s="127"/>
      <c r="D1151" s="126" t="s">
        <v>16305</v>
      </c>
      <c r="E1151" s="127" t="s">
        <v>16322</v>
      </c>
      <c r="F1151" s="127"/>
      <c r="G1151" s="127"/>
    </row>
    <row r="1152" spans="1:10" x14ac:dyDescent="0.3">
      <c r="A1152" s="127"/>
      <c r="B1152" s="127"/>
      <c r="C1152" s="127"/>
      <c r="D1152" s="126" t="s">
        <v>16321</v>
      </c>
      <c r="E1152" s="41" t="s">
        <v>16326</v>
      </c>
      <c r="F1152" s="127"/>
      <c r="G1152" s="127"/>
    </row>
    <row r="1153" spans="1:8" x14ac:dyDescent="0.3">
      <c r="A1153" s="127"/>
      <c r="B1153" s="127"/>
      <c r="C1153" s="127"/>
      <c r="D1153" s="126" t="s">
        <v>16348</v>
      </c>
      <c r="E1153" s="41" t="s">
        <v>16349</v>
      </c>
      <c r="F1153" s="127"/>
      <c r="G1153" s="127"/>
    </row>
    <row r="1154" spans="1:8" x14ac:dyDescent="0.3">
      <c r="A1154" s="127"/>
      <c r="B1154" s="127"/>
      <c r="C1154" s="127"/>
      <c r="D1154" s="126" t="s">
        <v>16386</v>
      </c>
      <c r="E1154" s="41" t="s">
        <v>16387</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2243</v>
      </c>
      <c r="D1157" s="81" t="s">
        <v>2244</v>
      </c>
      <c r="E1157" s="77" t="s">
        <v>96</v>
      </c>
      <c r="F1157" s="128"/>
      <c r="G1157" s="128"/>
      <c r="H1157" s="1" t="str">
        <f>VLOOKUP(C1157,'[1]Sheet 1'!$E$2:$G$176,3,0)</f>
        <v>ITB Inventory Item</v>
      </c>
    </row>
    <row r="1158" spans="1:8" x14ac:dyDescent="0.3">
      <c r="A1158" s="127"/>
      <c r="B1158" s="127"/>
      <c r="C1158" s="127"/>
      <c r="D1158" s="127" t="s">
        <v>2245</v>
      </c>
      <c r="E1158" s="127" t="s">
        <v>2246</v>
      </c>
      <c r="F1158" s="127"/>
      <c r="G1158" s="127"/>
    </row>
    <row r="1159" spans="1:8" x14ac:dyDescent="0.3">
      <c r="A1159" s="127"/>
      <c r="B1159" s="127"/>
      <c r="C1159" s="127"/>
      <c r="D1159" s="127" t="s">
        <v>2247</v>
      </c>
      <c r="E1159" s="127" t="s">
        <v>2248</v>
      </c>
      <c r="F1159" s="127"/>
      <c r="G1159" s="127"/>
    </row>
    <row r="1160" spans="1:8" x14ac:dyDescent="0.3">
      <c r="A1160" s="127"/>
      <c r="B1160" s="127"/>
      <c r="C1160" s="127"/>
      <c r="D1160" s="127" t="s">
        <v>2249</v>
      </c>
      <c r="E1160" s="127" t="s">
        <v>2250</v>
      </c>
      <c r="F1160" s="127"/>
      <c r="G1160" s="127"/>
    </row>
    <row r="1161" spans="1:8" x14ac:dyDescent="0.3">
      <c r="A1161" s="127"/>
      <c r="B1161" s="127"/>
      <c r="C1161" s="127"/>
      <c r="D1161" s="127" t="s">
        <v>2251</v>
      </c>
      <c r="E1161" s="127" t="s">
        <v>2252</v>
      </c>
      <c r="F1161" s="127"/>
      <c r="G1161" s="127"/>
    </row>
    <row r="1162" spans="1:8" x14ac:dyDescent="0.3">
      <c r="A1162" s="127"/>
      <c r="B1162" s="127"/>
      <c r="C1162" s="127"/>
      <c r="D1162" s="127" t="s">
        <v>2253</v>
      </c>
      <c r="E1162" s="127" t="s">
        <v>2254</v>
      </c>
      <c r="F1162" s="127"/>
      <c r="G1162" s="127"/>
    </row>
    <row r="1163" spans="1:8" x14ac:dyDescent="0.3">
      <c r="A1163" s="127"/>
      <c r="B1163" s="127"/>
      <c r="C1163" s="127"/>
      <c r="D1163" s="127" t="s">
        <v>2255</v>
      </c>
      <c r="E1163" s="127" t="s">
        <v>2256</v>
      </c>
      <c r="F1163" s="127"/>
      <c r="G1163" s="127"/>
    </row>
    <row r="1164" spans="1:8" x14ac:dyDescent="0.3">
      <c r="A1164" s="127"/>
      <c r="B1164" s="127"/>
      <c r="C1164" s="127"/>
      <c r="D1164" s="127" t="s">
        <v>2257</v>
      </c>
      <c r="E1164" s="127" t="s">
        <v>2258</v>
      </c>
      <c r="F1164" s="127"/>
      <c r="G1164" s="127"/>
    </row>
    <row r="1165" spans="1:8" x14ac:dyDescent="0.3">
      <c r="A1165" s="127"/>
      <c r="B1165" s="127"/>
      <c r="C1165" s="127"/>
      <c r="D1165" s="127" t="s">
        <v>2259</v>
      </c>
      <c r="E1165" s="127" t="s">
        <v>2260</v>
      </c>
      <c r="F1165" s="127"/>
      <c r="G1165" s="127"/>
    </row>
    <row r="1166" spans="1:8" x14ac:dyDescent="0.3">
      <c r="A1166" s="127"/>
      <c r="B1166" s="127"/>
      <c r="C1166" s="127"/>
      <c r="D1166" s="127" t="s">
        <v>2261</v>
      </c>
      <c r="E1166" s="127" t="s">
        <v>2262</v>
      </c>
      <c r="F1166" s="127"/>
      <c r="G1166" s="127"/>
    </row>
    <row r="1167" spans="1:8" x14ac:dyDescent="0.3">
      <c r="A1167" s="127"/>
      <c r="B1167" s="127"/>
      <c r="C1167" s="127"/>
      <c r="D1167" s="127" t="s">
        <v>2263</v>
      </c>
      <c r="E1167" s="127" t="s">
        <v>2264</v>
      </c>
      <c r="F1167" s="127"/>
      <c r="G1167" s="127"/>
    </row>
    <row r="1168" spans="1:8" x14ac:dyDescent="0.3">
      <c r="A1168" s="127"/>
      <c r="B1168" s="127"/>
      <c r="C1168" s="127"/>
      <c r="D1168" s="127" t="s">
        <v>2265</v>
      </c>
      <c r="E1168" s="127" t="s">
        <v>2266</v>
      </c>
      <c r="F1168" s="127"/>
      <c r="G1168" s="127"/>
    </row>
    <row r="1169" spans="1:7" x14ac:dyDescent="0.3">
      <c r="A1169" s="127"/>
      <c r="B1169" s="127"/>
      <c r="C1169" s="127"/>
      <c r="D1169" s="127" t="s">
        <v>2267</v>
      </c>
      <c r="E1169" s="127" t="s">
        <v>2268</v>
      </c>
      <c r="F1169" s="127"/>
      <c r="G1169" s="127"/>
    </row>
    <row r="1170" spans="1:7" x14ac:dyDescent="0.3">
      <c r="A1170" s="127"/>
      <c r="B1170" s="127"/>
      <c r="C1170" s="127"/>
      <c r="D1170" s="127" t="s">
        <v>2269</v>
      </c>
      <c r="E1170" s="127" t="s">
        <v>2270</v>
      </c>
      <c r="F1170" s="127"/>
      <c r="G1170" s="127"/>
    </row>
    <row r="1171" spans="1:7" x14ac:dyDescent="0.3">
      <c r="A1171" s="127"/>
      <c r="B1171" s="127"/>
      <c r="C1171" s="127"/>
      <c r="D1171" s="127" t="s">
        <v>2271</v>
      </c>
      <c r="E1171" s="127" t="s">
        <v>2272</v>
      </c>
      <c r="F1171" s="127"/>
      <c r="G1171" s="127"/>
    </row>
    <row r="1172" spans="1:7" x14ac:dyDescent="0.3">
      <c r="A1172" s="127"/>
      <c r="B1172" s="127"/>
      <c r="C1172" s="127"/>
      <c r="D1172" s="127" t="s">
        <v>2273</v>
      </c>
      <c r="E1172" s="127" t="s">
        <v>2274</v>
      </c>
      <c r="F1172" s="127"/>
      <c r="G1172" s="127"/>
    </row>
    <row r="1173" spans="1:7" x14ac:dyDescent="0.3">
      <c r="A1173" s="127"/>
      <c r="B1173" s="127"/>
      <c r="C1173" s="127"/>
      <c r="D1173" s="126" t="s">
        <v>2275</v>
      </c>
      <c r="E1173" s="127" t="s">
        <v>2276</v>
      </c>
      <c r="F1173" s="127"/>
      <c r="G1173" s="127"/>
    </row>
    <row r="1174" spans="1:7" x14ac:dyDescent="0.3">
      <c r="A1174" s="127"/>
      <c r="B1174" s="127"/>
      <c r="C1174" s="127"/>
      <c r="D1174" s="127" t="s">
        <v>2277</v>
      </c>
      <c r="E1174" s="127" t="s">
        <v>2278</v>
      </c>
      <c r="F1174" s="127"/>
      <c r="G1174" s="127"/>
    </row>
    <row r="1175" spans="1:7" x14ac:dyDescent="0.3">
      <c r="A1175" s="127"/>
      <c r="B1175" s="127"/>
      <c r="C1175" s="127"/>
      <c r="D1175" s="127" t="s">
        <v>2279</v>
      </c>
      <c r="E1175" s="127" t="s">
        <v>2280</v>
      </c>
      <c r="F1175" s="127"/>
      <c r="G1175" s="127"/>
    </row>
    <row r="1176" spans="1:7" x14ac:dyDescent="0.3">
      <c r="A1176" s="127"/>
      <c r="B1176" s="127"/>
      <c r="C1176" s="127"/>
      <c r="D1176" s="127" t="s">
        <v>2281</v>
      </c>
      <c r="E1176" s="127" t="s">
        <v>2282</v>
      </c>
      <c r="F1176" s="127"/>
      <c r="G1176" s="127"/>
    </row>
    <row r="1177" spans="1:7" x14ac:dyDescent="0.3">
      <c r="A1177" s="127"/>
      <c r="B1177" s="127"/>
      <c r="C1177" s="127"/>
      <c r="D1177" s="127" t="s">
        <v>2283</v>
      </c>
      <c r="E1177" s="127" t="s">
        <v>2284</v>
      </c>
      <c r="F1177" s="127"/>
      <c r="G1177" s="127"/>
    </row>
    <row r="1178" spans="1:7" x14ac:dyDescent="0.3">
      <c r="A1178" s="127"/>
      <c r="B1178" s="127"/>
      <c r="C1178" s="127"/>
      <c r="D1178" s="127" t="s">
        <v>2285</v>
      </c>
      <c r="E1178" s="127" t="s">
        <v>2286</v>
      </c>
      <c r="F1178" s="127"/>
      <c r="G1178" s="127"/>
    </row>
    <row r="1179" spans="1:7" x14ac:dyDescent="0.3">
      <c r="A1179" s="127"/>
      <c r="B1179" s="127"/>
      <c r="C1179" s="127"/>
      <c r="D1179" s="127" t="s">
        <v>2287</v>
      </c>
      <c r="E1179" s="127" t="s">
        <v>2288</v>
      </c>
      <c r="F1179" s="127"/>
      <c r="G1179" s="127"/>
    </row>
    <row r="1180" spans="1:7" x14ac:dyDescent="0.3">
      <c r="A1180" s="127"/>
      <c r="B1180" s="127"/>
      <c r="C1180" s="127"/>
      <c r="D1180" s="127" t="s">
        <v>2289</v>
      </c>
      <c r="E1180" s="127" t="s">
        <v>2290</v>
      </c>
      <c r="F1180" s="127"/>
      <c r="G1180" s="127"/>
    </row>
    <row r="1181" spans="1:7" x14ac:dyDescent="0.3">
      <c r="A1181" s="127"/>
      <c r="B1181" s="127"/>
      <c r="C1181" s="127"/>
      <c r="D1181" s="127" t="s">
        <v>2291</v>
      </c>
      <c r="E1181" s="127" t="s">
        <v>2292</v>
      </c>
      <c r="F1181" s="127"/>
      <c r="G1181" s="127"/>
    </row>
    <row r="1182" spans="1:7" x14ac:dyDescent="0.3">
      <c r="A1182" s="127"/>
      <c r="B1182" s="127"/>
      <c r="C1182" s="127"/>
      <c r="D1182" s="127" t="s">
        <v>2293</v>
      </c>
      <c r="E1182" s="127" t="s">
        <v>2294</v>
      </c>
      <c r="F1182" s="127"/>
      <c r="G1182" s="127"/>
    </row>
    <row r="1183" spans="1:7" x14ac:dyDescent="0.3">
      <c r="A1183" s="127"/>
      <c r="B1183" s="127"/>
      <c r="C1183" s="127"/>
      <c r="D1183" s="127" t="s">
        <v>2295</v>
      </c>
      <c r="E1183" s="127" t="s">
        <v>2296</v>
      </c>
      <c r="F1183" s="127"/>
      <c r="G1183" s="127"/>
    </row>
    <row r="1184" spans="1:7" x14ac:dyDescent="0.3">
      <c r="A1184" s="127"/>
      <c r="B1184" s="127"/>
      <c r="C1184" s="127"/>
      <c r="D1184" s="127" t="s">
        <v>2297</v>
      </c>
      <c r="E1184" s="127" t="s">
        <v>2298</v>
      </c>
      <c r="F1184" s="127"/>
      <c r="G1184" s="127"/>
    </row>
    <row r="1185" spans="1:7" x14ac:dyDescent="0.3">
      <c r="A1185" s="127"/>
      <c r="B1185" s="127"/>
      <c r="C1185" s="127"/>
      <c r="D1185" s="127" t="s">
        <v>2299</v>
      </c>
      <c r="E1185" s="127" t="s">
        <v>2300</v>
      </c>
      <c r="F1185" s="127"/>
      <c r="G1185" s="127"/>
    </row>
    <row r="1186" spans="1:7" x14ac:dyDescent="0.3">
      <c r="A1186" s="127"/>
      <c r="B1186" s="127"/>
      <c r="C1186" s="127"/>
      <c r="D1186" s="127" t="s">
        <v>2301</v>
      </c>
      <c r="E1186" s="127" t="s">
        <v>2302</v>
      </c>
      <c r="F1186" s="127"/>
      <c r="G1186" s="127"/>
    </row>
    <row r="1187" spans="1:7" x14ac:dyDescent="0.3">
      <c r="A1187" s="127"/>
      <c r="B1187" s="127"/>
      <c r="C1187" s="127"/>
      <c r="D1187" s="127" t="s">
        <v>2303</v>
      </c>
      <c r="E1187" s="127" t="s">
        <v>2304</v>
      </c>
      <c r="F1187" s="127"/>
      <c r="G1187" s="127"/>
    </row>
    <row r="1188" spans="1:7" x14ac:dyDescent="0.3">
      <c r="A1188" s="127"/>
      <c r="B1188" s="127"/>
      <c r="C1188" s="127"/>
      <c r="D1188" s="127" t="s">
        <v>2305</v>
      </c>
      <c r="E1188" s="127" t="s">
        <v>2306</v>
      </c>
      <c r="F1188" s="127"/>
      <c r="G1188" s="127"/>
    </row>
    <row r="1189" spans="1:7" x14ac:dyDescent="0.3">
      <c r="A1189" s="127"/>
      <c r="B1189" s="127"/>
      <c r="C1189" s="127"/>
      <c r="D1189" s="127" t="s">
        <v>2307</v>
      </c>
      <c r="E1189" s="127" t="s">
        <v>2308</v>
      </c>
      <c r="F1189" s="127"/>
      <c r="G1189" s="127"/>
    </row>
    <row r="1190" spans="1:7" x14ac:dyDescent="0.3">
      <c r="A1190" s="127"/>
      <c r="B1190" s="127"/>
      <c r="C1190" s="127"/>
      <c r="D1190" s="127" t="s">
        <v>2309</v>
      </c>
      <c r="E1190" s="127" t="s">
        <v>2310</v>
      </c>
      <c r="F1190" s="127"/>
      <c r="G1190" s="127"/>
    </row>
    <row r="1191" spans="1:7" x14ac:dyDescent="0.3">
      <c r="A1191" s="127"/>
      <c r="B1191" s="127"/>
      <c r="C1191" s="127"/>
      <c r="D1191" s="127" t="s">
        <v>2311</v>
      </c>
      <c r="E1191" s="127" t="s">
        <v>2312</v>
      </c>
      <c r="F1191" s="127"/>
      <c r="G1191" s="127"/>
    </row>
    <row r="1192" spans="1:7" x14ac:dyDescent="0.3">
      <c r="A1192" s="127"/>
      <c r="B1192" s="127"/>
      <c r="C1192" s="127"/>
      <c r="D1192" s="127" t="s">
        <v>2313</v>
      </c>
      <c r="E1192" s="127" t="s">
        <v>2314</v>
      </c>
      <c r="F1192" s="127"/>
      <c r="G1192" s="127"/>
    </row>
    <row r="1193" spans="1:7" x14ac:dyDescent="0.3">
      <c r="A1193" s="127"/>
      <c r="B1193" s="127"/>
      <c r="C1193" s="127"/>
      <c r="D1193" s="127" t="s">
        <v>2315</v>
      </c>
      <c r="E1193" s="127" t="s">
        <v>2316</v>
      </c>
      <c r="F1193" s="127"/>
      <c r="G1193" s="127"/>
    </row>
    <row r="1194" spans="1:7" x14ac:dyDescent="0.3">
      <c r="A1194" s="127"/>
      <c r="B1194" s="127"/>
      <c r="C1194" s="127"/>
      <c r="D1194" s="127" t="s">
        <v>2317</v>
      </c>
      <c r="E1194" s="127" t="s">
        <v>2318</v>
      </c>
      <c r="F1194" s="127"/>
      <c r="G1194" s="127"/>
    </row>
    <row r="1195" spans="1:7" x14ac:dyDescent="0.3">
      <c r="A1195" s="127"/>
      <c r="B1195" s="127"/>
      <c r="C1195" s="127"/>
      <c r="D1195" s="127" t="s">
        <v>2319</v>
      </c>
      <c r="E1195" s="127" t="s">
        <v>2320</v>
      </c>
      <c r="F1195" s="127"/>
      <c r="G1195" s="127"/>
    </row>
    <row r="1196" spans="1:7" x14ac:dyDescent="0.3">
      <c r="A1196" s="127"/>
      <c r="B1196" s="127"/>
      <c r="C1196" s="127"/>
      <c r="D1196" s="127" t="s">
        <v>2321</v>
      </c>
      <c r="E1196" s="127" t="s">
        <v>2322</v>
      </c>
      <c r="F1196" s="127"/>
      <c r="G1196" s="127"/>
    </row>
    <row r="1197" spans="1:7" x14ac:dyDescent="0.3">
      <c r="A1197" s="127"/>
      <c r="B1197" s="127"/>
      <c r="C1197" s="127"/>
      <c r="D1197" s="127" t="s">
        <v>2323</v>
      </c>
      <c r="E1197" s="127" t="s">
        <v>2324</v>
      </c>
      <c r="F1197" s="127"/>
      <c r="G1197" s="127"/>
    </row>
    <row r="1198" spans="1:7" x14ac:dyDescent="0.3">
      <c r="A1198" s="127"/>
      <c r="B1198" s="127"/>
      <c r="C1198" s="127"/>
      <c r="D1198" s="127" t="s">
        <v>2325</v>
      </c>
      <c r="E1198" s="127" t="s">
        <v>2326</v>
      </c>
      <c r="F1198" s="127"/>
      <c r="G1198" s="127"/>
    </row>
    <row r="1199" spans="1:7" x14ac:dyDescent="0.3">
      <c r="A1199" s="127"/>
      <c r="B1199" s="127"/>
      <c r="C1199" s="127"/>
      <c r="D1199" s="127" t="s">
        <v>2327</v>
      </c>
      <c r="E1199" s="127" t="s">
        <v>2328</v>
      </c>
      <c r="F1199" s="127"/>
      <c r="G1199" s="127"/>
    </row>
    <row r="1200" spans="1:7" x14ac:dyDescent="0.3">
      <c r="A1200" s="127"/>
      <c r="B1200" s="127"/>
      <c r="C1200" s="127"/>
      <c r="D1200" s="127" t="s">
        <v>2329</v>
      </c>
      <c r="E1200" s="127" t="s">
        <v>2330</v>
      </c>
      <c r="F1200" s="127"/>
      <c r="G1200" s="127"/>
    </row>
    <row r="1201" spans="1:7" x14ac:dyDescent="0.3">
      <c r="A1201" s="127"/>
      <c r="B1201" s="127"/>
      <c r="C1201" s="127"/>
      <c r="D1201" s="127" t="s">
        <v>2331</v>
      </c>
      <c r="E1201" s="127" t="s">
        <v>2332</v>
      </c>
      <c r="F1201" s="127"/>
      <c r="G1201" s="127"/>
    </row>
    <row r="1202" spans="1:7" x14ac:dyDescent="0.3">
      <c r="A1202" s="127"/>
      <c r="B1202" s="127"/>
      <c r="C1202" s="127"/>
      <c r="D1202" s="127" t="s">
        <v>2333</v>
      </c>
      <c r="E1202" s="127" t="s">
        <v>2334</v>
      </c>
      <c r="F1202" s="127"/>
      <c r="G1202" s="127"/>
    </row>
    <row r="1203" spans="1:7" x14ac:dyDescent="0.3">
      <c r="A1203" s="127"/>
      <c r="B1203" s="127"/>
      <c r="C1203" s="127"/>
      <c r="D1203" s="127" t="s">
        <v>2335</v>
      </c>
      <c r="E1203" s="127" t="s">
        <v>2336</v>
      </c>
      <c r="F1203" s="127"/>
      <c r="G1203" s="127"/>
    </row>
    <row r="1204" spans="1:7" x14ac:dyDescent="0.3">
      <c r="A1204" s="127"/>
      <c r="B1204" s="127"/>
      <c r="C1204" s="127"/>
      <c r="D1204" s="127" t="s">
        <v>2337</v>
      </c>
      <c r="E1204" s="127" t="s">
        <v>2338</v>
      </c>
      <c r="F1204" s="127"/>
      <c r="G1204" s="127"/>
    </row>
    <row r="1205" spans="1:7" x14ac:dyDescent="0.3">
      <c r="A1205" s="127"/>
      <c r="B1205" s="127"/>
      <c r="C1205" s="127"/>
      <c r="D1205" s="127" t="s">
        <v>2339</v>
      </c>
      <c r="E1205" s="127" t="s">
        <v>2340</v>
      </c>
      <c r="F1205" s="127"/>
      <c r="G1205" s="127"/>
    </row>
    <row r="1206" spans="1:7" x14ac:dyDescent="0.3">
      <c r="A1206" s="127"/>
      <c r="B1206" s="127"/>
      <c r="C1206" s="127"/>
      <c r="D1206" s="127" t="s">
        <v>2341</v>
      </c>
      <c r="E1206" s="127" t="s">
        <v>2342</v>
      </c>
      <c r="F1206" s="127"/>
      <c r="G1206" s="127"/>
    </row>
    <row r="1207" spans="1:7" x14ac:dyDescent="0.3">
      <c r="A1207" s="127"/>
      <c r="B1207" s="127"/>
      <c r="C1207" s="127"/>
      <c r="D1207" s="127" t="s">
        <v>2343</v>
      </c>
      <c r="E1207" s="127" t="s">
        <v>2344</v>
      </c>
      <c r="F1207" s="127"/>
      <c r="G1207" s="127"/>
    </row>
    <row r="1208" spans="1:7" x14ac:dyDescent="0.3">
      <c r="A1208" s="127"/>
      <c r="B1208" s="127"/>
      <c r="C1208" s="127"/>
      <c r="D1208" s="127" t="s">
        <v>2345</v>
      </c>
      <c r="E1208" s="127" t="s">
        <v>2346</v>
      </c>
      <c r="F1208" s="127"/>
      <c r="G1208" s="127"/>
    </row>
    <row r="1209" spans="1:7" x14ac:dyDescent="0.3">
      <c r="A1209" s="127"/>
      <c r="B1209" s="127"/>
      <c r="C1209" s="127"/>
      <c r="D1209" s="127" t="s">
        <v>2347</v>
      </c>
      <c r="E1209" s="127" t="s">
        <v>2348</v>
      </c>
      <c r="F1209" s="127"/>
      <c r="G1209" s="127"/>
    </row>
    <row r="1210" spans="1:7" x14ac:dyDescent="0.3">
      <c r="A1210" s="127"/>
      <c r="B1210" s="127"/>
      <c r="C1210" s="127"/>
      <c r="D1210" s="127" t="s">
        <v>2349</v>
      </c>
      <c r="E1210" s="127" t="s">
        <v>2350</v>
      </c>
      <c r="F1210" s="127"/>
      <c r="G1210" s="127"/>
    </row>
    <row r="1211" spans="1:7" x14ac:dyDescent="0.3">
      <c r="A1211" s="127"/>
      <c r="B1211" s="127"/>
      <c r="C1211" s="127"/>
      <c r="D1211" s="127" t="s">
        <v>2351</v>
      </c>
      <c r="E1211" s="127" t="s">
        <v>2352</v>
      </c>
      <c r="F1211" s="127"/>
      <c r="G1211" s="127"/>
    </row>
    <row r="1212" spans="1:7" x14ac:dyDescent="0.3">
      <c r="A1212" s="127"/>
      <c r="B1212" s="127"/>
      <c r="C1212" s="127"/>
      <c r="D1212" s="127" t="s">
        <v>2353</v>
      </c>
      <c r="E1212" s="127" t="s">
        <v>2354</v>
      </c>
      <c r="F1212" s="127"/>
      <c r="G1212" s="127"/>
    </row>
    <row r="1213" spans="1:7" x14ac:dyDescent="0.3">
      <c r="A1213" s="127"/>
      <c r="B1213" s="127"/>
      <c r="C1213" s="127"/>
      <c r="D1213" s="127" t="s">
        <v>2355</v>
      </c>
      <c r="E1213" s="127" t="s">
        <v>2356</v>
      </c>
      <c r="F1213" s="127"/>
      <c r="G1213" s="127"/>
    </row>
    <row r="1214" spans="1:7" x14ac:dyDescent="0.3">
      <c r="A1214" s="127"/>
      <c r="B1214" s="127"/>
      <c r="C1214" s="127"/>
      <c r="D1214" s="126" t="s">
        <v>2357</v>
      </c>
      <c r="E1214" s="127" t="s">
        <v>2358</v>
      </c>
      <c r="F1214" s="127"/>
      <c r="G1214" s="127"/>
    </row>
    <row r="1215" spans="1:7" x14ac:dyDescent="0.3">
      <c r="A1215" s="127"/>
      <c r="B1215" s="127"/>
      <c r="C1215" s="127"/>
      <c r="D1215" s="127" t="s">
        <v>2359</v>
      </c>
      <c r="E1215" s="127" t="s">
        <v>2360</v>
      </c>
      <c r="F1215" s="127"/>
      <c r="G1215" s="127"/>
    </row>
    <row r="1216" spans="1:7" x14ac:dyDescent="0.3">
      <c r="A1216" s="127"/>
      <c r="B1216" s="127"/>
      <c r="C1216" s="127"/>
      <c r="D1216" s="127" t="s">
        <v>2361</v>
      </c>
      <c r="E1216" s="127" t="s">
        <v>2362</v>
      </c>
      <c r="F1216" s="127"/>
      <c r="G1216" s="127"/>
    </row>
    <row r="1217" spans="1:11" x14ac:dyDescent="0.3">
      <c r="A1217" s="127"/>
      <c r="B1217" s="127"/>
      <c r="C1217" s="127"/>
      <c r="D1217" s="127" t="s">
        <v>2363</v>
      </c>
      <c r="E1217" s="127" t="s">
        <v>2364</v>
      </c>
      <c r="F1217" s="127"/>
      <c r="G1217" s="127"/>
    </row>
    <row r="1218" spans="1:11" x14ac:dyDescent="0.3">
      <c r="A1218" s="127"/>
      <c r="B1218" s="127"/>
      <c r="C1218" s="127"/>
      <c r="D1218" s="126" t="s">
        <v>2365</v>
      </c>
      <c r="E1218" s="127" t="s">
        <v>2366</v>
      </c>
      <c r="F1218" s="127"/>
      <c r="G1218" s="127"/>
    </row>
    <row r="1219" spans="1:11" x14ac:dyDescent="0.3">
      <c r="A1219" s="127"/>
      <c r="B1219" s="127"/>
      <c r="C1219" s="127"/>
      <c r="D1219" s="127" t="s">
        <v>2367</v>
      </c>
      <c r="E1219" s="127" t="s">
        <v>15965</v>
      </c>
      <c r="F1219" s="127"/>
      <c r="G1219" s="127"/>
    </row>
    <row r="1220" spans="1:11" x14ac:dyDescent="0.3">
      <c r="A1220" s="127"/>
      <c r="B1220" s="127"/>
      <c r="C1220" s="127"/>
      <c r="D1220" s="126" t="s">
        <v>2368</v>
      </c>
      <c r="E1220" s="488" t="s">
        <v>2369</v>
      </c>
      <c r="F1220" s="127"/>
      <c r="G1220" s="127"/>
    </row>
    <row r="1221" spans="1:11" x14ac:dyDescent="0.3">
      <c r="A1221" s="127"/>
      <c r="B1221" s="127"/>
      <c r="C1221" s="127"/>
      <c r="D1221" s="137" t="s">
        <v>2370</v>
      </c>
      <c r="E1221" s="90" t="s">
        <v>2371</v>
      </c>
      <c r="F1221" s="127"/>
      <c r="G1221" s="127"/>
      <c r="K1221" s="384"/>
    </row>
    <row r="1222" spans="1:11" x14ac:dyDescent="0.3">
      <c r="A1222" s="127"/>
      <c r="B1222" s="127"/>
      <c r="C1222" s="127"/>
      <c r="D1222" s="126" t="s">
        <v>2372</v>
      </c>
      <c r="E1222" s="488" t="s">
        <v>2373</v>
      </c>
      <c r="F1222" s="127"/>
      <c r="G1222" s="127"/>
      <c r="K1222" s="384"/>
    </row>
    <row r="1223" spans="1:11" x14ac:dyDescent="0.3">
      <c r="A1223" s="127"/>
      <c r="B1223" s="127"/>
      <c r="C1223" s="127"/>
      <c r="D1223" s="126" t="s">
        <v>2374</v>
      </c>
      <c r="E1223" s="488" t="s">
        <v>2375</v>
      </c>
      <c r="F1223" s="127"/>
      <c r="G1223" s="127"/>
      <c r="K1223" s="384"/>
    </row>
    <row r="1224" spans="1:11" x14ac:dyDescent="0.3">
      <c r="A1224" s="127"/>
      <c r="B1224" s="127"/>
      <c r="C1224" s="127"/>
      <c r="D1224" s="126" t="s">
        <v>2376</v>
      </c>
      <c r="E1224" s="488" t="s">
        <v>2377</v>
      </c>
      <c r="F1224" s="127"/>
      <c r="G1224" s="127"/>
      <c r="K1224" s="384"/>
    </row>
    <row r="1225" spans="1:11" x14ac:dyDescent="0.3">
      <c r="A1225" s="127"/>
      <c r="B1225" s="127"/>
      <c r="C1225" s="127"/>
      <c r="D1225" s="126" t="s">
        <v>2378</v>
      </c>
      <c r="E1225" t="s">
        <v>2379</v>
      </c>
      <c r="F1225" s="127"/>
      <c r="G1225" s="127"/>
      <c r="K1225" s="384"/>
    </row>
    <row r="1226" spans="1:11" x14ac:dyDescent="0.3">
      <c r="A1226" s="127"/>
      <c r="B1226" s="127"/>
      <c r="C1226" s="127"/>
      <c r="D1226" s="126" t="s">
        <v>2380</v>
      </c>
      <c r="E1226" t="s">
        <v>2381</v>
      </c>
      <c r="F1226" s="127"/>
      <c r="G1226" s="127"/>
      <c r="K1226" s="384"/>
    </row>
    <row r="1227" spans="1:11" x14ac:dyDescent="0.3">
      <c r="A1227" s="127"/>
      <c r="B1227" s="127"/>
      <c r="C1227" s="127"/>
      <c r="D1227" s="126" t="s">
        <v>2382</v>
      </c>
      <c r="E1227" t="s">
        <v>2383</v>
      </c>
      <c r="F1227" s="127"/>
      <c r="G1227" s="127"/>
      <c r="K1227" s="384"/>
    </row>
    <row r="1228" spans="1:11" x14ac:dyDescent="0.3">
      <c r="A1228" s="127"/>
      <c r="B1228" s="127"/>
      <c r="C1228" s="127"/>
      <c r="D1228" s="126" t="s">
        <v>2384</v>
      </c>
      <c r="E1228" t="s">
        <v>2385</v>
      </c>
      <c r="F1228" s="127"/>
      <c r="G1228" s="127"/>
      <c r="K1228" s="384"/>
    </row>
    <row r="1229" spans="1:11" x14ac:dyDescent="0.3">
      <c r="A1229" s="127"/>
      <c r="B1229" s="127"/>
      <c r="C1229" s="127"/>
      <c r="D1229" s="126" t="s">
        <v>2386</v>
      </c>
      <c r="E1229" t="s">
        <v>2387</v>
      </c>
      <c r="F1229" s="127"/>
      <c r="G1229" s="127"/>
      <c r="K1229" s="384"/>
    </row>
    <row r="1230" spans="1:11" x14ac:dyDescent="0.3">
      <c r="A1230" s="127"/>
      <c r="B1230" s="127"/>
      <c r="C1230" s="127"/>
      <c r="D1230" s="126" t="s">
        <v>2388</v>
      </c>
      <c r="E1230" t="s">
        <v>2389</v>
      </c>
      <c r="F1230" s="127"/>
      <c r="G1230" s="127"/>
      <c r="K1230" s="384"/>
    </row>
    <row r="1231" spans="1:11" x14ac:dyDescent="0.3">
      <c r="A1231" s="127"/>
      <c r="B1231" s="127"/>
      <c r="C1231" s="127"/>
      <c r="D1231" s="126" t="s">
        <v>2390</v>
      </c>
      <c r="E1231" t="s">
        <v>2391</v>
      </c>
      <c r="F1231" s="127"/>
      <c r="G1231" s="127"/>
      <c r="K1231" s="384"/>
    </row>
    <row r="1232" spans="1:11" x14ac:dyDescent="0.3">
      <c r="A1232" s="127"/>
      <c r="B1232" s="127"/>
      <c r="C1232" s="127"/>
      <c r="D1232" s="126" t="s">
        <v>2392</v>
      </c>
      <c r="E1232" t="s">
        <v>2393</v>
      </c>
      <c r="F1232" s="127"/>
      <c r="G1232" s="127"/>
      <c r="K1232" s="384"/>
    </row>
    <row r="1233" spans="1:11" x14ac:dyDescent="0.3">
      <c r="A1233" s="127"/>
      <c r="B1233" s="127"/>
      <c r="C1233" s="127"/>
      <c r="D1233" s="126" t="s">
        <v>2394</v>
      </c>
      <c r="E1233" t="s">
        <v>2395</v>
      </c>
      <c r="F1233" s="127"/>
      <c r="G1233" s="127"/>
      <c r="K1233" s="384"/>
    </row>
    <row r="1234" spans="1:11" x14ac:dyDescent="0.3">
      <c r="A1234" s="127"/>
      <c r="B1234" s="127"/>
      <c r="C1234" s="127"/>
      <c r="D1234" s="126" t="s">
        <v>2396</v>
      </c>
      <c r="E1234" t="s">
        <v>2397</v>
      </c>
      <c r="F1234" s="127"/>
      <c r="G1234" s="127"/>
      <c r="K1234" s="384"/>
    </row>
    <row r="1235" spans="1:11" x14ac:dyDescent="0.3">
      <c r="A1235" s="127"/>
      <c r="B1235" s="127"/>
      <c r="C1235" s="127"/>
      <c r="D1235" s="126" t="s">
        <v>2398</v>
      </c>
      <c r="E1235" t="s">
        <v>2399</v>
      </c>
      <c r="F1235" s="127"/>
      <c r="G1235" s="127"/>
      <c r="K1235" s="384"/>
    </row>
    <row r="1236" spans="1:11" x14ac:dyDescent="0.3">
      <c r="A1236" s="127"/>
      <c r="B1236" s="127"/>
      <c r="C1236" s="127"/>
      <c r="D1236" s="126" t="s">
        <v>2400</v>
      </c>
      <c r="E1236" t="s">
        <v>2401</v>
      </c>
      <c r="F1236" s="127"/>
      <c r="G1236" s="127"/>
      <c r="K1236" s="384"/>
    </row>
    <row r="1237" spans="1:11" x14ac:dyDescent="0.3">
      <c r="A1237" s="127"/>
      <c r="B1237" s="127"/>
      <c r="C1237" s="127"/>
      <c r="D1237" s="126" t="s">
        <v>2402</v>
      </c>
      <c r="E1237" t="s">
        <v>2403</v>
      </c>
      <c r="F1237" s="127"/>
      <c r="G1237" s="127"/>
      <c r="K1237" s="384"/>
    </row>
    <row r="1238" spans="1:11" x14ac:dyDescent="0.3">
      <c r="A1238" s="127"/>
      <c r="B1238" s="127"/>
      <c r="C1238" s="127"/>
      <c r="D1238" s="126" t="s">
        <v>2404</v>
      </c>
      <c r="E1238" t="s">
        <v>2405</v>
      </c>
      <c r="F1238" s="127"/>
      <c r="G1238" s="127"/>
      <c r="K1238" s="384"/>
    </row>
    <row r="1239" spans="1:11" x14ac:dyDescent="0.3">
      <c r="A1239" s="127"/>
      <c r="B1239" s="127"/>
      <c r="C1239" s="127"/>
      <c r="D1239" s="126" t="s">
        <v>2406</v>
      </c>
      <c r="E1239" t="s">
        <v>2407</v>
      </c>
      <c r="F1239" s="127"/>
      <c r="G1239" s="127"/>
      <c r="K1239" s="384"/>
    </row>
    <row r="1240" spans="1:11" x14ac:dyDescent="0.3">
      <c r="A1240" s="127"/>
      <c r="B1240" s="127"/>
      <c r="C1240" s="127"/>
      <c r="D1240" s="126" t="s">
        <v>2408</v>
      </c>
      <c r="E1240" t="s">
        <v>2409</v>
      </c>
      <c r="F1240" s="127"/>
      <c r="G1240" s="127"/>
      <c r="K1240" s="384"/>
    </row>
    <row r="1241" spans="1:11" x14ac:dyDescent="0.3">
      <c r="A1241" s="127"/>
      <c r="B1241" s="127"/>
      <c r="C1241" s="127"/>
      <c r="D1241" s="126" t="s">
        <v>2410</v>
      </c>
      <c r="E1241" t="s">
        <v>2411</v>
      </c>
      <c r="F1241" s="127"/>
      <c r="G1241" s="127"/>
      <c r="K1241" s="384"/>
    </row>
    <row r="1242" spans="1:11" x14ac:dyDescent="0.3">
      <c r="A1242" s="127"/>
      <c r="B1242" s="127"/>
      <c r="C1242" s="127"/>
      <c r="D1242" s="126" t="s">
        <v>2412</v>
      </c>
      <c r="E1242" t="s">
        <v>2413</v>
      </c>
      <c r="F1242" s="127"/>
      <c r="G1242" s="127"/>
      <c r="K1242" s="384"/>
    </row>
    <row r="1243" spans="1:11" x14ac:dyDescent="0.3">
      <c r="A1243" s="127"/>
      <c r="B1243" s="127"/>
      <c r="C1243" s="127"/>
      <c r="D1243" s="126" t="s">
        <v>2414</v>
      </c>
      <c r="E1243" t="s">
        <v>2415</v>
      </c>
      <c r="F1243" s="127"/>
      <c r="G1243" s="127"/>
      <c r="K1243" s="384"/>
    </row>
    <row r="1244" spans="1:11" x14ac:dyDescent="0.3">
      <c r="A1244" s="127"/>
      <c r="B1244" s="127"/>
      <c r="C1244" s="127"/>
      <c r="D1244" s="126" t="s">
        <v>2416</v>
      </c>
      <c r="E1244" t="s">
        <v>2417</v>
      </c>
      <c r="F1244" s="127"/>
      <c r="G1244" s="127"/>
      <c r="K1244" s="384"/>
    </row>
    <row r="1245" spans="1:11" x14ac:dyDescent="0.3">
      <c r="A1245" s="127"/>
      <c r="B1245" s="127"/>
      <c r="C1245" s="127"/>
      <c r="D1245" s="126" t="s">
        <v>2418</v>
      </c>
      <c r="E1245" t="s">
        <v>2419</v>
      </c>
      <c r="F1245" s="127"/>
      <c r="G1245" s="127"/>
      <c r="K1245" s="384"/>
    </row>
    <row r="1246" spans="1:11" x14ac:dyDescent="0.3">
      <c r="A1246" s="127"/>
      <c r="B1246" s="127"/>
      <c r="C1246" s="127"/>
      <c r="D1246" s="126" t="s">
        <v>2420</v>
      </c>
      <c r="E1246" t="s">
        <v>2421</v>
      </c>
      <c r="F1246" s="127"/>
      <c r="G1246" s="127"/>
      <c r="K1246" s="384"/>
    </row>
    <row r="1247" spans="1:11" x14ac:dyDescent="0.3">
      <c r="A1247" s="127"/>
      <c r="B1247" s="127"/>
      <c r="C1247" s="127"/>
      <c r="D1247" s="126" t="s">
        <v>2422</v>
      </c>
      <c r="E1247" t="s">
        <v>2423</v>
      </c>
      <c r="F1247" s="127"/>
      <c r="G1247" s="127"/>
      <c r="K1247" s="384"/>
    </row>
    <row r="1248" spans="1:11" x14ac:dyDescent="0.3">
      <c r="A1248" s="127"/>
      <c r="B1248" s="127"/>
      <c r="C1248" s="127"/>
      <c r="D1248" s="126" t="s">
        <v>2424</v>
      </c>
      <c r="E1248" t="s">
        <v>2425</v>
      </c>
      <c r="F1248" s="127"/>
      <c r="G1248" s="127"/>
      <c r="K1248" s="384"/>
    </row>
    <row r="1249" spans="1:11" x14ac:dyDescent="0.3">
      <c r="A1249" s="127"/>
      <c r="B1249" s="127"/>
      <c r="C1249" s="127"/>
      <c r="D1249" s="126" t="s">
        <v>2426</v>
      </c>
      <c r="E1249" t="s">
        <v>2427</v>
      </c>
      <c r="F1249" s="127"/>
      <c r="G1249" s="127"/>
      <c r="K1249" s="384"/>
    </row>
    <row r="1250" spans="1:11" x14ac:dyDescent="0.3">
      <c r="A1250" s="127"/>
      <c r="B1250" s="127"/>
      <c r="C1250" s="127"/>
      <c r="D1250" s="126" t="s">
        <v>2428</v>
      </c>
      <c r="E1250" t="s">
        <v>2429</v>
      </c>
      <c r="F1250" s="127"/>
      <c r="G1250" s="127"/>
      <c r="K1250" s="384"/>
    </row>
    <row r="1251" spans="1:11" x14ac:dyDescent="0.3">
      <c r="A1251" s="127"/>
      <c r="B1251" s="127"/>
      <c r="C1251" s="127"/>
      <c r="D1251" s="126" t="s">
        <v>2430</v>
      </c>
      <c r="E1251" t="s">
        <v>2431</v>
      </c>
      <c r="F1251" s="127"/>
      <c r="G1251" s="127"/>
      <c r="K1251" s="384"/>
    </row>
    <row r="1252" spans="1:11" x14ac:dyDescent="0.3">
      <c r="A1252" s="127"/>
      <c r="B1252" s="127"/>
      <c r="C1252" s="127"/>
      <c r="D1252" s="126" t="s">
        <v>2432</v>
      </c>
      <c r="E1252" t="s">
        <v>2433</v>
      </c>
      <c r="F1252" s="127"/>
      <c r="G1252" s="127"/>
      <c r="K1252" s="384"/>
    </row>
    <row r="1253" spans="1:11" x14ac:dyDescent="0.3">
      <c r="A1253" s="127"/>
      <c r="B1253" s="127"/>
      <c r="C1253" s="127"/>
      <c r="D1253" s="126" t="s">
        <v>2434</v>
      </c>
      <c r="E1253" t="s">
        <v>2435</v>
      </c>
      <c r="F1253" s="127"/>
      <c r="G1253" s="127"/>
      <c r="K1253" s="384"/>
    </row>
    <row r="1254" spans="1:11" x14ac:dyDescent="0.3">
      <c r="A1254" s="127"/>
      <c r="B1254" s="127"/>
      <c r="C1254" s="127"/>
      <c r="D1254" s="126" t="s">
        <v>2436</v>
      </c>
      <c r="E1254" t="s">
        <v>2437</v>
      </c>
      <c r="F1254" s="127"/>
      <c r="G1254" s="127"/>
      <c r="K1254" s="384"/>
    </row>
    <row r="1255" spans="1:11" x14ac:dyDescent="0.3">
      <c r="A1255" s="127"/>
      <c r="B1255" s="127"/>
      <c r="C1255" s="127"/>
      <c r="D1255" s="126" t="s">
        <v>2438</v>
      </c>
      <c r="E1255" t="s">
        <v>2439</v>
      </c>
      <c r="F1255" s="127"/>
      <c r="G1255" s="127"/>
      <c r="K1255" s="384"/>
    </row>
    <row r="1256" spans="1:11" x14ac:dyDescent="0.3">
      <c r="A1256" s="127"/>
      <c r="B1256" s="127"/>
      <c r="C1256" s="127"/>
      <c r="D1256" s="126" t="s">
        <v>2440</v>
      </c>
      <c r="E1256" t="s">
        <v>2441</v>
      </c>
      <c r="F1256" s="127"/>
      <c r="G1256" s="127"/>
      <c r="K1256" s="384"/>
    </row>
    <row r="1257" spans="1:11" x14ac:dyDescent="0.3">
      <c r="A1257" s="127"/>
      <c r="B1257" s="127"/>
      <c r="C1257" s="127"/>
      <c r="D1257" s="126" t="s">
        <v>2442</v>
      </c>
      <c r="E1257" t="s">
        <v>2443</v>
      </c>
      <c r="F1257" s="127"/>
      <c r="G1257" s="127"/>
      <c r="K1257" s="384"/>
    </row>
    <row r="1258" spans="1:11" x14ac:dyDescent="0.3">
      <c r="A1258" s="127"/>
      <c r="B1258" s="127"/>
      <c r="C1258" s="127"/>
      <c r="D1258" s="126" t="s">
        <v>2444</v>
      </c>
      <c r="E1258" t="s">
        <v>2445</v>
      </c>
      <c r="F1258" s="127"/>
      <c r="G1258" s="127"/>
      <c r="K1258" s="384"/>
    </row>
    <row r="1259" spans="1:11" x14ac:dyDescent="0.3">
      <c r="A1259" s="127"/>
      <c r="B1259" s="127"/>
      <c r="C1259" s="127"/>
      <c r="D1259" s="126" t="s">
        <v>2446</v>
      </c>
      <c r="E1259" t="s">
        <v>2447</v>
      </c>
      <c r="F1259" s="127"/>
      <c r="G1259" s="127"/>
      <c r="K1259" s="384"/>
    </row>
    <row r="1260" spans="1:11" x14ac:dyDescent="0.3">
      <c r="A1260" s="127"/>
      <c r="B1260" s="127"/>
      <c r="C1260" s="127"/>
      <c r="D1260" s="126" t="s">
        <v>2448</v>
      </c>
      <c r="E1260" t="s">
        <v>2449</v>
      </c>
      <c r="F1260" s="127"/>
      <c r="G1260" s="127"/>
      <c r="K1260" s="384"/>
    </row>
    <row r="1261" spans="1:11" x14ac:dyDescent="0.3">
      <c r="A1261" s="127"/>
      <c r="B1261" s="127"/>
      <c r="C1261" s="127"/>
      <c r="D1261" s="126" t="s">
        <v>2450</v>
      </c>
      <c r="E1261" t="s">
        <v>2451</v>
      </c>
      <c r="F1261" s="127"/>
      <c r="G1261" s="127"/>
      <c r="K1261" s="384"/>
    </row>
    <row r="1262" spans="1:11" x14ac:dyDescent="0.3">
      <c r="A1262" s="127"/>
      <c r="B1262" s="127"/>
      <c r="C1262" s="127"/>
      <c r="D1262" s="126" t="s">
        <v>2452</v>
      </c>
      <c r="E1262" t="s">
        <v>2453</v>
      </c>
      <c r="F1262" s="127"/>
      <c r="G1262" s="127"/>
      <c r="K1262" s="384"/>
    </row>
    <row r="1263" spans="1:11" x14ac:dyDescent="0.3">
      <c r="A1263" s="127"/>
      <c r="B1263" s="127"/>
      <c r="C1263" s="127"/>
      <c r="D1263" s="126" t="s">
        <v>2454</v>
      </c>
      <c r="E1263" t="s">
        <v>2455</v>
      </c>
      <c r="F1263" s="127"/>
      <c r="G1263" s="127"/>
      <c r="K1263" s="384"/>
    </row>
    <row r="1264" spans="1:11" x14ac:dyDescent="0.3">
      <c r="A1264" s="127"/>
      <c r="B1264" s="127"/>
      <c r="C1264" s="127"/>
      <c r="D1264" s="126" t="s">
        <v>2456</v>
      </c>
      <c r="E1264" t="s">
        <v>2457</v>
      </c>
      <c r="F1264" s="127"/>
      <c r="G1264" s="127"/>
      <c r="K1264" s="384"/>
    </row>
    <row r="1265" spans="1:11" x14ac:dyDescent="0.3">
      <c r="A1265" s="127"/>
      <c r="B1265" s="127"/>
      <c r="C1265" s="127"/>
      <c r="D1265" s="126" t="s">
        <v>2458</v>
      </c>
      <c r="E1265" t="s">
        <v>2459</v>
      </c>
      <c r="F1265" s="127"/>
      <c r="G1265" s="127"/>
      <c r="K1265" s="384"/>
    </row>
    <row r="1266" spans="1:11" x14ac:dyDescent="0.3">
      <c r="A1266" s="127"/>
      <c r="B1266" s="127"/>
      <c r="C1266" s="127"/>
      <c r="D1266" s="126" t="s">
        <v>2460</v>
      </c>
      <c r="E1266" t="s">
        <v>2461</v>
      </c>
      <c r="F1266" s="127"/>
      <c r="G1266" s="127"/>
      <c r="K1266" s="384"/>
    </row>
    <row r="1267" spans="1:11" x14ac:dyDescent="0.3">
      <c r="A1267" s="127"/>
      <c r="B1267" s="127"/>
      <c r="C1267" s="127"/>
      <c r="D1267" s="126" t="s">
        <v>2462</v>
      </c>
      <c r="E1267" t="s">
        <v>2463</v>
      </c>
      <c r="F1267" s="127"/>
      <c r="G1267" s="127"/>
      <c r="K1267" s="384"/>
    </row>
    <row r="1268" spans="1:11" x14ac:dyDescent="0.3">
      <c r="A1268" s="127"/>
      <c r="B1268" s="127"/>
      <c r="C1268" s="127"/>
      <c r="D1268" s="126" t="s">
        <v>2464</v>
      </c>
      <c r="E1268" t="s">
        <v>2465</v>
      </c>
      <c r="F1268" s="127"/>
      <c r="G1268" s="127"/>
      <c r="K1268" s="384"/>
    </row>
    <row r="1269" spans="1:11" x14ac:dyDescent="0.3">
      <c r="A1269" s="127"/>
      <c r="B1269" s="127"/>
      <c r="C1269" s="127"/>
      <c r="D1269" s="126" t="s">
        <v>2466</v>
      </c>
      <c r="E1269" t="s">
        <v>2467</v>
      </c>
      <c r="F1269" s="127"/>
      <c r="G1269" s="127"/>
      <c r="K1269" s="384"/>
    </row>
    <row r="1270" spans="1:11" x14ac:dyDescent="0.3">
      <c r="A1270" s="127"/>
      <c r="B1270" s="127"/>
      <c r="C1270" s="127"/>
      <c r="D1270" s="126" t="s">
        <v>2468</v>
      </c>
      <c r="E1270" t="s">
        <v>2469</v>
      </c>
      <c r="F1270" s="127"/>
      <c r="G1270" s="127"/>
      <c r="K1270" s="384"/>
    </row>
    <row r="1271" spans="1:11" x14ac:dyDescent="0.3">
      <c r="A1271" s="127"/>
      <c r="B1271" s="127"/>
      <c r="C1271" s="127"/>
      <c r="D1271" s="126" t="s">
        <v>2470</v>
      </c>
      <c r="E1271" t="s">
        <v>2471</v>
      </c>
      <c r="F1271" s="127"/>
      <c r="G1271" s="127"/>
      <c r="K1271" s="384"/>
    </row>
    <row r="1272" spans="1:11" x14ac:dyDescent="0.3">
      <c r="A1272" s="127"/>
      <c r="B1272" s="127"/>
      <c r="C1272" s="127"/>
      <c r="D1272" s="126" t="s">
        <v>2472</v>
      </c>
      <c r="E1272" t="s">
        <v>2473</v>
      </c>
      <c r="F1272" s="127"/>
      <c r="G1272" s="127"/>
      <c r="K1272" s="384"/>
    </row>
    <row r="1273" spans="1:11" x14ac:dyDescent="0.3">
      <c r="A1273" s="127"/>
      <c r="B1273" s="127"/>
      <c r="C1273" s="127"/>
      <c r="D1273" s="126" t="s">
        <v>2474</v>
      </c>
      <c r="E1273" t="s">
        <v>2475</v>
      </c>
      <c r="F1273" s="127"/>
      <c r="G1273" s="127"/>
      <c r="K1273" s="384"/>
    </row>
    <row r="1274" spans="1:11" x14ac:dyDescent="0.3">
      <c r="A1274" s="127"/>
      <c r="B1274" s="127"/>
      <c r="C1274" s="127"/>
      <c r="D1274" s="126" t="s">
        <v>2476</v>
      </c>
      <c r="E1274" t="s">
        <v>2477</v>
      </c>
      <c r="F1274" s="127"/>
      <c r="G1274" s="127"/>
      <c r="K1274" s="384"/>
    </row>
    <row r="1275" spans="1:11" x14ac:dyDescent="0.3">
      <c r="A1275" s="127"/>
      <c r="B1275" s="127"/>
      <c r="C1275" s="127"/>
      <c r="D1275" s="126" t="s">
        <v>2478</v>
      </c>
      <c r="E1275" t="s">
        <v>2479</v>
      </c>
      <c r="F1275" s="127"/>
      <c r="G1275" s="127"/>
      <c r="K1275" s="384"/>
    </row>
    <row r="1276" spans="1:11" x14ac:dyDescent="0.3">
      <c r="A1276" s="127"/>
      <c r="B1276" s="127"/>
      <c r="C1276" s="127"/>
      <c r="D1276" s="126" t="s">
        <v>2480</v>
      </c>
      <c r="E1276" t="s">
        <v>2481</v>
      </c>
      <c r="F1276" s="127"/>
      <c r="G1276" s="127"/>
      <c r="K1276" s="384"/>
    </row>
    <row r="1277" spans="1:11" x14ac:dyDescent="0.3">
      <c r="A1277" s="127"/>
      <c r="B1277" s="127"/>
      <c r="C1277" s="127"/>
      <c r="D1277" s="126" t="s">
        <v>2482</v>
      </c>
      <c r="E1277" t="s">
        <v>2483</v>
      </c>
      <c r="F1277" s="127"/>
      <c r="G1277" s="127"/>
      <c r="K1277" s="384"/>
    </row>
    <row r="1278" spans="1:11" x14ac:dyDescent="0.3">
      <c r="A1278" s="127"/>
      <c r="B1278" s="127"/>
      <c r="C1278" s="127"/>
      <c r="D1278" s="126" t="s">
        <v>2484</v>
      </c>
      <c r="E1278" t="s">
        <v>2485</v>
      </c>
      <c r="F1278" s="127"/>
      <c r="G1278" s="127"/>
      <c r="K1278" s="384"/>
    </row>
    <row r="1279" spans="1:11" x14ac:dyDescent="0.3">
      <c r="A1279" s="127"/>
      <c r="B1279" s="127"/>
      <c r="C1279" s="127"/>
      <c r="D1279" s="126" t="s">
        <v>2486</v>
      </c>
      <c r="E1279" t="s">
        <v>2487</v>
      </c>
      <c r="F1279" s="127"/>
      <c r="G1279" s="127"/>
      <c r="K1279" s="384"/>
    </row>
    <row r="1280" spans="1:11" x14ac:dyDescent="0.3">
      <c r="A1280" s="127"/>
      <c r="B1280" s="127"/>
      <c r="C1280" s="127"/>
      <c r="D1280" s="126" t="s">
        <v>2488</v>
      </c>
      <c r="E1280" t="s">
        <v>2489</v>
      </c>
      <c r="F1280" s="127"/>
      <c r="G1280" s="127"/>
      <c r="K1280" s="384"/>
    </row>
    <row r="1281" spans="1:11" x14ac:dyDescent="0.3">
      <c r="A1281" s="127"/>
      <c r="B1281" s="127"/>
      <c r="C1281" s="127"/>
      <c r="D1281" s="126" t="s">
        <v>2490</v>
      </c>
      <c r="E1281" t="s">
        <v>2491</v>
      </c>
      <c r="F1281" s="127"/>
      <c r="G1281" s="127"/>
      <c r="K1281" s="384"/>
    </row>
    <row r="1282" spans="1:11" x14ac:dyDescent="0.3">
      <c r="A1282" s="127"/>
      <c r="B1282" s="127"/>
      <c r="C1282" s="127"/>
      <c r="D1282" s="126" t="s">
        <v>2492</v>
      </c>
      <c r="E1282" t="s">
        <v>2493</v>
      </c>
      <c r="F1282" s="127"/>
      <c r="G1282" s="127"/>
      <c r="K1282" s="384"/>
    </row>
    <row r="1283" spans="1:11" x14ac:dyDescent="0.3">
      <c r="A1283" s="127"/>
      <c r="B1283" s="127"/>
      <c r="C1283" s="127"/>
      <c r="D1283" s="126" t="s">
        <v>2494</v>
      </c>
      <c r="E1283" t="s">
        <v>2495</v>
      </c>
      <c r="F1283" s="127"/>
      <c r="G1283" s="127"/>
      <c r="K1283" s="384"/>
    </row>
    <row r="1284" spans="1:11" x14ac:dyDescent="0.3">
      <c r="A1284" s="127"/>
      <c r="B1284" s="127"/>
      <c r="C1284" s="127"/>
      <c r="D1284" s="126" t="s">
        <v>2496</v>
      </c>
      <c r="E1284" t="s">
        <v>2497</v>
      </c>
      <c r="F1284" s="127"/>
      <c r="G1284" s="127"/>
      <c r="K1284" s="384"/>
    </row>
    <row r="1285" spans="1:11" x14ac:dyDescent="0.3">
      <c r="A1285" s="127"/>
      <c r="B1285" s="127"/>
      <c r="C1285" s="127"/>
      <c r="D1285" s="126" t="s">
        <v>2498</v>
      </c>
      <c r="E1285" t="s">
        <v>2499</v>
      </c>
      <c r="F1285" s="127"/>
      <c r="G1285" s="127"/>
      <c r="K1285" s="384"/>
    </row>
    <row r="1286" spans="1:11" x14ac:dyDescent="0.3">
      <c r="A1286" s="127"/>
      <c r="B1286" s="127"/>
      <c r="C1286" s="127"/>
      <c r="D1286" s="126" t="s">
        <v>2500</v>
      </c>
      <c r="E1286" t="s">
        <v>2501</v>
      </c>
      <c r="F1286" s="127"/>
      <c r="G1286" s="127"/>
      <c r="K1286" s="384"/>
    </row>
    <row r="1287" spans="1:11" x14ac:dyDescent="0.3">
      <c r="A1287" s="127"/>
      <c r="B1287" s="127"/>
      <c r="C1287" s="127"/>
      <c r="D1287" s="126" t="s">
        <v>2502</v>
      </c>
      <c r="E1287" t="s">
        <v>2503</v>
      </c>
      <c r="F1287" s="127"/>
      <c r="G1287" s="127"/>
      <c r="K1287" s="384"/>
    </row>
    <row r="1288" spans="1:11" x14ac:dyDescent="0.3">
      <c r="A1288" s="127"/>
      <c r="B1288" s="127"/>
      <c r="C1288" s="127"/>
      <c r="D1288" s="126" t="s">
        <v>2504</v>
      </c>
      <c r="E1288" t="s">
        <v>2505</v>
      </c>
      <c r="F1288" s="127"/>
      <c r="G1288" s="127"/>
      <c r="K1288" s="384"/>
    </row>
    <row r="1289" spans="1:11" x14ac:dyDescent="0.3">
      <c r="A1289" s="127"/>
      <c r="B1289" s="127"/>
      <c r="C1289" s="127"/>
      <c r="D1289" s="126" t="s">
        <v>2506</v>
      </c>
      <c r="E1289" t="s">
        <v>2507</v>
      </c>
      <c r="F1289" s="127"/>
      <c r="G1289" s="127"/>
      <c r="K1289" s="384"/>
    </row>
    <row r="1290" spans="1:11" x14ac:dyDescent="0.3">
      <c r="A1290" s="127"/>
      <c r="B1290" s="127"/>
      <c r="C1290" s="127"/>
      <c r="D1290" s="126" t="s">
        <v>2508</v>
      </c>
      <c r="E1290" t="s">
        <v>2509</v>
      </c>
      <c r="F1290" s="127"/>
      <c r="G1290" s="127"/>
      <c r="K1290" s="384"/>
    </row>
    <row r="1291" spans="1:11" x14ac:dyDescent="0.3">
      <c r="A1291" s="127"/>
      <c r="B1291" s="127"/>
      <c r="C1291" s="127"/>
      <c r="D1291" s="126" t="s">
        <v>15970</v>
      </c>
      <c r="E1291" t="s">
        <v>15971</v>
      </c>
      <c r="F1291" s="127"/>
      <c r="G1291" s="127"/>
      <c r="K1291" s="384"/>
    </row>
    <row r="1292" spans="1:11" x14ac:dyDescent="0.3">
      <c r="A1292" s="127"/>
      <c r="B1292" s="127"/>
      <c r="C1292" s="127"/>
      <c r="D1292" s="126" t="s">
        <v>16211</v>
      </c>
      <c r="E1292" t="s">
        <v>16212</v>
      </c>
      <c r="F1292" s="127"/>
      <c r="G1292" s="127"/>
      <c r="K1292" s="384"/>
    </row>
    <row r="1293" spans="1:11" x14ac:dyDescent="0.3">
      <c r="A1293" s="127"/>
      <c r="B1293" s="127"/>
      <c r="C1293" s="127"/>
      <c r="D1293" s="126" t="s">
        <v>16293</v>
      </c>
      <c r="E1293" t="s">
        <v>16294</v>
      </c>
      <c r="F1293" s="127"/>
      <c r="G1293" s="127"/>
      <c r="K1293" s="384"/>
    </row>
    <row r="1294" spans="1:11" x14ac:dyDescent="0.3">
      <c r="A1294" s="127"/>
      <c r="B1294" s="127"/>
      <c r="C1294" s="127"/>
      <c r="D1294" s="126" t="s">
        <v>16324</v>
      </c>
      <c r="E1294" t="s">
        <v>16325</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2510</v>
      </c>
      <c r="C1298" s="130" t="s">
        <v>2511</v>
      </c>
      <c r="D1298" s="130"/>
      <c r="E1298" s="130"/>
      <c r="F1298" s="128" t="s">
        <v>91</v>
      </c>
      <c r="G1298" s="128" t="s">
        <v>92</v>
      </c>
    </row>
    <row r="1299" spans="1:11" ht="17.399999999999999" customHeight="1" x14ac:dyDescent="0.3">
      <c r="A1299" s="77"/>
      <c r="B1299" s="82"/>
      <c r="C1299" s="80" t="s">
        <v>2512</v>
      </c>
      <c r="D1299" s="81" t="s">
        <v>2513</v>
      </c>
      <c r="E1299" s="77" t="s">
        <v>96</v>
      </c>
      <c r="F1299" s="128"/>
      <c r="G1299" s="128"/>
      <c r="H1299" s="1" t="str">
        <f>VLOOKUP(C1299,'[1]Sheet 1'!$E$2:$G$176,3,0)</f>
        <v>ITB Inventory Item</v>
      </c>
    </row>
    <row r="1300" spans="1:11" ht="17.399999999999999" customHeight="1" x14ac:dyDescent="0.3">
      <c r="A1300" s="77"/>
      <c r="B1300" s="82"/>
      <c r="C1300" s="80"/>
      <c r="D1300" s="131" t="s">
        <v>2514</v>
      </c>
      <c r="E1300" s="173" t="s">
        <v>2515</v>
      </c>
      <c r="F1300" s="128"/>
      <c r="G1300" s="128"/>
    </row>
    <row r="1301" spans="1:11" ht="17.399999999999999" customHeight="1" x14ac:dyDescent="0.3">
      <c r="A1301" s="77"/>
      <c r="B1301" s="82"/>
      <c r="C1301" s="80"/>
      <c r="D1301" s="131" t="s">
        <v>2516</v>
      </c>
      <c r="E1301" s="173" t="s">
        <v>2517</v>
      </c>
      <c r="F1301" s="128"/>
      <c r="G1301" s="128"/>
    </row>
    <row r="1302" spans="1:11" ht="17.399999999999999" customHeight="1" x14ac:dyDescent="0.3">
      <c r="A1302" s="77"/>
      <c r="B1302" s="82"/>
      <c r="C1302" s="80"/>
      <c r="D1302" s="131" t="s">
        <v>2518</v>
      </c>
      <c r="E1302" s="173" t="s">
        <v>2519</v>
      </c>
      <c r="F1302" s="128"/>
      <c r="G1302" s="128"/>
    </row>
    <row r="1303" spans="1:11" ht="17.399999999999999" customHeight="1" x14ac:dyDescent="0.3">
      <c r="A1303" s="77"/>
      <c r="B1303" s="82"/>
      <c r="C1303" s="80"/>
      <c r="D1303" s="131" t="s">
        <v>2520</v>
      </c>
      <c r="E1303" s="173" t="s">
        <v>2521</v>
      </c>
      <c r="F1303" s="128"/>
      <c r="G1303" s="128"/>
    </row>
    <row r="1304" spans="1:11" ht="17.399999999999999" customHeight="1" x14ac:dyDescent="0.3">
      <c r="A1304" s="77"/>
      <c r="B1304" s="82"/>
      <c r="C1304" s="80"/>
      <c r="D1304" s="131" t="s">
        <v>2522</v>
      </c>
      <c r="E1304" s="173" t="s">
        <v>2523</v>
      </c>
      <c r="F1304" s="128"/>
      <c r="G1304" s="128"/>
    </row>
    <row r="1305" spans="1:11" ht="17.399999999999999" customHeight="1" x14ac:dyDescent="0.3">
      <c r="A1305" s="77"/>
      <c r="B1305" s="82"/>
      <c r="C1305" s="80"/>
      <c r="D1305" s="131" t="s">
        <v>2524</v>
      </c>
      <c r="E1305" s="173" t="s">
        <v>2525</v>
      </c>
      <c r="F1305" s="128"/>
      <c r="G1305" s="128"/>
    </row>
    <row r="1306" spans="1:11" ht="17.399999999999999" customHeight="1" x14ac:dyDescent="0.3">
      <c r="A1306" s="77"/>
      <c r="B1306" s="82"/>
      <c r="C1306" s="80"/>
      <c r="D1306" s="131" t="s">
        <v>2526</v>
      </c>
      <c r="E1306" s="173" t="s">
        <v>2527</v>
      </c>
      <c r="F1306" s="128"/>
      <c r="G1306" s="128"/>
    </row>
    <row r="1307" spans="1:11" ht="17.399999999999999" customHeight="1" x14ac:dyDescent="0.3">
      <c r="A1307" s="77"/>
      <c r="B1307" s="82"/>
      <c r="C1307" s="80"/>
      <c r="D1307" s="131" t="s">
        <v>2528</v>
      </c>
      <c r="E1307" s="173" t="s">
        <v>2529</v>
      </c>
      <c r="F1307" s="128"/>
      <c r="G1307" s="128"/>
    </row>
    <row r="1308" spans="1:11" ht="17.399999999999999" customHeight="1" x14ac:dyDescent="0.3">
      <c r="A1308" s="77"/>
      <c r="B1308" s="82"/>
      <c r="C1308" s="80"/>
      <c r="D1308" s="131" t="s">
        <v>2530</v>
      </c>
      <c r="E1308" s="173" t="s">
        <v>2531</v>
      </c>
      <c r="F1308" s="128"/>
      <c r="G1308" s="128"/>
    </row>
    <row r="1309" spans="1:11" ht="17.399999999999999" customHeight="1" x14ac:dyDescent="0.3">
      <c r="A1309" s="77"/>
      <c r="B1309" s="82"/>
      <c r="C1309" s="80"/>
      <c r="D1309" s="131" t="s">
        <v>2532</v>
      </c>
      <c r="E1309" s="173" t="s">
        <v>2533</v>
      </c>
      <c r="F1309" s="128"/>
      <c r="G1309" s="128"/>
    </row>
    <row r="1310" spans="1:11" ht="17.399999999999999" customHeight="1" x14ac:dyDescent="0.3">
      <c r="A1310" s="77"/>
      <c r="B1310" s="82"/>
      <c r="C1310" s="80"/>
      <c r="D1310" s="131" t="s">
        <v>2534</v>
      </c>
      <c r="E1310" s="173" t="s">
        <v>2535</v>
      </c>
      <c r="F1310" s="128"/>
      <c r="G1310" s="128"/>
    </row>
    <row r="1311" spans="1:11" ht="17.399999999999999" customHeight="1" x14ac:dyDescent="0.3">
      <c r="A1311" s="77"/>
      <c r="B1311" s="82"/>
      <c r="C1311" s="80"/>
      <c r="D1311" s="131" t="s">
        <v>2536</v>
      </c>
      <c r="E1311" s="173" t="s">
        <v>2537</v>
      </c>
      <c r="F1311" s="128"/>
      <c r="G1311" s="128"/>
    </row>
    <row r="1312" spans="1:11" ht="17.399999999999999" customHeight="1" x14ac:dyDescent="0.3">
      <c r="A1312" s="77"/>
      <c r="B1312" s="82"/>
      <c r="C1312" s="80"/>
      <c r="D1312" s="131" t="s">
        <v>2538</v>
      </c>
      <c r="E1312" s="173" t="s">
        <v>2539</v>
      </c>
      <c r="F1312" s="128"/>
      <c r="G1312" s="128"/>
    </row>
    <row r="1313" spans="1:8" ht="17.399999999999999" customHeight="1" x14ac:dyDescent="0.3">
      <c r="A1313" s="77"/>
      <c r="B1313" s="82"/>
      <c r="C1313" s="80"/>
      <c r="D1313" s="131" t="s">
        <v>2540</v>
      </c>
      <c r="E1313" s="173" t="s">
        <v>2541</v>
      </c>
      <c r="F1313" s="128"/>
      <c r="G1313" s="128"/>
    </row>
    <row r="1314" spans="1:8" ht="17.399999999999999" customHeight="1" x14ac:dyDescent="0.3">
      <c r="A1314" s="77"/>
      <c r="B1314" s="82"/>
      <c r="C1314" s="80"/>
      <c r="D1314" s="131" t="s">
        <v>2542</v>
      </c>
      <c r="E1314" s="173" t="s">
        <v>2543</v>
      </c>
      <c r="F1314" s="128"/>
      <c r="G1314" s="128"/>
    </row>
    <row r="1315" spans="1:8" ht="17.399999999999999" customHeight="1" x14ac:dyDescent="0.3">
      <c r="A1315" s="77"/>
      <c r="B1315" s="82"/>
      <c r="C1315" s="80"/>
      <c r="D1315" s="131" t="s">
        <v>2544</v>
      </c>
      <c r="E1315" s="173" t="s">
        <v>2545</v>
      </c>
      <c r="F1315" s="128"/>
      <c r="G1315" s="128"/>
    </row>
    <row r="1316" spans="1:8" ht="17.399999999999999" customHeight="1" x14ac:dyDescent="0.3">
      <c r="A1316" s="77"/>
      <c r="B1316" s="82"/>
      <c r="C1316" s="80"/>
      <c r="D1316" s="131" t="s">
        <v>2546</v>
      </c>
      <c r="E1316" s="173" t="s">
        <v>2547</v>
      </c>
      <c r="F1316" s="128"/>
      <c r="G1316" s="128"/>
    </row>
    <row r="1317" spans="1:8" ht="17.399999999999999" customHeight="1" x14ac:dyDescent="0.3">
      <c r="A1317" s="77"/>
      <c r="B1317" s="82"/>
      <c r="C1317" s="80"/>
      <c r="D1317" s="131" t="s">
        <v>2548</v>
      </c>
      <c r="E1317" s="173" t="s">
        <v>2549</v>
      </c>
      <c r="F1317" s="128"/>
      <c r="G1317" s="128"/>
    </row>
    <row r="1318" spans="1:8" ht="17.399999999999999" customHeight="1" x14ac:dyDescent="0.3">
      <c r="A1318" s="77"/>
      <c r="B1318" s="82"/>
      <c r="C1318" s="80"/>
      <c r="D1318" s="131" t="s">
        <v>2550</v>
      </c>
      <c r="E1318" s="173" t="s">
        <v>2551</v>
      </c>
      <c r="F1318" s="128"/>
      <c r="G1318" s="128"/>
    </row>
    <row r="1319" spans="1:8" ht="17.399999999999999" customHeight="1" x14ac:dyDescent="0.3">
      <c r="A1319" s="77"/>
      <c r="B1319" s="82"/>
      <c r="C1319" s="80"/>
      <c r="D1319" s="131" t="s">
        <v>2552</v>
      </c>
      <c r="E1319" s="173" t="s">
        <v>2553</v>
      </c>
      <c r="F1319" s="128"/>
      <c r="G1319" s="128"/>
    </row>
    <row r="1320" spans="1:8" ht="17.399999999999999" customHeight="1" x14ac:dyDescent="0.3">
      <c r="A1320" s="77"/>
      <c r="B1320" s="82"/>
      <c r="C1320" s="80"/>
      <c r="D1320" s="131" t="s">
        <v>15840</v>
      </c>
      <c r="E1320" s="173" t="s">
        <v>15841</v>
      </c>
      <c r="F1320" s="128"/>
      <c r="G1320" s="128"/>
    </row>
    <row r="1321" spans="1:8" ht="17.399999999999999" customHeight="1" x14ac:dyDescent="0.3">
      <c r="A1321" s="77"/>
      <c r="B1321" s="82"/>
      <c r="C1321" s="80"/>
      <c r="D1321" s="131" t="s">
        <v>16155</v>
      </c>
      <c r="E1321" s="173" t="s">
        <v>16156</v>
      </c>
      <c r="F1321" s="128"/>
      <c r="G1321" s="128"/>
    </row>
    <row r="1322" spans="1:8" ht="17.399999999999999" customHeight="1" x14ac:dyDescent="0.3">
      <c r="A1322" s="77"/>
      <c r="B1322" s="78" t="s">
        <v>2554</v>
      </c>
      <c r="C1322" s="130" t="s">
        <v>44</v>
      </c>
      <c r="D1322" s="81"/>
      <c r="E1322" s="77"/>
      <c r="F1322" s="128" t="s">
        <v>91</v>
      </c>
      <c r="G1322" s="128" t="s">
        <v>92</v>
      </c>
    </row>
    <row r="1323" spans="1:8" ht="17.399999999999999" customHeight="1" x14ac:dyDescent="0.3">
      <c r="A1323" s="77"/>
      <c r="B1323" s="77"/>
      <c r="C1323" s="80" t="s">
        <v>2555</v>
      </c>
      <c r="D1323" s="81" t="s">
        <v>2556</v>
      </c>
      <c r="E1323" s="77" t="s">
        <v>96</v>
      </c>
      <c r="F1323" s="128"/>
      <c r="G1323" s="128"/>
      <c r="H1323" s="1" t="str">
        <f>VLOOKUP(C1323,'[1]Sheet 1'!$E$2:$G$176,3,0)</f>
        <v>ITB Inventory Item</v>
      </c>
    </row>
    <row r="1324" spans="1:8" ht="17.399999999999999" customHeight="1" x14ac:dyDescent="0.3">
      <c r="A1324" s="77"/>
      <c r="B1324" s="77"/>
      <c r="C1324" s="80"/>
      <c r="D1324" s="131" t="s">
        <v>2557</v>
      </c>
      <c r="E1324" s="173" t="s">
        <v>2558</v>
      </c>
      <c r="F1324" s="128"/>
      <c r="G1324" s="128"/>
    </row>
    <row r="1325" spans="1:8" ht="17.399999999999999" customHeight="1" x14ac:dyDescent="0.3">
      <c r="A1325" s="77"/>
      <c r="B1325" s="77"/>
      <c r="C1325" s="80"/>
      <c r="D1325" s="131" t="s">
        <v>2559</v>
      </c>
      <c r="E1325" s="173" t="s">
        <v>2560</v>
      </c>
      <c r="F1325" s="128"/>
      <c r="G1325" s="128"/>
    </row>
    <row r="1326" spans="1:8" ht="17.399999999999999" customHeight="1" x14ac:dyDescent="0.3">
      <c r="A1326" s="77"/>
      <c r="B1326" s="77"/>
      <c r="C1326" s="80" t="s">
        <v>2561</v>
      </c>
      <c r="D1326" s="81" t="s">
        <v>2562</v>
      </c>
      <c r="E1326" s="77" t="s">
        <v>96</v>
      </c>
      <c r="F1326" s="128"/>
      <c r="G1326" s="128"/>
      <c r="H1326" s="1" t="str">
        <f>VLOOKUP(C1326,'[1]Sheet 1'!$E$2:$G$176,3,0)</f>
        <v>ITB Inventory Item</v>
      </c>
    </row>
    <row r="1327" spans="1:8" ht="17.399999999999999" customHeight="1" x14ac:dyDescent="0.3">
      <c r="A1327" s="77"/>
      <c r="B1327" s="77"/>
      <c r="C1327" s="80"/>
      <c r="D1327" s="131" t="s">
        <v>2563</v>
      </c>
      <c r="E1327" s="173" t="s">
        <v>2564</v>
      </c>
      <c r="F1327" s="128"/>
      <c r="G1327" s="128"/>
    </row>
    <row r="1328" spans="1:8" ht="17.399999999999999" customHeight="1" x14ac:dyDescent="0.3">
      <c r="A1328" s="77"/>
      <c r="B1328" s="77"/>
      <c r="C1328" s="80"/>
      <c r="D1328" s="131" t="s">
        <v>2565</v>
      </c>
      <c r="E1328" s="173" t="s">
        <v>2566</v>
      </c>
      <c r="F1328" s="128"/>
      <c r="G1328" s="128"/>
    </row>
    <row r="1329" spans="1:8" ht="17.399999999999999" customHeight="1" x14ac:dyDescent="0.3">
      <c r="A1329" s="77"/>
      <c r="B1329" s="77"/>
      <c r="C1329" s="80"/>
      <c r="D1329" s="131" t="s">
        <v>2567</v>
      </c>
      <c r="E1329" s="173" t="s">
        <v>2568</v>
      </c>
      <c r="F1329" s="128"/>
      <c r="G1329" s="128"/>
    </row>
    <row r="1330" spans="1:8" ht="17.399999999999999" customHeight="1" x14ac:dyDescent="0.3">
      <c r="A1330" s="77"/>
      <c r="B1330" s="78" t="s">
        <v>2569</v>
      </c>
      <c r="C1330" s="130" t="s">
        <v>2570</v>
      </c>
      <c r="D1330" s="81"/>
      <c r="E1330" s="77"/>
      <c r="F1330" s="128" t="s">
        <v>91</v>
      </c>
      <c r="G1330" s="128" t="s">
        <v>92</v>
      </c>
    </row>
    <row r="1331" spans="1:8" ht="17.399999999999999" customHeight="1" x14ac:dyDescent="0.3">
      <c r="A1331" s="77"/>
      <c r="B1331" s="84"/>
      <c r="C1331" s="80" t="s">
        <v>2571</v>
      </c>
      <c r="D1331" s="81" t="s">
        <v>2572</v>
      </c>
      <c r="E1331" s="77"/>
      <c r="F1331" s="128"/>
      <c r="G1331" s="128"/>
    </row>
    <row r="1332" spans="1:8" ht="17.399999999999999" customHeight="1" x14ac:dyDescent="0.3">
      <c r="A1332" s="77"/>
      <c r="B1332" s="78" t="s">
        <v>2573</v>
      </c>
      <c r="C1332" s="130" t="s">
        <v>2574</v>
      </c>
      <c r="D1332" s="130"/>
      <c r="E1332" s="130"/>
      <c r="F1332" s="128" t="s">
        <v>91</v>
      </c>
      <c r="G1332" s="128" t="s">
        <v>92</v>
      </c>
    </row>
    <row r="1333" spans="1:8" ht="17.399999999999999" customHeight="1" x14ac:dyDescent="0.3">
      <c r="A1333" s="77"/>
      <c r="B1333" s="77"/>
      <c r="C1333" s="80" t="s">
        <v>2575</v>
      </c>
      <c r="D1333" s="81" t="s">
        <v>2576</v>
      </c>
      <c r="E1333" s="84" t="s">
        <v>96</v>
      </c>
      <c r="F1333" s="128"/>
      <c r="G1333" s="128"/>
      <c r="H1333" s="1" t="str">
        <f>VLOOKUP(C1333,'[1]Sheet 1'!$E$2:$G$176,3,0)</f>
        <v>ITB Expense Item</v>
      </c>
    </row>
    <row r="1334" spans="1:8" ht="17.399999999999999" customHeight="1" x14ac:dyDescent="0.3">
      <c r="A1334" s="77"/>
      <c r="B1334" s="77"/>
      <c r="C1334" s="80"/>
      <c r="D1334" s="131" t="s">
        <v>2577</v>
      </c>
      <c r="E1334" s="97" t="s">
        <v>2578</v>
      </c>
      <c r="F1334" s="128"/>
      <c r="G1334" s="128"/>
    </row>
    <row r="1335" spans="1:8" ht="17.399999999999999" customHeight="1" x14ac:dyDescent="0.3">
      <c r="A1335" s="77"/>
      <c r="B1335" s="77"/>
      <c r="C1335" s="80"/>
      <c r="D1335" s="131" t="s">
        <v>2579</v>
      </c>
      <c r="E1335" s="97" t="s">
        <v>2580</v>
      </c>
      <c r="F1335" s="128"/>
      <c r="G1335" s="128"/>
    </row>
    <row r="1336" spans="1:8" ht="17.399999999999999" customHeight="1" x14ac:dyDescent="0.3">
      <c r="A1336" s="77"/>
      <c r="B1336" s="77"/>
      <c r="C1336" s="80"/>
      <c r="D1336" s="131" t="s">
        <v>2581</v>
      </c>
      <c r="E1336" s="97" t="s">
        <v>2582</v>
      </c>
      <c r="F1336" s="128"/>
      <c r="G1336" s="128"/>
    </row>
    <row r="1337" spans="1:8" ht="17.399999999999999" customHeight="1" x14ac:dyDescent="0.3">
      <c r="A1337" s="77"/>
      <c r="B1337" s="77"/>
      <c r="C1337" s="80"/>
      <c r="D1337" s="131" t="s">
        <v>2583</v>
      </c>
      <c r="E1337" s="97" t="s">
        <v>2584</v>
      </c>
      <c r="F1337" s="128"/>
      <c r="G1337" s="128"/>
    </row>
    <row r="1338" spans="1:8" ht="17.399999999999999" customHeight="1" x14ac:dyDescent="0.3">
      <c r="A1338" s="77"/>
      <c r="B1338" s="77"/>
      <c r="C1338" s="80" t="s">
        <v>2585</v>
      </c>
      <c r="D1338" s="81" t="s">
        <v>2586</v>
      </c>
      <c r="E1338" s="84" t="s">
        <v>96</v>
      </c>
      <c r="F1338" s="128"/>
      <c r="G1338" s="128"/>
      <c r="H1338" s="1" t="s">
        <v>148</v>
      </c>
    </row>
    <row r="1339" spans="1:8" ht="17.399999999999999" customHeight="1" x14ac:dyDescent="0.3">
      <c r="A1339" s="77"/>
      <c r="B1339" s="77"/>
      <c r="C1339" s="80"/>
      <c r="D1339" s="131" t="s">
        <v>2587</v>
      </c>
      <c r="E1339" s="97" t="s">
        <v>2588</v>
      </c>
      <c r="F1339" s="128"/>
      <c r="G1339" s="128"/>
    </row>
    <row r="1340" spans="1:8" ht="17.399999999999999" customHeight="1" x14ac:dyDescent="0.3">
      <c r="A1340" s="77"/>
      <c r="B1340" s="77"/>
      <c r="C1340" s="80"/>
      <c r="D1340" s="131" t="s">
        <v>2589</v>
      </c>
      <c r="E1340" s="97" t="s">
        <v>2590</v>
      </c>
      <c r="F1340" s="128"/>
      <c r="G1340" s="128"/>
    </row>
    <row r="1341" spans="1:8" ht="17.399999999999999" customHeight="1" x14ac:dyDescent="0.3">
      <c r="A1341" s="77"/>
      <c r="B1341" s="77"/>
      <c r="C1341" s="80"/>
      <c r="D1341" s="131" t="s">
        <v>2591</v>
      </c>
      <c r="E1341" s="97" t="s">
        <v>2592</v>
      </c>
      <c r="F1341" s="128"/>
      <c r="G1341" s="128"/>
    </row>
    <row r="1342" spans="1:8" ht="17.399999999999999" customHeight="1" x14ac:dyDescent="0.3">
      <c r="A1342" s="77"/>
      <c r="B1342" s="77"/>
      <c r="C1342" s="80"/>
      <c r="D1342" s="131" t="s">
        <v>2593</v>
      </c>
      <c r="E1342" s="97" t="s">
        <v>2594</v>
      </c>
      <c r="F1342" s="128"/>
      <c r="G1342" s="128"/>
    </row>
    <row r="1343" spans="1:8" ht="17.399999999999999" customHeight="1" x14ac:dyDescent="0.3">
      <c r="A1343" s="77"/>
      <c r="B1343" s="77"/>
      <c r="C1343" s="80"/>
      <c r="D1343" s="131" t="s">
        <v>2595</v>
      </c>
      <c r="E1343" s="97" t="s">
        <v>2596</v>
      </c>
      <c r="F1343" s="128"/>
      <c r="G1343" s="128"/>
    </row>
    <row r="1344" spans="1:8" ht="17.399999999999999" customHeight="1" x14ac:dyDescent="0.3">
      <c r="A1344" s="77"/>
      <c r="B1344" s="77"/>
      <c r="C1344" s="80"/>
      <c r="D1344" s="131" t="s">
        <v>2597</v>
      </c>
      <c r="E1344" s="97" t="s">
        <v>2598</v>
      </c>
      <c r="F1344" s="128"/>
      <c r="G1344" s="128"/>
    </row>
    <row r="1345" spans="1:9" ht="17.399999999999999" customHeight="1" x14ac:dyDescent="0.3">
      <c r="A1345" s="77"/>
      <c r="B1345" s="77"/>
      <c r="C1345" s="80" t="s">
        <v>2599</v>
      </c>
      <c r="D1345" s="81" t="s">
        <v>2600</v>
      </c>
      <c r="E1345" s="84" t="s">
        <v>96</v>
      </c>
      <c r="F1345" s="128"/>
      <c r="G1345" s="128"/>
      <c r="H1345" s="1" t="str">
        <f>VLOOKUP(C1345,'[1]Sheet 1'!$E$2:$G$176,3,0)</f>
        <v>ITB Inventory Item</v>
      </c>
    </row>
    <row r="1346" spans="1:9" ht="17.399999999999999" customHeight="1" x14ac:dyDescent="0.3">
      <c r="A1346" s="77"/>
      <c r="B1346" s="77"/>
      <c r="C1346" s="80"/>
      <c r="D1346" s="131" t="s">
        <v>2601</v>
      </c>
      <c r="E1346" s="134" t="s">
        <v>2602</v>
      </c>
      <c r="F1346" s="128"/>
      <c r="G1346" s="128"/>
    </row>
    <row r="1347" spans="1:9" ht="17.399999999999999" customHeight="1" x14ac:dyDescent="0.3">
      <c r="A1347" s="77"/>
      <c r="B1347" s="77"/>
      <c r="C1347" s="80"/>
      <c r="D1347" s="131" t="s">
        <v>2603</v>
      </c>
      <c r="E1347" s="134" t="s">
        <v>2604</v>
      </c>
      <c r="F1347" s="128"/>
      <c r="G1347" s="128"/>
    </row>
    <row r="1348" spans="1:9" ht="17.399999999999999" customHeight="1" x14ac:dyDescent="0.3">
      <c r="A1348" s="77"/>
      <c r="B1348" s="77"/>
      <c r="C1348" s="80"/>
      <c r="D1348" s="131" t="s">
        <v>2605</v>
      </c>
      <c r="E1348" s="134" t="s">
        <v>2606</v>
      </c>
      <c r="F1348" s="128"/>
      <c r="G1348" s="128"/>
    </row>
    <row r="1349" spans="1:9" ht="17.399999999999999" customHeight="1" x14ac:dyDescent="0.3">
      <c r="A1349" s="77"/>
      <c r="B1349" s="77"/>
      <c r="C1349" s="80"/>
      <c r="D1349" s="131" t="s">
        <v>2607</v>
      </c>
      <c r="E1349" s="134" t="s">
        <v>2608</v>
      </c>
      <c r="F1349" s="128"/>
      <c r="G1349" s="128"/>
    </row>
    <row r="1350" spans="1:9" ht="17.399999999999999" customHeight="1" x14ac:dyDescent="0.3">
      <c r="A1350" s="77"/>
      <c r="B1350" s="77"/>
      <c r="C1350" s="80"/>
      <c r="D1350" s="131" t="s">
        <v>2609</v>
      </c>
      <c r="E1350" s="134" t="s">
        <v>2610</v>
      </c>
      <c r="F1350" s="128"/>
      <c r="G1350" s="128"/>
    </row>
    <row r="1351" spans="1:9" ht="17.399999999999999" customHeight="1" x14ac:dyDescent="0.3">
      <c r="A1351" s="77"/>
      <c r="B1351" s="77"/>
      <c r="C1351" s="80"/>
      <c r="D1351" s="131"/>
      <c r="E1351" s="134"/>
      <c r="F1351" s="128"/>
      <c r="G1351" s="128"/>
    </row>
    <row r="1352" spans="1:9" ht="17.399999999999999" customHeight="1" x14ac:dyDescent="0.3">
      <c r="A1352" s="75" t="s">
        <v>13</v>
      </c>
      <c r="B1352" s="129" t="s">
        <v>49</v>
      </c>
      <c r="C1352" s="127"/>
      <c r="D1352" s="127"/>
      <c r="E1352" s="77"/>
      <c r="F1352" s="128" t="s">
        <v>428</v>
      </c>
      <c r="G1352" s="128"/>
    </row>
    <row r="1353" spans="1:9" ht="17.399999999999999" customHeight="1" x14ac:dyDescent="0.3">
      <c r="A1353" s="77"/>
      <c r="B1353" s="392" t="s">
        <v>2611</v>
      </c>
      <c r="C1353" s="393" t="s">
        <v>2612</v>
      </c>
      <c r="D1353" s="393"/>
      <c r="E1353" s="112"/>
      <c r="F1353" s="128" t="s">
        <v>91</v>
      </c>
      <c r="G1353" s="128" t="s">
        <v>92</v>
      </c>
    </row>
    <row r="1354" spans="1:9" ht="17.399999999999999" customHeight="1" x14ac:dyDescent="0.3">
      <c r="A1354" s="77"/>
      <c r="B1354" s="128"/>
      <c r="C1354" s="126" t="s">
        <v>2613</v>
      </c>
      <c r="D1354" s="127" t="s">
        <v>2614</v>
      </c>
      <c r="E1354" s="112"/>
      <c r="F1354" s="128"/>
      <c r="G1354" s="128"/>
      <c r="H1354" s="1" t="str">
        <f>VLOOKUP(C1354,'[1]Sheet 1'!$E$2:$G$176,3,0)</f>
        <v>ITB Inventory Item</v>
      </c>
    </row>
    <row r="1355" spans="1:9" ht="17.399999999999999" customHeight="1" x14ac:dyDescent="0.3">
      <c r="A1355" s="77"/>
      <c r="B1355" s="128"/>
      <c r="C1355" s="126"/>
      <c r="D1355" s="126" t="s">
        <v>2615</v>
      </c>
      <c r="E1355" s="127" t="s">
        <v>2616</v>
      </c>
      <c r="F1355" s="112"/>
      <c r="G1355" s="128"/>
      <c r="I1355" s="1"/>
    </row>
    <row r="1356" spans="1:9" ht="17.399999999999999" customHeight="1" x14ac:dyDescent="0.3">
      <c r="A1356" s="77"/>
      <c r="B1356" s="128"/>
      <c r="C1356" s="126"/>
      <c r="D1356" s="126" t="s">
        <v>2617</v>
      </c>
      <c r="E1356" s="127" t="s">
        <v>2618</v>
      </c>
      <c r="F1356" s="112"/>
      <c r="G1356" s="128"/>
      <c r="I1356" s="1"/>
    </row>
    <row r="1357" spans="1:9" ht="17.399999999999999" customHeight="1" x14ac:dyDescent="0.3">
      <c r="A1357" s="77"/>
      <c r="B1357" s="128"/>
      <c r="C1357" s="126"/>
      <c r="D1357" s="126" t="s">
        <v>2619</v>
      </c>
      <c r="E1357" s="127" t="s">
        <v>2620</v>
      </c>
      <c r="F1357" s="112"/>
      <c r="G1357" s="128"/>
      <c r="I1357" s="1"/>
    </row>
    <row r="1358" spans="1:9" ht="17.399999999999999" customHeight="1" x14ac:dyDescent="0.3">
      <c r="A1358" s="77"/>
      <c r="B1358" s="128"/>
      <c r="C1358" s="126"/>
      <c r="D1358" s="126" t="s">
        <v>2621</v>
      </c>
      <c r="E1358" s="127" t="s">
        <v>2622</v>
      </c>
      <c r="F1358" s="112"/>
      <c r="G1358" s="128"/>
      <c r="I1358" s="1"/>
    </row>
    <row r="1359" spans="1:9" ht="17.399999999999999" customHeight="1" x14ac:dyDescent="0.3">
      <c r="A1359" s="77"/>
      <c r="B1359" s="128"/>
      <c r="C1359" s="126"/>
      <c r="D1359" s="126" t="s">
        <v>2623</v>
      </c>
      <c r="E1359" s="127" t="s">
        <v>2624</v>
      </c>
      <c r="F1359" s="112"/>
      <c r="G1359" s="128"/>
      <c r="I1359" s="1"/>
    </row>
    <row r="1360" spans="1:9" ht="17.399999999999999" customHeight="1" x14ac:dyDescent="0.3">
      <c r="A1360" s="77"/>
      <c r="B1360" s="128"/>
      <c r="C1360" s="126"/>
      <c r="D1360" s="126" t="s">
        <v>2625</v>
      </c>
      <c r="E1360" s="127" t="s">
        <v>2626</v>
      </c>
      <c r="F1360" s="112"/>
      <c r="G1360" s="128"/>
      <c r="I1360" s="1"/>
    </row>
    <row r="1361" spans="1:9" ht="17.399999999999999" customHeight="1" x14ac:dyDescent="0.3">
      <c r="A1361" s="77"/>
      <c r="B1361" s="128"/>
      <c r="C1361" s="126"/>
      <c r="D1361" s="126" t="s">
        <v>2627</v>
      </c>
      <c r="E1361" s="127" t="s">
        <v>2628</v>
      </c>
      <c r="F1361" s="112"/>
      <c r="G1361" s="128"/>
      <c r="I1361" s="1"/>
    </row>
    <row r="1362" spans="1:9" ht="17.399999999999999" customHeight="1" x14ac:dyDescent="0.3">
      <c r="A1362" s="77"/>
      <c r="B1362" s="128"/>
      <c r="C1362" s="126"/>
      <c r="D1362" s="126" t="s">
        <v>2629</v>
      </c>
      <c r="E1362" s="127" t="s">
        <v>2630</v>
      </c>
      <c r="F1362" s="112"/>
      <c r="G1362" s="128"/>
      <c r="I1362" s="1"/>
    </row>
    <row r="1363" spans="1:9" ht="17.399999999999999" customHeight="1" x14ac:dyDescent="0.3">
      <c r="A1363" s="77"/>
      <c r="B1363" s="128"/>
      <c r="C1363" s="126"/>
      <c r="D1363" s="126" t="s">
        <v>2631</v>
      </c>
      <c r="E1363" s="127" t="s">
        <v>2632</v>
      </c>
      <c r="F1363" s="112"/>
      <c r="G1363" s="128"/>
      <c r="I1363" s="1"/>
    </row>
    <row r="1364" spans="1:9" ht="17.399999999999999" customHeight="1" x14ac:dyDescent="0.3">
      <c r="A1364" s="77"/>
      <c r="B1364" s="128"/>
      <c r="C1364" s="126"/>
      <c r="D1364" s="126" t="s">
        <v>2633</v>
      </c>
      <c r="E1364" s="127" t="s">
        <v>2634</v>
      </c>
      <c r="F1364" s="112"/>
      <c r="G1364" s="128"/>
      <c r="I1364" s="1"/>
    </row>
    <row r="1365" spans="1:9" ht="17.399999999999999" customHeight="1" x14ac:dyDescent="0.3">
      <c r="A1365" s="77"/>
      <c r="B1365" s="128"/>
      <c r="C1365" s="126"/>
      <c r="D1365" s="126" t="s">
        <v>2635</v>
      </c>
      <c r="E1365" s="127" t="s">
        <v>2636</v>
      </c>
      <c r="F1365" s="112"/>
      <c r="G1365" s="128"/>
      <c r="I1365" s="1"/>
    </row>
    <row r="1366" spans="1:9" ht="17.399999999999999" customHeight="1" x14ac:dyDescent="0.3">
      <c r="A1366" s="77"/>
      <c r="B1366" s="128"/>
      <c r="C1366" s="126"/>
      <c r="D1366" s="126" t="s">
        <v>2637</v>
      </c>
      <c r="E1366" s="127" t="s">
        <v>2638</v>
      </c>
      <c r="F1366" s="112"/>
      <c r="G1366" s="128"/>
      <c r="I1366" s="1"/>
    </row>
    <row r="1367" spans="1:9" ht="17.399999999999999" customHeight="1" x14ac:dyDescent="0.3">
      <c r="A1367" s="77"/>
      <c r="B1367" s="128"/>
      <c r="C1367" s="126"/>
      <c r="D1367" s="126" t="s">
        <v>2639</v>
      </c>
      <c r="E1367" s="127" t="s">
        <v>2640</v>
      </c>
      <c r="F1367" s="112"/>
      <c r="G1367" s="128"/>
      <c r="I1367" s="1"/>
    </row>
    <row r="1368" spans="1:9" ht="17.399999999999999" customHeight="1" x14ac:dyDescent="0.3">
      <c r="A1368" s="77"/>
      <c r="B1368" s="128"/>
      <c r="C1368" s="126"/>
      <c r="D1368" s="126" t="s">
        <v>2641</v>
      </c>
      <c r="E1368" s="127" t="s">
        <v>2642</v>
      </c>
      <c r="F1368" s="112"/>
      <c r="G1368" s="128"/>
      <c r="I1368" s="1"/>
    </row>
    <row r="1369" spans="1:9" ht="17.399999999999999" customHeight="1" x14ac:dyDescent="0.3">
      <c r="A1369" s="77"/>
      <c r="B1369" s="128"/>
      <c r="C1369" s="126"/>
      <c r="D1369" s="126" t="s">
        <v>2643</v>
      </c>
      <c r="E1369" s="127" t="s">
        <v>2644</v>
      </c>
      <c r="F1369" s="112"/>
      <c r="G1369" s="128"/>
      <c r="I1369" s="1"/>
    </row>
    <row r="1370" spans="1:9" ht="17.399999999999999" customHeight="1" x14ac:dyDescent="0.3">
      <c r="A1370" s="77"/>
      <c r="B1370" s="128"/>
      <c r="C1370" s="126"/>
      <c r="D1370" s="126" t="s">
        <v>2645</v>
      </c>
      <c r="E1370" s="127" t="s">
        <v>2646</v>
      </c>
      <c r="F1370" s="112"/>
      <c r="G1370" s="128"/>
      <c r="I1370" s="1"/>
    </row>
    <row r="1371" spans="1:9" ht="17.399999999999999" customHeight="1" x14ac:dyDescent="0.3">
      <c r="A1371" s="77"/>
      <c r="B1371" s="128"/>
      <c r="C1371" s="126"/>
      <c r="D1371" s="126" t="s">
        <v>2647</v>
      </c>
      <c r="E1371" s="127" t="s">
        <v>2648</v>
      </c>
      <c r="F1371" s="112"/>
      <c r="G1371" s="128"/>
      <c r="I1371" s="1"/>
    </row>
    <row r="1372" spans="1:9" ht="17.399999999999999" customHeight="1" x14ac:dyDescent="0.3">
      <c r="A1372" s="77"/>
      <c r="B1372" s="128"/>
      <c r="C1372" s="126"/>
      <c r="D1372" s="126" t="s">
        <v>2649</v>
      </c>
      <c r="E1372" s="127" t="s">
        <v>2650</v>
      </c>
      <c r="F1372" s="112"/>
      <c r="G1372" s="128"/>
      <c r="I1372" s="1"/>
    </row>
    <row r="1373" spans="1:9" ht="17.399999999999999" customHeight="1" x14ac:dyDescent="0.3">
      <c r="A1373" s="77"/>
      <c r="B1373" s="128"/>
      <c r="C1373" s="126"/>
      <c r="D1373" s="126" t="s">
        <v>2651</v>
      </c>
      <c r="E1373" s="127" t="s">
        <v>2652</v>
      </c>
      <c r="F1373" s="112"/>
      <c r="G1373" s="128"/>
      <c r="I1373" s="1"/>
    </row>
    <row r="1374" spans="1:9" ht="17.399999999999999" customHeight="1" x14ac:dyDescent="0.3">
      <c r="A1374" s="77"/>
      <c r="B1374" s="128"/>
      <c r="C1374" s="126"/>
      <c r="D1374" s="126" t="s">
        <v>2653</v>
      </c>
      <c r="E1374" s="127" t="s">
        <v>2654</v>
      </c>
      <c r="F1374" s="112"/>
      <c r="G1374" s="128"/>
      <c r="I1374" s="1"/>
    </row>
    <row r="1375" spans="1:9" ht="17.399999999999999" customHeight="1" x14ac:dyDescent="0.3">
      <c r="A1375" s="77"/>
      <c r="B1375" s="128"/>
      <c r="C1375" s="126"/>
      <c r="D1375" s="126" t="s">
        <v>2655</v>
      </c>
      <c r="E1375" s="127" t="s">
        <v>2656</v>
      </c>
      <c r="F1375" s="112"/>
      <c r="G1375" s="128"/>
      <c r="I1375" s="1"/>
    </row>
    <row r="1376" spans="1:9" ht="17.399999999999999" customHeight="1" x14ac:dyDescent="0.3">
      <c r="A1376" s="77"/>
      <c r="B1376" s="128"/>
      <c r="C1376" s="126"/>
      <c r="D1376" s="126" t="s">
        <v>2657</v>
      </c>
      <c r="E1376" s="127" t="s">
        <v>2658</v>
      </c>
      <c r="F1376" s="112"/>
      <c r="G1376" s="128"/>
      <c r="I1376" s="1"/>
    </row>
    <row r="1377" spans="1:9" ht="17.399999999999999" customHeight="1" x14ac:dyDescent="0.3">
      <c r="A1377" s="77"/>
      <c r="B1377" s="128"/>
      <c r="C1377" s="126"/>
      <c r="D1377" s="126" t="s">
        <v>2659</v>
      </c>
      <c r="E1377" s="127" t="s">
        <v>2660</v>
      </c>
      <c r="F1377" s="112"/>
      <c r="G1377" s="128"/>
      <c r="I1377" s="1"/>
    </row>
    <row r="1378" spans="1:9" ht="17.399999999999999" customHeight="1" x14ac:dyDescent="0.3">
      <c r="A1378" s="77"/>
      <c r="B1378" s="128"/>
      <c r="C1378" s="126"/>
      <c r="D1378" s="126" t="s">
        <v>2661</v>
      </c>
      <c r="E1378" s="127" t="s">
        <v>2662</v>
      </c>
      <c r="F1378" s="112"/>
      <c r="G1378" s="128"/>
      <c r="I1378" s="1"/>
    </row>
    <row r="1379" spans="1:9" ht="17.399999999999999" customHeight="1" x14ac:dyDescent="0.3">
      <c r="A1379" s="77"/>
      <c r="B1379" s="128"/>
      <c r="C1379" s="126"/>
      <c r="D1379" s="126" t="s">
        <v>2663</v>
      </c>
      <c r="E1379" s="127" t="s">
        <v>2664</v>
      </c>
      <c r="F1379" s="112"/>
      <c r="G1379" s="128"/>
      <c r="I1379" s="1"/>
    </row>
    <row r="1380" spans="1:9" ht="17.399999999999999" customHeight="1" x14ac:dyDescent="0.3">
      <c r="A1380" s="77"/>
      <c r="B1380" s="128"/>
      <c r="C1380" s="126"/>
      <c r="D1380" s="126" t="s">
        <v>2665</v>
      </c>
      <c r="E1380" s="127" t="s">
        <v>2666</v>
      </c>
      <c r="F1380" s="112"/>
      <c r="G1380" s="128"/>
      <c r="I1380" s="1"/>
    </row>
    <row r="1381" spans="1:9" ht="17.399999999999999" customHeight="1" x14ac:dyDescent="0.3">
      <c r="A1381" s="77"/>
      <c r="B1381" s="128"/>
      <c r="C1381" s="126"/>
      <c r="D1381" s="126" t="s">
        <v>2667</v>
      </c>
      <c r="E1381" s="127" t="s">
        <v>2668</v>
      </c>
      <c r="F1381" s="112"/>
      <c r="G1381" s="128"/>
      <c r="I1381" s="1"/>
    </row>
    <row r="1382" spans="1:9" ht="17.399999999999999" customHeight="1" x14ac:dyDescent="0.3">
      <c r="A1382" s="77"/>
      <c r="B1382" s="128"/>
      <c r="C1382" s="126"/>
      <c r="D1382" s="126" t="s">
        <v>2669</v>
      </c>
      <c r="E1382" s="127" t="s">
        <v>2670</v>
      </c>
      <c r="F1382" s="112"/>
      <c r="G1382" s="128"/>
      <c r="I1382" s="1"/>
    </row>
    <row r="1383" spans="1:9" ht="17.399999999999999" customHeight="1" x14ac:dyDescent="0.3">
      <c r="A1383" s="77"/>
      <c r="B1383" s="128"/>
      <c r="C1383" s="126"/>
      <c r="D1383" s="126" t="s">
        <v>2671</v>
      </c>
      <c r="E1383" s="127" t="s">
        <v>2672</v>
      </c>
      <c r="F1383" s="112"/>
      <c r="G1383" s="128"/>
      <c r="I1383" s="1"/>
    </row>
    <row r="1384" spans="1:9" ht="17.399999999999999" customHeight="1" x14ac:dyDescent="0.3">
      <c r="A1384" s="77"/>
      <c r="B1384" s="128"/>
      <c r="C1384" s="126"/>
      <c r="D1384" s="126" t="s">
        <v>2673</v>
      </c>
      <c r="E1384" s="127" t="s">
        <v>2674</v>
      </c>
      <c r="F1384" s="112"/>
      <c r="G1384" s="128"/>
      <c r="I1384" s="1"/>
    </row>
    <row r="1385" spans="1:9" ht="17.399999999999999" customHeight="1" x14ac:dyDescent="0.3">
      <c r="A1385" s="77"/>
      <c r="B1385" s="128"/>
      <c r="C1385" s="126"/>
      <c r="D1385" s="126" t="s">
        <v>2675</v>
      </c>
      <c r="E1385" s="127" t="s">
        <v>2676</v>
      </c>
      <c r="F1385" s="112"/>
      <c r="G1385" s="128"/>
      <c r="I1385" s="1"/>
    </row>
    <row r="1386" spans="1:9" ht="17.399999999999999" customHeight="1" x14ac:dyDescent="0.3">
      <c r="A1386" s="77"/>
      <c r="B1386" s="128"/>
      <c r="C1386" s="126"/>
      <c r="D1386" s="126" t="s">
        <v>2677</v>
      </c>
      <c r="E1386" s="127" t="s">
        <v>2678</v>
      </c>
      <c r="F1386" s="112"/>
      <c r="G1386" s="128"/>
      <c r="I1386" s="1"/>
    </row>
    <row r="1387" spans="1:9" ht="17.399999999999999" customHeight="1" x14ac:dyDescent="0.3">
      <c r="A1387" s="77"/>
      <c r="B1387" s="128"/>
      <c r="C1387" s="126"/>
      <c r="D1387" s="126" t="s">
        <v>2679</v>
      </c>
      <c r="E1387" s="127" t="s">
        <v>2680</v>
      </c>
      <c r="F1387" s="112"/>
      <c r="G1387" s="128"/>
      <c r="I1387" s="1"/>
    </row>
    <row r="1388" spans="1:9" ht="17.399999999999999" customHeight="1" x14ac:dyDescent="0.3">
      <c r="A1388" s="77"/>
      <c r="B1388" s="128"/>
      <c r="C1388" s="126"/>
      <c r="D1388" s="126" t="s">
        <v>2681</v>
      </c>
      <c r="E1388" s="127" t="s">
        <v>2682</v>
      </c>
      <c r="F1388" s="112"/>
      <c r="G1388" s="128"/>
      <c r="I1388" s="1"/>
    </row>
    <row r="1389" spans="1:9" ht="17.399999999999999" customHeight="1" x14ac:dyDescent="0.3">
      <c r="A1389" s="77"/>
      <c r="B1389" s="128"/>
      <c r="C1389" s="126"/>
      <c r="D1389" s="126" t="s">
        <v>15787</v>
      </c>
      <c r="E1389" s="127" t="s">
        <v>16154</v>
      </c>
      <c r="F1389" s="112"/>
      <c r="G1389" s="128"/>
      <c r="I1389" s="1"/>
    </row>
    <row r="1390" spans="1:9" ht="17.399999999999999" customHeight="1" x14ac:dyDescent="0.3">
      <c r="A1390" s="77"/>
      <c r="B1390" s="128"/>
      <c r="C1390" s="126" t="s">
        <v>2683</v>
      </c>
      <c r="D1390" s="127" t="s">
        <v>2684</v>
      </c>
      <c r="E1390" s="77"/>
      <c r="F1390" s="128"/>
      <c r="G1390" s="128"/>
      <c r="H1390" s="1" t="str">
        <f>VLOOKUP(C1390,'[1]Sheet 1'!$E$2:$G$176,3,0)</f>
        <v>ITB Inventory Item</v>
      </c>
    </row>
    <row r="1391" spans="1:9" ht="17.399999999999999" customHeight="1" x14ac:dyDescent="0.3">
      <c r="A1391" s="77"/>
      <c r="B1391" s="128"/>
      <c r="C1391" s="126"/>
      <c r="D1391" s="126" t="s">
        <v>2685</v>
      </c>
      <c r="E1391" s="173" t="s">
        <v>2686</v>
      </c>
      <c r="F1391" s="128"/>
      <c r="G1391" s="128"/>
    </row>
    <row r="1392" spans="1:9" ht="17.399999999999999" customHeight="1" x14ac:dyDescent="0.3">
      <c r="A1392" s="77"/>
      <c r="B1392" s="128"/>
      <c r="C1392" s="126"/>
      <c r="D1392" s="126" t="s">
        <v>2687</v>
      </c>
      <c r="E1392" s="173" t="s">
        <v>2688</v>
      </c>
      <c r="F1392" s="128"/>
      <c r="G1392" s="128"/>
    </row>
    <row r="1393" spans="1:9" ht="17.399999999999999" customHeight="1" x14ac:dyDescent="0.3">
      <c r="A1393" s="77"/>
      <c r="B1393" s="128"/>
      <c r="C1393" s="126"/>
      <c r="D1393" s="126" t="s">
        <v>2689</v>
      </c>
      <c r="E1393" s="173" t="s">
        <v>2690</v>
      </c>
      <c r="F1393" s="128"/>
      <c r="G1393" s="128"/>
    </row>
    <row r="1394" spans="1:9" ht="17.399999999999999" customHeight="1" x14ac:dyDescent="0.3">
      <c r="A1394" s="77"/>
      <c r="B1394" s="128"/>
      <c r="C1394" s="126"/>
      <c r="D1394" s="126" t="s">
        <v>2691</v>
      </c>
      <c r="E1394" s="173" t="s">
        <v>2692</v>
      </c>
      <c r="F1394" s="128"/>
      <c r="G1394" s="128"/>
    </row>
    <row r="1395" spans="1:9" ht="17.399999999999999" customHeight="1" x14ac:dyDescent="0.3">
      <c r="A1395" s="77"/>
      <c r="B1395" s="128"/>
      <c r="C1395" s="126"/>
      <c r="D1395" s="126" t="s">
        <v>2693</v>
      </c>
      <c r="E1395" s="173" t="s">
        <v>2694</v>
      </c>
      <c r="F1395" s="128"/>
      <c r="G1395" s="128"/>
    </row>
    <row r="1396" spans="1:9" ht="17.399999999999999" customHeight="1" x14ac:dyDescent="0.3">
      <c r="A1396" s="77"/>
      <c r="B1396" s="128"/>
      <c r="C1396" s="126"/>
      <c r="D1396" s="126" t="s">
        <v>2695</v>
      </c>
      <c r="E1396" s="173" t="s">
        <v>2696</v>
      </c>
      <c r="F1396" s="128"/>
      <c r="G1396" s="128"/>
    </row>
    <row r="1397" spans="1:9" ht="17.399999999999999" customHeight="1" x14ac:dyDescent="0.3">
      <c r="A1397" s="77"/>
      <c r="B1397" s="128"/>
      <c r="C1397" s="126"/>
      <c r="D1397" s="126" t="s">
        <v>2697</v>
      </c>
      <c r="E1397" s="173" t="s">
        <v>2698</v>
      </c>
      <c r="F1397" s="128"/>
      <c r="G1397" s="128"/>
    </row>
    <row r="1398" spans="1:9" ht="17.399999999999999" customHeight="1" x14ac:dyDescent="0.3">
      <c r="A1398" s="77"/>
      <c r="B1398" s="128"/>
      <c r="C1398" s="126"/>
      <c r="D1398" s="126" t="s">
        <v>2699</v>
      </c>
      <c r="E1398" s="173" t="s">
        <v>2700</v>
      </c>
      <c r="F1398" s="128"/>
      <c r="G1398" s="128"/>
    </row>
    <row r="1399" spans="1:9" ht="17.399999999999999" customHeight="1" x14ac:dyDescent="0.3">
      <c r="A1399" s="77"/>
      <c r="B1399" s="128"/>
      <c r="C1399" s="126"/>
      <c r="D1399" s="126" t="s">
        <v>2701</v>
      </c>
      <c r="E1399" s="173" t="s">
        <v>2702</v>
      </c>
      <c r="F1399" s="128"/>
      <c r="G1399" s="128"/>
    </row>
    <row r="1400" spans="1:9" ht="17.399999999999999" customHeight="1" x14ac:dyDescent="0.3">
      <c r="A1400" s="77"/>
      <c r="B1400" s="128"/>
      <c r="C1400" s="126"/>
      <c r="D1400" s="126" t="s">
        <v>2703</v>
      </c>
      <c r="E1400" s="173" t="s">
        <v>2704</v>
      </c>
      <c r="F1400" s="128"/>
      <c r="G1400" s="128"/>
    </row>
    <row r="1401" spans="1:9" ht="17.399999999999999" customHeight="1" x14ac:dyDescent="0.3">
      <c r="A1401" s="77"/>
      <c r="B1401" s="128"/>
      <c r="C1401" s="126"/>
      <c r="D1401" s="126" t="s">
        <v>2705</v>
      </c>
      <c r="E1401" s="173" t="s">
        <v>2706</v>
      </c>
      <c r="F1401" s="128"/>
      <c r="G1401" s="128"/>
    </row>
    <row r="1402" spans="1:9" ht="17.399999999999999" customHeight="1" x14ac:dyDescent="0.3">
      <c r="A1402" s="77"/>
      <c r="B1402" s="128"/>
      <c r="C1402" s="126"/>
      <c r="D1402" s="126" t="s">
        <v>2707</v>
      </c>
      <c r="E1402" s="173" t="s">
        <v>2708</v>
      </c>
      <c r="F1402" s="128"/>
      <c r="G1402" s="128"/>
    </row>
    <row r="1403" spans="1:9" ht="17.399999999999999" customHeight="1" x14ac:dyDescent="0.3">
      <c r="A1403" s="77"/>
      <c r="B1403" s="128"/>
      <c r="C1403" s="126"/>
      <c r="D1403" s="126" t="s">
        <v>2709</v>
      </c>
      <c r="E1403" s="173" t="s">
        <v>2710</v>
      </c>
      <c r="F1403" s="128"/>
      <c r="G1403" s="128"/>
      <c r="I1403" s="5"/>
    </row>
    <row r="1404" spans="1:9" ht="17.399999999999999" customHeight="1" x14ac:dyDescent="0.3">
      <c r="A1404" s="77"/>
      <c r="B1404" s="128"/>
      <c r="C1404" s="126"/>
      <c r="D1404" s="126" t="s">
        <v>2711</v>
      </c>
      <c r="E1404" s="173" t="s">
        <v>2712</v>
      </c>
      <c r="F1404" s="128"/>
      <c r="G1404" s="128"/>
    </row>
    <row r="1405" spans="1:9" ht="17.399999999999999" customHeight="1" x14ac:dyDescent="0.3">
      <c r="A1405" s="77"/>
      <c r="B1405" s="128"/>
      <c r="C1405" s="126"/>
      <c r="D1405" s="126" t="s">
        <v>2713</v>
      </c>
      <c r="E1405" s="173" t="s">
        <v>2714</v>
      </c>
      <c r="F1405" s="128"/>
      <c r="G1405" s="128"/>
    </row>
    <row r="1406" spans="1:9" ht="17.399999999999999" customHeight="1" x14ac:dyDescent="0.3">
      <c r="A1406" s="77"/>
      <c r="B1406" s="128"/>
      <c r="C1406" s="126"/>
      <c r="D1406" s="126" t="s">
        <v>2715</v>
      </c>
      <c r="E1406" s="173" t="s">
        <v>2716</v>
      </c>
      <c r="F1406" s="128"/>
      <c r="G1406" s="128"/>
      <c r="I1406" t="s">
        <v>2717</v>
      </c>
    </row>
    <row r="1407" spans="1:9" ht="17.399999999999999" customHeight="1" x14ac:dyDescent="0.3">
      <c r="A1407" s="77"/>
      <c r="B1407" s="128"/>
      <c r="C1407" s="126"/>
      <c r="D1407" s="126" t="s">
        <v>2718</v>
      </c>
      <c r="E1407" s="173" t="s">
        <v>2719</v>
      </c>
      <c r="F1407" s="128"/>
      <c r="G1407" s="128"/>
      <c r="I1407" t="s">
        <v>15687</v>
      </c>
    </row>
    <row r="1408" spans="1:9" ht="17.399999999999999" customHeight="1" x14ac:dyDescent="0.3">
      <c r="A1408" s="77"/>
      <c r="B1408" s="128"/>
      <c r="C1408" s="126"/>
      <c r="D1408" s="126" t="s">
        <v>2720</v>
      </c>
      <c r="E1408" s="173" t="s">
        <v>2721</v>
      </c>
      <c r="F1408" s="128"/>
      <c r="G1408" s="128"/>
    </row>
    <row r="1409" spans="1:7" ht="17.399999999999999" customHeight="1" x14ac:dyDescent="0.3">
      <c r="A1409" s="77"/>
      <c r="B1409" s="128"/>
      <c r="C1409" s="126"/>
      <c r="D1409" s="126" t="s">
        <v>2722</v>
      </c>
      <c r="E1409" s="173" t="s">
        <v>2723</v>
      </c>
      <c r="F1409" s="128"/>
      <c r="G1409" s="128"/>
    </row>
    <row r="1410" spans="1:7" ht="17.399999999999999" customHeight="1" x14ac:dyDescent="0.3">
      <c r="A1410" s="77"/>
      <c r="B1410" s="128"/>
      <c r="C1410" s="126"/>
      <c r="D1410" s="126" t="s">
        <v>2724</v>
      </c>
      <c r="E1410" s="173" t="s">
        <v>2725</v>
      </c>
      <c r="F1410" s="128"/>
      <c r="G1410" s="128"/>
    </row>
    <row r="1411" spans="1:7" ht="17.399999999999999" customHeight="1" x14ac:dyDescent="0.3">
      <c r="A1411" s="77"/>
      <c r="B1411" s="128"/>
      <c r="C1411" s="126"/>
      <c r="D1411" s="126" t="s">
        <v>2726</v>
      </c>
      <c r="E1411" t="s">
        <v>2727</v>
      </c>
      <c r="F1411" s="128"/>
      <c r="G1411" s="128"/>
    </row>
    <row r="1412" spans="1:7" ht="17.399999999999999" customHeight="1" x14ac:dyDescent="0.3">
      <c r="A1412" s="77"/>
      <c r="B1412" s="128"/>
      <c r="C1412" s="126"/>
      <c r="D1412" s="126" t="s">
        <v>2728</v>
      </c>
      <c r="E1412" s="173" t="s">
        <v>2729</v>
      </c>
      <c r="F1412" s="128"/>
      <c r="G1412" s="128"/>
    </row>
    <row r="1413" spans="1:7" ht="17.399999999999999" customHeight="1" x14ac:dyDescent="0.3">
      <c r="A1413" s="77"/>
      <c r="B1413" s="128"/>
      <c r="C1413" s="126"/>
      <c r="D1413" s="126" t="s">
        <v>2730</v>
      </c>
      <c r="E1413" s="173" t="s">
        <v>2731</v>
      </c>
      <c r="F1413" s="128"/>
      <c r="G1413" s="128"/>
    </row>
    <row r="1414" spans="1:7" ht="17.399999999999999" customHeight="1" x14ac:dyDescent="0.3">
      <c r="A1414" s="77"/>
      <c r="B1414" s="128"/>
      <c r="C1414" s="126"/>
      <c r="D1414" s="126" t="s">
        <v>2732</v>
      </c>
      <c r="E1414" s="173" t="s">
        <v>2733</v>
      </c>
      <c r="F1414" s="128"/>
      <c r="G1414" s="128"/>
    </row>
    <row r="1415" spans="1:7" ht="17.399999999999999" customHeight="1" x14ac:dyDescent="0.3">
      <c r="A1415" s="77"/>
      <c r="B1415" s="128"/>
      <c r="C1415" s="126"/>
      <c r="D1415" s="126" t="s">
        <v>2734</v>
      </c>
      <c r="E1415" s="173" t="s">
        <v>2735</v>
      </c>
      <c r="F1415" s="128"/>
      <c r="G1415" s="128"/>
    </row>
    <row r="1416" spans="1:7" ht="17.399999999999999" customHeight="1" x14ac:dyDescent="0.3">
      <c r="A1416" s="77"/>
      <c r="B1416" s="128"/>
      <c r="C1416" s="126"/>
      <c r="D1416" s="126" t="s">
        <v>2736</v>
      </c>
      <c r="E1416" s="173" t="s">
        <v>2737</v>
      </c>
      <c r="F1416" s="128"/>
      <c r="G1416" s="128"/>
    </row>
    <row r="1417" spans="1:7" ht="17.399999999999999" customHeight="1" x14ac:dyDescent="0.3">
      <c r="A1417" s="77"/>
      <c r="B1417" s="128"/>
      <c r="C1417" s="126"/>
      <c r="D1417" s="126" t="s">
        <v>2738</v>
      </c>
      <c r="E1417" s="173" t="s">
        <v>2739</v>
      </c>
      <c r="F1417" s="128"/>
      <c r="G1417" s="128"/>
    </row>
    <row r="1418" spans="1:7" ht="17.399999999999999" customHeight="1" x14ac:dyDescent="0.3">
      <c r="A1418" s="77"/>
      <c r="B1418" s="128"/>
      <c r="C1418" s="126"/>
      <c r="D1418" s="126" t="s">
        <v>2740</v>
      </c>
      <c r="E1418" s="173" t="s">
        <v>2741</v>
      </c>
      <c r="F1418" s="128"/>
      <c r="G1418" s="128"/>
    </row>
    <row r="1419" spans="1:7" ht="17.399999999999999" customHeight="1" x14ac:dyDescent="0.3">
      <c r="A1419" s="77"/>
      <c r="B1419" s="128"/>
      <c r="C1419" s="126"/>
      <c r="D1419" s="137" t="s">
        <v>2742</v>
      </c>
      <c r="E1419" s="97" t="s">
        <v>2743</v>
      </c>
      <c r="F1419" s="128"/>
      <c r="G1419" s="128"/>
    </row>
    <row r="1420" spans="1:7" ht="17.399999999999999" customHeight="1" x14ac:dyDescent="0.3">
      <c r="A1420" s="77"/>
      <c r="B1420" s="128"/>
      <c r="C1420" s="126"/>
      <c r="D1420" s="126" t="s">
        <v>2744</v>
      </c>
      <c r="E1420" s="173" t="s">
        <v>2745</v>
      </c>
      <c r="F1420" s="128"/>
      <c r="G1420" s="128"/>
    </row>
    <row r="1421" spans="1:7" ht="17.399999999999999" customHeight="1" x14ac:dyDescent="0.3">
      <c r="A1421" s="77"/>
      <c r="B1421" s="128"/>
      <c r="C1421" s="126"/>
      <c r="D1421" s="126" t="s">
        <v>2746</v>
      </c>
      <c r="E1421" s="173" t="s">
        <v>2747</v>
      </c>
      <c r="F1421" s="128"/>
      <c r="G1421" s="128"/>
    </row>
    <row r="1422" spans="1:7" ht="17.399999999999999" customHeight="1" x14ac:dyDescent="0.3">
      <c r="A1422" s="77"/>
      <c r="B1422" s="128"/>
      <c r="C1422" s="126"/>
      <c r="D1422" s="126" t="s">
        <v>2748</v>
      </c>
      <c r="E1422" s="173" t="s">
        <v>2749</v>
      </c>
      <c r="F1422" s="128"/>
      <c r="G1422" s="128"/>
    </row>
    <row r="1423" spans="1:7" ht="17.399999999999999" customHeight="1" x14ac:dyDescent="0.3">
      <c r="A1423" s="77"/>
      <c r="B1423" s="128"/>
      <c r="C1423" s="126"/>
      <c r="D1423" s="126" t="s">
        <v>2750</v>
      </c>
      <c r="E1423" s="173" t="s">
        <v>2751</v>
      </c>
      <c r="F1423" s="128"/>
      <c r="G1423" s="128"/>
    </row>
    <row r="1424" spans="1:7" ht="17.399999999999999" customHeight="1" x14ac:dyDescent="0.3">
      <c r="A1424" s="77"/>
      <c r="B1424" s="128"/>
      <c r="C1424" s="126"/>
      <c r="D1424" s="126" t="s">
        <v>2752</v>
      </c>
      <c r="E1424" s="173" t="s">
        <v>2753</v>
      </c>
      <c r="F1424" s="128"/>
      <c r="G1424" s="128"/>
    </row>
    <row r="1425" spans="1:7" ht="17.399999999999999" customHeight="1" x14ac:dyDescent="0.3">
      <c r="A1425" s="77"/>
      <c r="B1425" s="128"/>
      <c r="C1425" s="126"/>
      <c r="D1425" s="126" t="s">
        <v>2754</v>
      </c>
      <c r="E1425" s="173" t="s">
        <v>2755</v>
      </c>
      <c r="F1425" s="128"/>
      <c r="G1425" s="128"/>
    </row>
    <row r="1426" spans="1:7" ht="17.399999999999999" customHeight="1" x14ac:dyDescent="0.3">
      <c r="A1426" s="77"/>
      <c r="B1426" s="128"/>
      <c r="C1426" s="126"/>
      <c r="D1426" s="126" t="s">
        <v>2756</v>
      </c>
      <c r="E1426" s="173" t="s">
        <v>2757</v>
      </c>
      <c r="F1426" s="128"/>
      <c r="G1426" s="128"/>
    </row>
    <row r="1427" spans="1:7" ht="17.399999999999999" customHeight="1" x14ac:dyDescent="0.3">
      <c r="A1427" s="77"/>
      <c r="B1427" s="128"/>
      <c r="C1427" s="126"/>
      <c r="D1427" s="126" t="s">
        <v>2758</v>
      </c>
      <c r="E1427" s="173" t="s">
        <v>2759</v>
      </c>
      <c r="F1427" s="128"/>
      <c r="G1427" s="128"/>
    </row>
    <row r="1428" spans="1:7" ht="17.399999999999999" customHeight="1" x14ac:dyDescent="0.3">
      <c r="A1428" s="77"/>
      <c r="B1428" s="128"/>
      <c r="C1428" s="126"/>
      <c r="D1428" s="126" t="s">
        <v>2760</v>
      </c>
      <c r="E1428" s="173" t="s">
        <v>2761</v>
      </c>
      <c r="F1428" s="128"/>
      <c r="G1428" s="128"/>
    </row>
    <row r="1429" spans="1:7" ht="17.399999999999999" customHeight="1" x14ac:dyDescent="0.3">
      <c r="A1429" s="77"/>
      <c r="B1429" s="128"/>
      <c r="C1429" s="126"/>
      <c r="D1429" s="126" t="s">
        <v>2762</v>
      </c>
      <c r="E1429" s="173" t="s">
        <v>2763</v>
      </c>
      <c r="F1429" s="128"/>
      <c r="G1429" s="128"/>
    </row>
    <row r="1430" spans="1:7" ht="17.399999999999999" customHeight="1" x14ac:dyDescent="0.3">
      <c r="A1430" s="77"/>
      <c r="B1430" s="128"/>
      <c r="C1430" s="126"/>
      <c r="D1430" s="126" t="s">
        <v>2764</v>
      </c>
      <c r="E1430" s="173" t="s">
        <v>2765</v>
      </c>
      <c r="F1430" s="128"/>
      <c r="G1430" s="128"/>
    </row>
    <row r="1431" spans="1:7" ht="17.399999999999999" customHeight="1" x14ac:dyDescent="0.3">
      <c r="A1431" s="77"/>
      <c r="B1431" s="128"/>
      <c r="C1431" s="126"/>
      <c r="D1431" s="126" t="s">
        <v>2766</v>
      </c>
      <c r="E1431" s="173" t="s">
        <v>2767</v>
      </c>
      <c r="F1431" s="128"/>
      <c r="G1431" s="128"/>
    </row>
    <row r="1432" spans="1:7" ht="17.399999999999999" customHeight="1" x14ac:dyDescent="0.3">
      <c r="A1432" s="77"/>
      <c r="B1432" s="128"/>
      <c r="C1432" s="126"/>
      <c r="D1432" s="126" t="s">
        <v>2768</v>
      </c>
      <c r="E1432" s="173" t="s">
        <v>2769</v>
      </c>
      <c r="F1432" s="128"/>
      <c r="G1432" s="128"/>
    </row>
    <row r="1433" spans="1:7" ht="17.399999999999999" customHeight="1" x14ac:dyDescent="0.3">
      <c r="A1433" s="77"/>
      <c r="B1433" s="128"/>
      <c r="C1433" s="126"/>
      <c r="D1433" s="126" t="s">
        <v>2770</v>
      </c>
      <c r="E1433" s="173" t="s">
        <v>2771</v>
      </c>
      <c r="F1433" s="128"/>
      <c r="G1433" s="128"/>
    </row>
    <row r="1434" spans="1:7" ht="17.399999999999999" customHeight="1" x14ac:dyDescent="0.3">
      <c r="A1434" s="77"/>
      <c r="B1434" s="128"/>
      <c r="C1434" s="126"/>
      <c r="D1434" s="126" t="s">
        <v>2772</v>
      </c>
      <c r="E1434" s="173" t="s">
        <v>2773</v>
      </c>
      <c r="F1434" s="128"/>
      <c r="G1434" s="128"/>
    </row>
    <row r="1435" spans="1:7" ht="17.399999999999999" customHeight="1" x14ac:dyDescent="0.3">
      <c r="A1435" s="77"/>
      <c r="B1435" s="128"/>
      <c r="C1435" s="126"/>
      <c r="D1435" s="126" t="s">
        <v>2774</v>
      </c>
      <c r="E1435" s="173" t="s">
        <v>2775</v>
      </c>
      <c r="F1435" s="128"/>
      <c r="G1435" s="128"/>
    </row>
    <row r="1436" spans="1:7" ht="17.399999999999999" customHeight="1" x14ac:dyDescent="0.3">
      <c r="A1436" s="77"/>
      <c r="B1436" s="128"/>
      <c r="C1436" s="126"/>
      <c r="D1436" s="126" t="s">
        <v>2776</v>
      </c>
      <c r="E1436" s="173" t="s">
        <v>2777</v>
      </c>
      <c r="F1436" s="128"/>
      <c r="G1436" s="128"/>
    </row>
    <row r="1437" spans="1:7" ht="17.399999999999999" customHeight="1" x14ac:dyDescent="0.3">
      <c r="A1437" s="77"/>
      <c r="B1437" s="128"/>
      <c r="C1437" s="126"/>
      <c r="D1437" s="126" t="s">
        <v>2778</v>
      </c>
      <c r="E1437" s="173" t="s">
        <v>2779</v>
      </c>
      <c r="F1437" s="128"/>
      <c r="G1437" s="128"/>
    </row>
    <row r="1438" spans="1:7" ht="17.399999999999999" customHeight="1" x14ac:dyDescent="0.3">
      <c r="A1438" s="77"/>
      <c r="B1438" s="128"/>
      <c r="C1438" s="126"/>
      <c r="D1438" s="126" t="s">
        <v>2780</v>
      </c>
      <c r="E1438" s="173" t="s">
        <v>2781</v>
      </c>
      <c r="F1438" s="128"/>
      <c r="G1438" s="128"/>
    </row>
    <row r="1439" spans="1:7" ht="17.399999999999999" customHeight="1" x14ac:dyDescent="0.3">
      <c r="A1439" s="77"/>
      <c r="B1439" s="128"/>
      <c r="C1439" s="126"/>
      <c r="D1439" s="126" t="s">
        <v>2782</v>
      </c>
      <c r="E1439" s="173" t="s">
        <v>2783</v>
      </c>
      <c r="F1439" s="128"/>
      <c r="G1439" s="128"/>
    </row>
    <row r="1440" spans="1:7" ht="17.399999999999999" customHeight="1" x14ac:dyDescent="0.3">
      <c r="A1440" s="77"/>
      <c r="B1440" s="128"/>
      <c r="C1440" s="126"/>
      <c r="D1440" s="126" t="s">
        <v>2784</v>
      </c>
      <c r="E1440" s="173" t="s">
        <v>2785</v>
      </c>
      <c r="F1440" s="128"/>
      <c r="G1440" s="128"/>
    </row>
    <row r="1441" spans="1:9" ht="17.399999999999999" customHeight="1" x14ac:dyDescent="0.3">
      <c r="A1441" s="77"/>
      <c r="B1441" s="128"/>
      <c r="C1441" s="126"/>
      <c r="D1441" s="126" t="s">
        <v>2786</v>
      </c>
      <c r="E1441" s="173" t="s">
        <v>2787</v>
      </c>
      <c r="F1441" s="128"/>
      <c r="G1441" s="128"/>
    </row>
    <row r="1442" spans="1:9" ht="17.399999999999999" customHeight="1" x14ac:dyDescent="0.3">
      <c r="A1442" s="77"/>
      <c r="B1442" s="128"/>
      <c r="C1442" s="126"/>
      <c r="D1442" s="126" t="s">
        <v>2788</v>
      </c>
      <c r="E1442" s="173" t="s">
        <v>2789</v>
      </c>
      <c r="F1442" s="128"/>
      <c r="G1442" s="128"/>
    </row>
    <row r="1443" spans="1:9" ht="17.399999999999999" customHeight="1" x14ac:dyDescent="0.3">
      <c r="A1443" s="77"/>
      <c r="B1443" s="128"/>
      <c r="C1443" s="126"/>
      <c r="D1443" s="126" t="s">
        <v>2790</v>
      </c>
      <c r="E1443" s="173" t="s">
        <v>2791</v>
      </c>
      <c r="F1443" s="128"/>
      <c r="G1443" s="128"/>
    </row>
    <row r="1444" spans="1:9" ht="17.399999999999999" customHeight="1" x14ac:dyDescent="0.3">
      <c r="A1444" s="77"/>
      <c r="B1444" s="128"/>
      <c r="C1444" s="126"/>
      <c r="D1444" s="126" t="s">
        <v>2792</v>
      </c>
      <c r="E1444" s="173" t="s">
        <v>2793</v>
      </c>
      <c r="F1444" s="128"/>
      <c r="G1444" s="128"/>
    </row>
    <row r="1445" spans="1:9" ht="17.399999999999999" customHeight="1" x14ac:dyDescent="0.3">
      <c r="A1445" s="77"/>
      <c r="B1445" s="128"/>
      <c r="C1445" s="126"/>
      <c r="D1445" s="126" t="s">
        <v>2794</v>
      </c>
      <c r="E1445" s="173" t="s">
        <v>2795</v>
      </c>
      <c r="F1445" s="128"/>
      <c r="G1445" s="128"/>
    </row>
    <row r="1446" spans="1:9" ht="17.399999999999999" customHeight="1" x14ac:dyDescent="0.3">
      <c r="A1446" s="77"/>
      <c r="B1446" s="128"/>
      <c r="C1446" s="126"/>
      <c r="D1446" s="126" t="s">
        <v>2796</v>
      </c>
      <c r="E1446" s="173" t="s">
        <v>2797</v>
      </c>
      <c r="F1446" s="128"/>
      <c r="G1446" s="128"/>
    </row>
    <row r="1447" spans="1:9" ht="17.399999999999999" customHeight="1" x14ac:dyDescent="0.3">
      <c r="A1447" s="77"/>
      <c r="B1447" s="128"/>
      <c r="C1447" s="126"/>
      <c r="D1447" s="126" t="s">
        <v>2798</v>
      </c>
      <c r="E1447" s="173" t="s">
        <v>2799</v>
      </c>
      <c r="F1447" s="128"/>
      <c r="G1447" s="128"/>
    </row>
    <row r="1448" spans="1:9" ht="17.399999999999999" customHeight="1" x14ac:dyDescent="0.3">
      <c r="A1448" s="77"/>
      <c r="B1448" s="128"/>
      <c r="C1448" s="126"/>
      <c r="D1448" s="126" t="s">
        <v>2800</v>
      </c>
      <c r="E1448" s="173" t="s">
        <v>2801</v>
      </c>
      <c r="F1448" s="128"/>
      <c r="G1448" s="128"/>
    </row>
    <row r="1449" spans="1:9" ht="17.399999999999999" customHeight="1" x14ac:dyDescent="0.3">
      <c r="A1449" s="77"/>
      <c r="B1449" s="128"/>
      <c r="C1449" s="126"/>
      <c r="D1449" s="126" t="s">
        <v>2802</v>
      </c>
      <c r="E1449" s="173" t="s">
        <v>2803</v>
      </c>
      <c r="F1449" s="128"/>
      <c r="G1449" s="128"/>
    </row>
    <row r="1450" spans="1:9" ht="17.399999999999999" customHeight="1" x14ac:dyDescent="0.3">
      <c r="A1450" s="77"/>
      <c r="B1450" s="128"/>
      <c r="C1450" s="126"/>
      <c r="D1450" s="126" t="s">
        <v>2804</v>
      </c>
      <c r="E1450" s="173" t="s">
        <v>2805</v>
      </c>
      <c r="F1450" s="128"/>
      <c r="G1450" s="128"/>
    </row>
    <row r="1451" spans="1:9" ht="17.399999999999999" customHeight="1" x14ac:dyDescent="0.3">
      <c r="A1451" s="77"/>
      <c r="B1451" s="128"/>
      <c r="C1451" s="126"/>
      <c r="D1451" s="126" t="s">
        <v>2806</v>
      </c>
      <c r="E1451" s="173" t="s">
        <v>2807</v>
      </c>
      <c r="F1451" s="128"/>
      <c r="G1451" s="128"/>
      <c r="I1451" t="s">
        <v>2808</v>
      </c>
    </row>
    <row r="1452" spans="1:9" ht="17.399999999999999" customHeight="1" x14ac:dyDescent="0.3">
      <c r="A1452" s="77"/>
      <c r="B1452" s="128"/>
      <c r="C1452" s="126"/>
      <c r="D1452" s="126" t="s">
        <v>2809</v>
      </c>
      <c r="E1452" s="173" t="s">
        <v>2810</v>
      </c>
      <c r="F1452" s="128"/>
      <c r="G1452" s="128"/>
    </row>
    <row r="1453" spans="1:9" ht="17.399999999999999" customHeight="1" x14ac:dyDescent="0.3">
      <c r="A1453" s="77"/>
      <c r="B1453" s="128"/>
      <c r="C1453" s="126"/>
      <c r="D1453" s="126" t="s">
        <v>2811</v>
      </c>
      <c r="E1453" s="173" t="s">
        <v>2812</v>
      </c>
      <c r="F1453" s="128"/>
      <c r="G1453" s="128"/>
    </row>
    <row r="1454" spans="1:9" ht="17.399999999999999" customHeight="1" x14ac:dyDescent="0.3">
      <c r="A1454" s="77"/>
      <c r="B1454" s="128"/>
      <c r="C1454" s="126"/>
      <c r="D1454" s="126" t="s">
        <v>2813</v>
      </c>
      <c r="E1454" s="173" t="s">
        <v>2814</v>
      </c>
      <c r="F1454" s="128"/>
      <c r="G1454" s="128"/>
    </row>
    <row r="1455" spans="1:9" ht="17.399999999999999" customHeight="1" x14ac:dyDescent="0.3">
      <c r="A1455" s="77"/>
      <c r="B1455" s="128"/>
      <c r="C1455" s="126"/>
      <c r="D1455" s="126" t="s">
        <v>2815</v>
      </c>
      <c r="E1455" s="173" t="s">
        <v>2816</v>
      </c>
      <c r="F1455" s="128"/>
      <c r="G1455" s="128"/>
    </row>
    <row r="1456" spans="1:9" ht="17.399999999999999" customHeight="1" x14ac:dyDescent="0.3">
      <c r="A1456" s="77"/>
      <c r="B1456" s="128"/>
      <c r="C1456" s="126"/>
      <c r="D1456" s="126" t="s">
        <v>2817</v>
      </c>
      <c r="E1456" s="173" t="s">
        <v>2818</v>
      </c>
      <c r="F1456" s="128"/>
      <c r="G1456" s="128"/>
    </row>
    <row r="1457" spans="1:7" ht="17.399999999999999" customHeight="1" x14ac:dyDescent="0.3">
      <c r="A1457" s="77"/>
      <c r="B1457" s="128"/>
      <c r="C1457" s="126"/>
      <c r="D1457" s="126" t="s">
        <v>2819</v>
      </c>
      <c r="E1457" s="173" t="s">
        <v>2820</v>
      </c>
      <c r="F1457" s="128"/>
      <c r="G1457" s="128"/>
    </row>
    <row r="1458" spans="1:7" ht="17.399999999999999" customHeight="1" x14ac:dyDescent="0.3">
      <c r="A1458" s="77"/>
      <c r="B1458" s="128"/>
      <c r="C1458" s="126"/>
      <c r="D1458" s="126" t="s">
        <v>2821</v>
      </c>
      <c r="E1458" s="41" t="s">
        <v>2822</v>
      </c>
      <c r="F1458" s="128"/>
      <c r="G1458" s="128"/>
    </row>
    <row r="1459" spans="1:7" ht="17.399999999999999" customHeight="1" x14ac:dyDescent="0.3">
      <c r="A1459" s="77"/>
      <c r="B1459" s="128"/>
      <c r="C1459" s="126"/>
      <c r="D1459" s="126" t="s">
        <v>2823</v>
      </c>
      <c r="E1459" s="173" t="s">
        <v>2824</v>
      </c>
      <c r="F1459" s="128"/>
      <c r="G1459" s="128"/>
    </row>
    <row r="1460" spans="1:7" ht="17.399999999999999" customHeight="1" x14ac:dyDescent="0.3">
      <c r="A1460" s="77"/>
      <c r="B1460" s="128"/>
      <c r="C1460" s="126"/>
      <c r="D1460" s="126" t="s">
        <v>2825</v>
      </c>
      <c r="E1460" s="173" t="s">
        <v>2826</v>
      </c>
      <c r="F1460" s="128"/>
      <c r="G1460" s="128"/>
    </row>
    <row r="1461" spans="1:7" ht="17.399999999999999" customHeight="1" x14ac:dyDescent="0.3">
      <c r="A1461" s="77"/>
      <c r="B1461" s="128"/>
      <c r="C1461" s="126"/>
      <c r="D1461" s="126" t="s">
        <v>2827</v>
      </c>
      <c r="E1461" s="173" t="s">
        <v>2828</v>
      </c>
      <c r="F1461" s="128"/>
      <c r="G1461" s="128"/>
    </row>
    <row r="1462" spans="1:7" ht="17.399999999999999" customHeight="1" x14ac:dyDescent="0.3">
      <c r="A1462" s="77"/>
      <c r="B1462" s="128"/>
      <c r="C1462" s="126"/>
      <c r="D1462" s="126" t="s">
        <v>2829</v>
      </c>
      <c r="E1462" s="173" t="s">
        <v>2830</v>
      </c>
      <c r="F1462" s="128"/>
      <c r="G1462" s="128"/>
    </row>
    <row r="1463" spans="1:7" ht="17.399999999999999" customHeight="1" x14ac:dyDescent="0.3">
      <c r="A1463" s="77"/>
      <c r="B1463" s="128"/>
      <c r="C1463" s="126"/>
      <c r="D1463" s="126" t="s">
        <v>2831</v>
      </c>
      <c r="E1463" s="173" t="s">
        <v>2832</v>
      </c>
      <c r="F1463" s="128"/>
      <c r="G1463" s="128"/>
    </row>
    <row r="1464" spans="1:7" ht="17.399999999999999" customHeight="1" x14ac:dyDescent="0.3">
      <c r="A1464" s="77"/>
      <c r="B1464" s="128"/>
      <c r="C1464" s="126"/>
      <c r="D1464" s="126" t="s">
        <v>2833</v>
      </c>
      <c r="E1464" s="173" t="s">
        <v>2834</v>
      </c>
      <c r="F1464" s="128"/>
      <c r="G1464" s="128"/>
    </row>
    <row r="1465" spans="1:7" ht="17.399999999999999" customHeight="1" x14ac:dyDescent="0.3">
      <c r="A1465" s="77"/>
      <c r="B1465" s="128"/>
      <c r="C1465" s="126"/>
      <c r="D1465" s="126" t="s">
        <v>2835</v>
      </c>
      <c r="E1465" s="173" t="s">
        <v>2836</v>
      </c>
      <c r="F1465" s="128"/>
      <c r="G1465" s="128"/>
    </row>
    <row r="1466" spans="1:7" ht="17.399999999999999" customHeight="1" x14ac:dyDescent="0.3">
      <c r="A1466" s="77"/>
      <c r="B1466" s="128"/>
      <c r="C1466" s="126"/>
      <c r="D1466" s="126" t="s">
        <v>2837</v>
      </c>
      <c r="E1466" s="173" t="s">
        <v>2838</v>
      </c>
      <c r="F1466" s="128"/>
      <c r="G1466" s="128"/>
    </row>
    <row r="1467" spans="1:7" ht="17.399999999999999" customHeight="1" x14ac:dyDescent="0.3">
      <c r="A1467" s="77"/>
      <c r="B1467" s="128"/>
      <c r="C1467" s="126"/>
      <c r="D1467" s="126" t="s">
        <v>2839</v>
      </c>
      <c r="E1467" s="173" t="s">
        <v>2840</v>
      </c>
      <c r="F1467" s="128"/>
      <c r="G1467" s="128"/>
    </row>
    <row r="1468" spans="1:7" ht="17.399999999999999" customHeight="1" x14ac:dyDescent="0.3">
      <c r="A1468" s="77"/>
      <c r="B1468" s="128"/>
      <c r="C1468" s="126"/>
      <c r="D1468" s="126" t="s">
        <v>2841</v>
      </c>
      <c r="E1468" s="173" t="s">
        <v>2842</v>
      </c>
      <c r="F1468" s="128"/>
      <c r="G1468" s="128"/>
    </row>
    <row r="1469" spans="1:7" ht="17.399999999999999" customHeight="1" x14ac:dyDescent="0.3">
      <c r="A1469" s="77"/>
      <c r="B1469" s="128"/>
      <c r="C1469" s="126"/>
      <c r="D1469" s="126" t="s">
        <v>2843</v>
      </c>
      <c r="E1469" s="173" t="s">
        <v>2844</v>
      </c>
      <c r="F1469" s="128"/>
      <c r="G1469" s="128"/>
    </row>
    <row r="1470" spans="1:7" ht="17.399999999999999" customHeight="1" x14ac:dyDescent="0.3">
      <c r="A1470" s="77"/>
      <c r="B1470" s="128"/>
      <c r="C1470" s="126"/>
      <c r="D1470" s="126" t="s">
        <v>2845</v>
      </c>
      <c r="E1470" s="173" t="s">
        <v>2846</v>
      </c>
      <c r="F1470" s="128"/>
      <c r="G1470" s="128"/>
    </row>
    <row r="1471" spans="1:7" ht="17.399999999999999" customHeight="1" x14ac:dyDescent="0.3">
      <c r="A1471" s="77"/>
      <c r="B1471" s="128"/>
      <c r="C1471" s="126"/>
      <c r="D1471" s="126" t="s">
        <v>2847</v>
      </c>
      <c r="E1471" s="173" t="s">
        <v>2848</v>
      </c>
      <c r="F1471" s="128"/>
      <c r="G1471" s="128"/>
    </row>
    <row r="1472" spans="1:7" ht="17.399999999999999" customHeight="1" x14ac:dyDescent="0.3">
      <c r="A1472" s="77"/>
      <c r="B1472" s="128"/>
      <c r="C1472" s="126"/>
      <c r="D1472" s="126" t="s">
        <v>2849</v>
      </c>
      <c r="E1472" s="173" t="s">
        <v>2850</v>
      </c>
      <c r="F1472" s="128"/>
      <c r="G1472" s="128"/>
    </row>
    <row r="1473" spans="1:7" ht="17.399999999999999" customHeight="1" x14ac:dyDescent="0.3">
      <c r="A1473" s="77"/>
      <c r="B1473" s="128"/>
      <c r="C1473" s="126"/>
      <c r="D1473" s="126" t="s">
        <v>2851</v>
      </c>
      <c r="E1473" s="173" t="s">
        <v>2852</v>
      </c>
      <c r="F1473" s="128"/>
      <c r="G1473" s="128"/>
    </row>
    <row r="1474" spans="1:7" ht="17.399999999999999" customHeight="1" x14ac:dyDescent="0.3">
      <c r="A1474" s="77"/>
      <c r="B1474" s="128"/>
      <c r="C1474" s="126"/>
      <c r="D1474" s="126" t="s">
        <v>2853</v>
      </c>
      <c r="E1474" s="173" t="s">
        <v>2854</v>
      </c>
      <c r="F1474" s="128"/>
      <c r="G1474" s="128"/>
    </row>
    <row r="1475" spans="1:7" ht="17.399999999999999" customHeight="1" x14ac:dyDescent="0.3">
      <c r="A1475" s="77"/>
      <c r="B1475" s="128"/>
      <c r="C1475" s="126"/>
      <c r="D1475" s="126" t="s">
        <v>2855</v>
      </c>
      <c r="E1475" s="173" t="s">
        <v>2856</v>
      </c>
      <c r="F1475" s="128"/>
      <c r="G1475" s="128"/>
    </row>
    <row r="1476" spans="1:7" ht="17.399999999999999" customHeight="1" x14ac:dyDescent="0.3">
      <c r="A1476" s="77"/>
      <c r="B1476" s="128"/>
      <c r="C1476" s="126"/>
      <c r="D1476" s="126" t="s">
        <v>2857</v>
      </c>
      <c r="E1476" s="173" t="s">
        <v>2858</v>
      </c>
      <c r="F1476" s="128"/>
      <c r="G1476" s="128"/>
    </row>
    <row r="1477" spans="1:7" ht="17.399999999999999" customHeight="1" x14ac:dyDescent="0.3">
      <c r="A1477" s="77"/>
      <c r="B1477" s="128"/>
      <c r="C1477" s="126"/>
      <c r="D1477" s="126" t="s">
        <v>2859</v>
      </c>
      <c r="E1477" s="173" t="s">
        <v>2860</v>
      </c>
      <c r="F1477" s="128"/>
      <c r="G1477" s="128"/>
    </row>
    <row r="1478" spans="1:7" ht="17.399999999999999" customHeight="1" x14ac:dyDescent="0.3">
      <c r="A1478" s="77"/>
      <c r="B1478" s="128"/>
      <c r="C1478" s="126"/>
      <c r="D1478" s="126" t="s">
        <v>2861</v>
      </c>
      <c r="E1478" s="173" t="s">
        <v>2862</v>
      </c>
      <c r="F1478" s="128"/>
      <c r="G1478" s="128"/>
    </row>
    <row r="1479" spans="1:7" ht="17.399999999999999" customHeight="1" x14ac:dyDescent="0.3">
      <c r="A1479" s="77"/>
      <c r="B1479" s="128"/>
      <c r="C1479" s="126"/>
      <c r="D1479" s="126" t="s">
        <v>2863</v>
      </c>
      <c r="E1479" s="173" t="s">
        <v>2864</v>
      </c>
      <c r="F1479" s="128"/>
      <c r="G1479" s="128"/>
    </row>
    <row r="1480" spans="1:7" ht="17.399999999999999" customHeight="1" x14ac:dyDescent="0.3">
      <c r="A1480" s="77"/>
      <c r="B1480" s="128"/>
      <c r="C1480" s="126"/>
      <c r="D1480" s="126" t="s">
        <v>2865</v>
      </c>
      <c r="E1480" s="173" t="s">
        <v>2867</v>
      </c>
      <c r="F1480" s="128"/>
      <c r="G1480" s="128"/>
    </row>
    <row r="1481" spans="1:7" ht="17.399999999999999" customHeight="1" x14ac:dyDescent="0.3">
      <c r="A1481" s="77"/>
      <c r="B1481" s="128"/>
      <c r="C1481" s="126"/>
      <c r="D1481" s="126" t="s">
        <v>2866</v>
      </c>
      <c r="E1481" s="173" t="s">
        <v>15689</v>
      </c>
      <c r="F1481" s="128"/>
      <c r="G1481" s="128"/>
    </row>
    <row r="1482" spans="1:7" ht="17.399999999999999" customHeight="1" x14ac:dyDescent="0.3">
      <c r="A1482" s="77"/>
      <c r="B1482" s="128"/>
      <c r="C1482" s="126"/>
      <c r="D1482" s="126" t="s">
        <v>15688</v>
      </c>
      <c r="E1482" s="173" t="s">
        <v>15690</v>
      </c>
      <c r="F1482" s="128"/>
      <c r="G1482" s="128"/>
    </row>
    <row r="1483" spans="1:7" ht="17.399999999999999" customHeight="1" x14ac:dyDescent="0.3">
      <c r="A1483" s="77"/>
      <c r="B1483" s="128"/>
      <c r="C1483" s="126"/>
      <c r="D1483" s="126" t="s">
        <v>15691</v>
      </c>
      <c r="E1483" s="173" t="s">
        <v>15692</v>
      </c>
      <c r="F1483" s="128"/>
      <c r="G1483" s="128"/>
    </row>
    <row r="1484" spans="1:7" ht="17.399999999999999" customHeight="1" x14ac:dyDescent="0.3">
      <c r="A1484" s="77"/>
      <c r="B1484" s="128"/>
      <c r="C1484" s="126"/>
      <c r="D1484" s="126" t="s">
        <v>15708</v>
      </c>
      <c r="E1484" s="173" t="s">
        <v>15709</v>
      </c>
      <c r="F1484" s="128"/>
      <c r="G1484" s="128"/>
    </row>
    <row r="1485" spans="1:7" ht="17.399999999999999" customHeight="1" x14ac:dyDescent="0.3">
      <c r="A1485" s="77"/>
      <c r="B1485" s="128"/>
      <c r="C1485" s="126"/>
      <c r="D1485" s="126" t="s">
        <v>15710</v>
      </c>
      <c r="E1485" s="173" t="s">
        <v>15711</v>
      </c>
      <c r="F1485" s="128"/>
      <c r="G1485" s="128"/>
    </row>
    <row r="1486" spans="1:7" ht="17.399999999999999" customHeight="1" x14ac:dyDescent="0.3">
      <c r="A1486" s="77"/>
      <c r="B1486" s="128"/>
      <c r="C1486" s="126"/>
      <c r="D1486" s="126" t="s">
        <v>15774</v>
      </c>
      <c r="E1486" s="173" t="s">
        <v>15775</v>
      </c>
      <c r="F1486" s="128"/>
      <c r="G1486" s="128"/>
    </row>
    <row r="1487" spans="1:7" ht="17.399999999999999" customHeight="1" x14ac:dyDescent="0.3">
      <c r="A1487" s="77"/>
      <c r="B1487" s="128"/>
      <c r="C1487" s="126"/>
      <c r="D1487" s="126" t="s">
        <v>15800</v>
      </c>
      <c r="E1487" s="173" t="s">
        <v>15801</v>
      </c>
      <c r="F1487" s="128"/>
      <c r="G1487" s="128"/>
    </row>
    <row r="1488" spans="1:7" ht="17.399999999999999" customHeight="1" x14ac:dyDescent="0.3">
      <c r="A1488" s="77"/>
      <c r="B1488" s="128"/>
      <c r="C1488" s="126"/>
      <c r="D1488" s="126" t="s">
        <v>15844</v>
      </c>
      <c r="E1488" s="173" t="s">
        <v>16377</v>
      </c>
      <c r="F1488" s="128"/>
      <c r="G1488" s="128"/>
    </row>
    <row r="1489" spans="1:9" ht="17.399999999999999" customHeight="1" x14ac:dyDescent="0.3">
      <c r="A1489" s="77"/>
      <c r="B1489" s="128"/>
      <c r="C1489" s="126"/>
      <c r="D1489" s="126" t="s">
        <v>16376</v>
      </c>
      <c r="E1489" s="173"/>
      <c r="F1489" s="128"/>
      <c r="G1489" s="128"/>
    </row>
    <row r="1490" spans="1:9" ht="17.399999999999999" customHeight="1" x14ac:dyDescent="0.3">
      <c r="A1490" s="77"/>
      <c r="B1490" s="128"/>
      <c r="C1490" s="126"/>
      <c r="D1490" s="126"/>
      <c r="E1490" s="173"/>
      <c r="F1490" s="128"/>
      <c r="G1490" s="128"/>
    </row>
    <row r="1491" spans="1:9" ht="17.399999999999999" customHeight="1" x14ac:dyDescent="0.3">
      <c r="A1491" s="77"/>
      <c r="B1491" s="392" t="s">
        <v>2868</v>
      </c>
      <c r="C1491" s="393" t="s">
        <v>2869</v>
      </c>
      <c r="D1491" s="393"/>
      <c r="E1491" s="77"/>
      <c r="F1491" s="128" t="s">
        <v>91</v>
      </c>
      <c r="G1491" s="128" t="s">
        <v>92</v>
      </c>
    </row>
    <row r="1492" spans="1:9" ht="17.399999999999999" customHeight="1" x14ac:dyDescent="0.3">
      <c r="A1492" s="77"/>
      <c r="B1492" s="128"/>
      <c r="C1492" s="80" t="s">
        <v>2870</v>
      </c>
      <c r="D1492" s="97" t="s">
        <v>2871</v>
      </c>
      <c r="E1492" s="77"/>
      <c r="F1492" s="128"/>
      <c r="G1492" s="128"/>
      <c r="H1492" s="1" t="str">
        <f>VLOOKUP(C1492,'[1]Sheet 1'!$E$2:$G$176,3,0)</f>
        <v>ITB Inventory Item</v>
      </c>
    </row>
    <row r="1493" spans="1:9" ht="17.399999999999999" customHeight="1" x14ac:dyDescent="0.3">
      <c r="A1493" s="77"/>
      <c r="B1493" s="128"/>
      <c r="C1493" s="80"/>
      <c r="D1493" s="136" t="s">
        <v>2872</v>
      </c>
      <c r="E1493" s="97" t="s">
        <v>2873</v>
      </c>
      <c r="F1493" s="77"/>
      <c r="G1493" s="128"/>
      <c r="I1493" s="1"/>
    </row>
    <row r="1494" spans="1:9" ht="17.399999999999999" customHeight="1" x14ac:dyDescent="0.3">
      <c r="A1494" s="77"/>
      <c r="B1494" s="128"/>
      <c r="C1494" s="80"/>
      <c r="D1494" s="136" t="s">
        <v>2874</v>
      </c>
      <c r="E1494" s="97" t="s">
        <v>2875</v>
      </c>
      <c r="F1494" s="77"/>
      <c r="G1494" s="128"/>
      <c r="I1494" s="1"/>
    </row>
    <row r="1495" spans="1:9" ht="17.399999999999999" customHeight="1" x14ac:dyDescent="0.3">
      <c r="A1495" s="77"/>
      <c r="B1495" s="128"/>
      <c r="C1495" s="80"/>
      <c r="D1495" s="136" t="s">
        <v>2876</v>
      </c>
      <c r="E1495" s="97" t="s">
        <v>2877</v>
      </c>
      <c r="F1495" s="77"/>
      <c r="G1495" s="128"/>
      <c r="I1495" s="1"/>
    </row>
    <row r="1496" spans="1:9" ht="17.399999999999999" customHeight="1" x14ac:dyDescent="0.3">
      <c r="A1496" s="77"/>
      <c r="B1496" s="128"/>
      <c r="C1496" s="80"/>
      <c r="D1496" s="136" t="s">
        <v>2878</v>
      </c>
      <c r="E1496" s="97" t="s">
        <v>2879</v>
      </c>
      <c r="F1496" s="77"/>
      <c r="G1496" s="128"/>
      <c r="I1496" s="1"/>
    </row>
    <row r="1497" spans="1:9" ht="17.399999999999999" customHeight="1" x14ac:dyDescent="0.3">
      <c r="A1497" s="77"/>
      <c r="B1497" s="128"/>
      <c r="C1497" s="80"/>
      <c r="D1497" s="136" t="s">
        <v>2880</v>
      </c>
      <c r="E1497" s="97" t="s">
        <v>2881</v>
      </c>
      <c r="F1497" s="77"/>
      <c r="G1497" s="128"/>
      <c r="I1497" s="1"/>
    </row>
    <row r="1498" spans="1:9" ht="17.399999999999999" customHeight="1" x14ac:dyDescent="0.3">
      <c r="A1498" s="77"/>
      <c r="B1498" s="128"/>
      <c r="C1498" s="80"/>
      <c r="D1498" s="136" t="s">
        <v>2882</v>
      </c>
      <c r="E1498" s="97" t="s">
        <v>2883</v>
      </c>
      <c r="F1498" s="77"/>
      <c r="G1498" s="128"/>
      <c r="I1498" s="1"/>
    </row>
    <row r="1499" spans="1:9" ht="17.399999999999999" customHeight="1" x14ac:dyDescent="0.3">
      <c r="A1499" s="77"/>
      <c r="B1499" s="128"/>
      <c r="C1499" s="80"/>
      <c r="D1499" s="136" t="s">
        <v>2884</v>
      </c>
      <c r="E1499" s="97" t="s">
        <v>2885</v>
      </c>
      <c r="F1499" s="77"/>
      <c r="G1499" s="128"/>
      <c r="I1499" s="1"/>
    </row>
    <row r="1500" spans="1:9" ht="17.399999999999999" customHeight="1" x14ac:dyDescent="0.3">
      <c r="A1500" s="77"/>
      <c r="B1500" s="128"/>
      <c r="C1500" s="80"/>
      <c r="D1500" s="136" t="s">
        <v>2886</v>
      </c>
      <c r="E1500" s="97" t="s">
        <v>2887</v>
      </c>
      <c r="F1500" s="77"/>
      <c r="G1500" s="128"/>
      <c r="I1500" s="1"/>
    </row>
    <row r="1501" spans="1:9" ht="17.399999999999999" customHeight="1" x14ac:dyDescent="0.3">
      <c r="A1501" s="77"/>
      <c r="B1501" s="128"/>
      <c r="C1501" s="80"/>
      <c r="D1501" s="136" t="s">
        <v>2888</v>
      </c>
      <c r="E1501" s="97" t="s">
        <v>2889</v>
      </c>
      <c r="F1501" s="77"/>
      <c r="G1501" s="128"/>
      <c r="I1501" s="1"/>
    </row>
    <row r="1502" spans="1:9" ht="17.399999999999999" customHeight="1" x14ac:dyDescent="0.3">
      <c r="A1502" s="77"/>
      <c r="B1502" s="128"/>
      <c r="C1502" s="80"/>
      <c r="D1502" s="136" t="s">
        <v>2890</v>
      </c>
      <c r="E1502" s="97" t="s">
        <v>2891</v>
      </c>
      <c r="F1502" s="77"/>
      <c r="G1502" s="128"/>
      <c r="I1502" s="1"/>
    </row>
    <row r="1503" spans="1:9" ht="17.399999999999999" customHeight="1" x14ac:dyDescent="0.3">
      <c r="A1503" s="77"/>
      <c r="B1503" s="128"/>
      <c r="C1503" s="80"/>
      <c r="D1503" s="136" t="s">
        <v>2892</v>
      </c>
      <c r="E1503" s="97" t="s">
        <v>2893</v>
      </c>
      <c r="F1503" s="77"/>
      <c r="G1503" s="128"/>
      <c r="I1503" s="1"/>
    </row>
    <row r="1504" spans="1:9" ht="17.399999999999999" customHeight="1" x14ac:dyDescent="0.3">
      <c r="A1504" s="77"/>
      <c r="B1504" s="128"/>
      <c r="C1504" s="80"/>
      <c r="D1504" s="136" t="s">
        <v>2894</v>
      </c>
      <c r="E1504" s="97" t="s">
        <v>2895</v>
      </c>
      <c r="F1504" s="77"/>
      <c r="G1504" s="128"/>
      <c r="I1504" s="1"/>
    </row>
    <row r="1505" spans="1:9" ht="17.399999999999999" customHeight="1" x14ac:dyDescent="0.3">
      <c r="A1505" s="77"/>
      <c r="B1505" s="128"/>
      <c r="C1505" s="80"/>
      <c r="D1505" s="136" t="s">
        <v>2896</v>
      </c>
      <c r="E1505" s="97" t="s">
        <v>2897</v>
      </c>
      <c r="F1505" s="77"/>
      <c r="G1505" s="128"/>
      <c r="I1505" s="1"/>
    </row>
    <row r="1506" spans="1:9" ht="17.399999999999999" customHeight="1" x14ac:dyDescent="0.3">
      <c r="A1506" s="77"/>
      <c r="B1506" s="128"/>
      <c r="C1506" s="80"/>
      <c r="D1506" s="136" t="s">
        <v>2898</v>
      </c>
      <c r="E1506" s="97" t="s">
        <v>2899</v>
      </c>
      <c r="F1506" s="77"/>
      <c r="G1506" s="128"/>
      <c r="I1506" s="1"/>
    </row>
    <row r="1507" spans="1:9" ht="17.399999999999999" customHeight="1" x14ac:dyDescent="0.3">
      <c r="A1507" s="77"/>
      <c r="B1507" s="128"/>
      <c r="C1507" s="80"/>
      <c r="D1507" s="136" t="s">
        <v>2900</v>
      </c>
      <c r="E1507" s="97" t="s">
        <v>2901</v>
      </c>
      <c r="F1507" s="77"/>
      <c r="G1507" s="128"/>
      <c r="I1507" s="1"/>
    </row>
    <row r="1508" spans="1:9" ht="17.399999999999999" customHeight="1" x14ac:dyDescent="0.3">
      <c r="A1508" s="77"/>
      <c r="B1508" s="128"/>
      <c r="C1508" s="80"/>
      <c r="D1508" s="136" t="s">
        <v>2902</v>
      </c>
      <c r="E1508" s="97" t="s">
        <v>2903</v>
      </c>
      <c r="F1508" s="77"/>
      <c r="G1508" s="128"/>
      <c r="I1508" s="1"/>
    </row>
    <row r="1509" spans="1:9" ht="17.399999999999999" customHeight="1" x14ac:dyDescent="0.3">
      <c r="A1509" s="77"/>
      <c r="B1509" s="128"/>
      <c r="C1509" s="80"/>
      <c r="D1509" s="136" t="s">
        <v>2904</v>
      </c>
      <c r="E1509" s="97" t="s">
        <v>2905</v>
      </c>
      <c r="F1509" s="77"/>
      <c r="G1509" s="128"/>
      <c r="I1509" s="1"/>
    </row>
    <row r="1510" spans="1:9" ht="17.399999999999999" customHeight="1" x14ac:dyDescent="0.3">
      <c r="A1510" s="77"/>
      <c r="B1510" s="128"/>
      <c r="C1510" s="80"/>
      <c r="D1510" s="136" t="s">
        <v>2906</v>
      </c>
      <c r="E1510" s="97" t="s">
        <v>2907</v>
      </c>
      <c r="F1510" s="77"/>
      <c r="G1510" s="128"/>
      <c r="I1510" s="1"/>
    </row>
    <row r="1511" spans="1:9" ht="17.399999999999999" customHeight="1" x14ac:dyDescent="0.3">
      <c r="A1511" s="77"/>
      <c r="B1511" s="128"/>
      <c r="C1511" s="80"/>
      <c r="D1511" s="136" t="s">
        <v>2908</v>
      </c>
      <c r="E1511" s="97" t="s">
        <v>2909</v>
      </c>
      <c r="F1511" s="77"/>
      <c r="G1511" s="128"/>
      <c r="I1511" s="1"/>
    </row>
    <row r="1512" spans="1:9" ht="17.399999999999999" customHeight="1" x14ac:dyDescent="0.3">
      <c r="A1512" s="77"/>
      <c r="B1512" s="128"/>
      <c r="C1512" s="80"/>
      <c r="D1512" s="136" t="s">
        <v>2910</v>
      </c>
      <c r="E1512" s="97" t="s">
        <v>2911</v>
      </c>
      <c r="F1512" s="77"/>
      <c r="G1512" s="128"/>
      <c r="I1512" s="1"/>
    </row>
    <row r="1513" spans="1:9" ht="17.399999999999999" customHeight="1" x14ac:dyDescent="0.3">
      <c r="A1513" s="77"/>
      <c r="B1513" s="128"/>
      <c r="C1513" s="80"/>
      <c r="D1513" s="136" t="s">
        <v>2912</v>
      </c>
      <c r="E1513" s="97" t="s">
        <v>2913</v>
      </c>
      <c r="F1513" s="77"/>
      <c r="G1513" s="128"/>
      <c r="I1513" s="1"/>
    </row>
    <row r="1514" spans="1:9" ht="17.399999999999999" customHeight="1" x14ac:dyDescent="0.3">
      <c r="A1514" s="77"/>
      <c r="B1514" s="128"/>
      <c r="C1514" s="80"/>
      <c r="D1514" s="136" t="s">
        <v>2914</v>
      </c>
      <c r="E1514" s="97" t="s">
        <v>2915</v>
      </c>
      <c r="F1514" s="77"/>
      <c r="G1514" s="128"/>
      <c r="I1514" s="1"/>
    </row>
    <row r="1515" spans="1:9" ht="17.399999999999999" customHeight="1" x14ac:dyDescent="0.3">
      <c r="A1515" s="77"/>
      <c r="B1515" s="128"/>
      <c r="C1515" s="80"/>
      <c r="D1515" s="136" t="s">
        <v>2916</v>
      </c>
      <c r="E1515" s="97" t="s">
        <v>2917</v>
      </c>
      <c r="F1515" s="77"/>
      <c r="G1515" s="128"/>
      <c r="I1515" s="1"/>
    </row>
    <row r="1516" spans="1:9" ht="17.399999999999999" customHeight="1" x14ac:dyDescent="0.3">
      <c r="A1516" s="77"/>
      <c r="B1516" s="128"/>
      <c r="C1516" s="80"/>
      <c r="D1516" s="136" t="s">
        <v>2918</v>
      </c>
      <c r="E1516" s="97" t="s">
        <v>2919</v>
      </c>
      <c r="F1516" s="77"/>
      <c r="G1516" s="128"/>
      <c r="I1516" s="1"/>
    </row>
    <row r="1517" spans="1:9" ht="17.399999999999999" customHeight="1" x14ac:dyDescent="0.3">
      <c r="A1517" s="77"/>
      <c r="B1517" s="128"/>
      <c r="C1517" s="80"/>
      <c r="D1517" s="136" t="s">
        <v>2920</v>
      </c>
      <c r="E1517" s="97" t="s">
        <v>2921</v>
      </c>
      <c r="F1517" s="77"/>
      <c r="G1517" s="128"/>
      <c r="I1517" s="1"/>
    </row>
    <row r="1518" spans="1:9" ht="17.399999999999999" customHeight="1" x14ac:dyDescent="0.3">
      <c r="A1518" s="77"/>
      <c r="B1518" s="128"/>
      <c r="C1518" s="80"/>
      <c r="D1518" s="136" t="s">
        <v>2922</v>
      </c>
      <c r="E1518" s="97" t="s">
        <v>2923</v>
      </c>
      <c r="F1518" s="77"/>
      <c r="G1518" s="128"/>
      <c r="I1518" s="1"/>
    </row>
    <row r="1519" spans="1:9" ht="17.399999999999999" customHeight="1" x14ac:dyDescent="0.3">
      <c r="A1519" s="77"/>
      <c r="B1519" s="128"/>
      <c r="C1519" s="80"/>
      <c r="D1519" s="136" t="s">
        <v>2924</v>
      </c>
      <c r="E1519" s="97" t="s">
        <v>2925</v>
      </c>
      <c r="F1519" s="77"/>
      <c r="G1519" s="128"/>
      <c r="I1519" s="1"/>
    </row>
    <row r="1520" spans="1:9" ht="17.399999999999999" customHeight="1" x14ac:dyDescent="0.3">
      <c r="A1520" s="77"/>
      <c r="B1520" s="128"/>
      <c r="C1520" s="80"/>
      <c r="D1520" s="136" t="s">
        <v>2926</v>
      </c>
      <c r="E1520" s="97" t="s">
        <v>2927</v>
      </c>
      <c r="F1520" s="77"/>
      <c r="G1520" s="128"/>
      <c r="I1520" s="1"/>
    </row>
    <row r="1521" spans="1:9" ht="17.399999999999999" customHeight="1" x14ac:dyDescent="0.3">
      <c r="A1521" s="77"/>
      <c r="B1521" s="128"/>
      <c r="C1521" s="80"/>
      <c r="D1521" s="136" t="s">
        <v>2928</v>
      </c>
      <c r="E1521" s="97" t="s">
        <v>2929</v>
      </c>
      <c r="F1521" s="77"/>
      <c r="G1521" s="128"/>
      <c r="I1521" s="1"/>
    </row>
    <row r="1522" spans="1:9" ht="17.399999999999999" customHeight="1" x14ac:dyDescent="0.3">
      <c r="A1522" s="77"/>
      <c r="B1522" s="128"/>
      <c r="C1522" s="80"/>
      <c r="D1522" s="136" t="s">
        <v>2930</v>
      </c>
      <c r="E1522" s="97" t="s">
        <v>2931</v>
      </c>
      <c r="F1522" s="77"/>
      <c r="G1522" s="128"/>
      <c r="I1522" s="1"/>
    </row>
    <row r="1523" spans="1:9" ht="17.399999999999999" customHeight="1" x14ac:dyDescent="0.3">
      <c r="A1523" s="77"/>
      <c r="B1523" s="128"/>
      <c r="C1523" s="80"/>
      <c r="D1523" s="136" t="s">
        <v>2932</v>
      </c>
      <c r="E1523" s="97" t="s">
        <v>2933</v>
      </c>
      <c r="F1523" s="77"/>
      <c r="G1523" s="128"/>
      <c r="I1523" s="1"/>
    </row>
    <row r="1524" spans="1:9" ht="17.399999999999999" customHeight="1" x14ac:dyDescent="0.3">
      <c r="A1524" s="77"/>
      <c r="B1524" s="128"/>
      <c r="C1524" s="80"/>
      <c r="D1524" s="136" t="s">
        <v>2934</v>
      </c>
      <c r="E1524" s="97" t="s">
        <v>2935</v>
      </c>
      <c r="F1524" s="77"/>
      <c r="G1524" s="128"/>
      <c r="I1524" s="1"/>
    </row>
    <row r="1525" spans="1:9" ht="17.399999999999999" customHeight="1" x14ac:dyDescent="0.3">
      <c r="A1525" s="77"/>
      <c r="B1525" s="128"/>
      <c r="C1525" s="80"/>
      <c r="D1525" s="136" t="s">
        <v>2936</v>
      </c>
      <c r="E1525" s="97" t="s">
        <v>2937</v>
      </c>
      <c r="F1525" s="77"/>
      <c r="G1525" s="128"/>
      <c r="I1525" s="1"/>
    </row>
    <row r="1526" spans="1:9" ht="17.399999999999999" customHeight="1" x14ac:dyDescent="0.3">
      <c r="A1526" s="77"/>
      <c r="B1526" s="128"/>
      <c r="C1526" s="80"/>
      <c r="D1526" s="136" t="s">
        <v>2938</v>
      </c>
      <c r="E1526" s="97" t="s">
        <v>2939</v>
      </c>
      <c r="F1526" s="77"/>
      <c r="G1526" s="128"/>
      <c r="I1526" s="1"/>
    </row>
    <row r="1527" spans="1:9" ht="17.399999999999999" customHeight="1" x14ac:dyDescent="0.3">
      <c r="A1527" s="77"/>
      <c r="B1527" s="128"/>
      <c r="C1527" s="80"/>
      <c r="D1527" s="136" t="s">
        <v>15757</v>
      </c>
      <c r="E1527" s="97" t="s">
        <v>15758</v>
      </c>
      <c r="F1527" s="77"/>
      <c r="G1527" s="128"/>
      <c r="I1527" s="1"/>
    </row>
    <row r="1528" spans="1:9" ht="17.399999999999999" customHeight="1" x14ac:dyDescent="0.3">
      <c r="A1528" s="77"/>
      <c r="B1528" s="128"/>
      <c r="C1528" s="80"/>
      <c r="D1528" s="136" t="s">
        <v>15916</v>
      </c>
      <c r="E1528" s="97" t="s">
        <v>15936</v>
      </c>
      <c r="F1528" s="77"/>
      <c r="G1528" s="128"/>
      <c r="I1528" s="1"/>
    </row>
    <row r="1529" spans="1:9" ht="17.399999999999999" customHeight="1" x14ac:dyDescent="0.3">
      <c r="A1529" s="77"/>
      <c r="B1529" s="128"/>
      <c r="C1529" s="80"/>
      <c r="D1529" s="136" t="s">
        <v>16033</v>
      </c>
      <c r="E1529" s="97" t="s">
        <v>16034</v>
      </c>
      <c r="F1529" s="77"/>
      <c r="G1529" s="128"/>
      <c r="I1529" s="1"/>
    </row>
    <row r="1530" spans="1:9" ht="17.399999999999999" customHeight="1" x14ac:dyDescent="0.3">
      <c r="A1530" s="77"/>
      <c r="B1530" s="128"/>
      <c r="C1530" s="80"/>
      <c r="D1530" s="136" t="s">
        <v>16301</v>
      </c>
      <c r="E1530" s="97" t="s">
        <v>16302</v>
      </c>
      <c r="F1530" s="77"/>
      <c r="G1530" s="128"/>
      <c r="I1530" s="1"/>
    </row>
    <row r="1531" spans="1:9" ht="17.399999999999999" customHeight="1" x14ac:dyDescent="0.3">
      <c r="A1531" s="77"/>
      <c r="B1531" s="128"/>
      <c r="C1531" s="80"/>
      <c r="D1531" s="136" t="s">
        <v>16303</v>
      </c>
      <c r="E1531" s="97" t="s">
        <v>16304</v>
      </c>
      <c r="F1531" s="77"/>
      <c r="G1531" s="128"/>
      <c r="I1531" s="1"/>
    </row>
    <row r="1532" spans="1:9" ht="17.399999999999999" customHeight="1" x14ac:dyDescent="0.3">
      <c r="A1532" s="77"/>
      <c r="B1532" s="128"/>
      <c r="C1532" s="80"/>
      <c r="D1532" s="136" t="s">
        <v>16327</v>
      </c>
      <c r="E1532" s="97" t="s">
        <v>16328</v>
      </c>
      <c r="F1532" s="77"/>
      <c r="G1532" s="128"/>
      <c r="I1532" s="41" t="s">
        <v>16329</v>
      </c>
    </row>
    <row r="1533" spans="1:9" ht="17.399999999999999" customHeight="1" x14ac:dyDescent="0.3">
      <c r="A1533" s="77"/>
      <c r="B1533" s="128"/>
      <c r="C1533" s="80"/>
      <c r="D1533" s="136" t="s">
        <v>16330</v>
      </c>
      <c r="E1533" s="97" t="s">
        <v>16331</v>
      </c>
      <c r="F1533" s="77"/>
      <c r="G1533" s="128"/>
      <c r="I1533" s="1"/>
    </row>
    <row r="1534" spans="1:9" ht="17.399999999999999" customHeight="1" x14ac:dyDescent="0.3">
      <c r="A1534" s="77"/>
      <c r="B1534" s="128"/>
      <c r="C1534" s="80"/>
      <c r="D1534" s="136"/>
      <c r="E1534" s="97"/>
      <c r="F1534" s="77"/>
      <c r="G1534" s="128"/>
      <c r="I1534" s="1"/>
    </row>
    <row r="1535" spans="1:9" ht="17.399999999999999" customHeight="1" x14ac:dyDescent="0.3">
      <c r="A1535" s="77"/>
      <c r="B1535" s="128"/>
      <c r="C1535" s="80"/>
      <c r="D1535" s="136"/>
      <c r="E1535" s="97"/>
      <c r="F1535" s="77"/>
      <c r="G1535" s="128"/>
      <c r="I1535" s="1"/>
    </row>
    <row r="1536" spans="1:9" ht="17.399999999999999" customHeight="1" x14ac:dyDescent="0.3">
      <c r="A1536" s="77"/>
      <c r="B1536" s="128"/>
      <c r="C1536" s="80"/>
      <c r="D1536" s="136"/>
      <c r="E1536" s="97"/>
      <c r="F1536" s="77"/>
      <c r="G1536" s="128"/>
      <c r="I1536" s="1"/>
    </row>
    <row r="1537" spans="1:9" ht="17.399999999999999" customHeight="1" x14ac:dyDescent="0.3">
      <c r="A1537" s="77"/>
      <c r="B1537" s="128"/>
      <c r="C1537" s="80" t="s">
        <v>2940</v>
      </c>
      <c r="D1537" s="97" t="s">
        <v>2941</v>
      </c>
      <c r="E1537" s="77"/>
      <c r="F1537" s="128"/>
      <c r="G1537" s="128"/>
      <c r="H1537" s="1" t="str">
        <f>VLOOKUP(C1537,'[1]Sheet 1'!$E$2:$G$176,3,0)</f>
        <v>ITB Inventory Item</v>
      </c>
    </row>
    <row r="1538" spans="1:9" ht="17.399999999999999" customHeight="1" x14ac:dyDescent="0.3">
      <c r="A1538" s="77"/>
      <c r="B1538" s="128"/>
      <c r="C1538" s="80"/>
      <c r="D1538" s="136" t="s">
        <v>2942</v>
      </c>
      <c r="E1538" s="97" t="s">
        <v>2943</v>
      </c>
      <c r="F1538" s="77"/>
      <c r="G1538" s="128"/>
      <c r="I1538" s="1"/>
    </row>
    <row r="1539" spans="1:9" ht="17.399999999999999" customHeight="1" x14ac:dyDescent="0.3">
      <c r="A1539" s="77"/>
      <c r="B1539" s="128"/>
      <c r="C1539" s="80"/>
      <c r="D1539" s="136" t="s">
        <v>2944</v>
      </c>
      <c r="E1539" s="97" t="s">
        <v>2945</v>
      </c>
      <c r="F1539" s="77"/>
      <c r="G1539" s="128"/>
      <c r="I1539" s="1"/>
    </row>
    <row r="1540" spans="1:9" ht="17.399999999999999" customHeight="1" x14ac:dyDescent="0.3">
      <c r="A1540" s="77"/>
      <c r="B1540" s="128"/>
      <c r="C1540" s="80"/>
      <c r="D1540" s="136" t="s">
        <v>2946</v>
      </c>
      <c r="E1540" s="97" t="s">
        <v>2947</v>
      </c>
      <c r="F1540" s="77"/>
      <c r="G1540" s="128"/>
      <c r="I1540" s="1"/>
    </row>
    <row r="1541" spans="1:9" ht="17.399999999999999" customHeight="1" x14ac:dyDescent="0.3">
      <c r="A1541" s="77"/>
      <c r="B1541" s="128"/>
      <c r="C1541" s="80"/>
      <c r="D1541" s="136" t="s">
        <v>2948</v>
      </c>
      <c r="E1541" s="97" t="s">
        <v>2949</v>
      </c>
      <c r="F1541" s="77"/>
      <c r="G1541" s="128"/>
      <c r="I1541" s="1"/>
    </row>
    <row r="1542" spans="1:9" ht="17.399999999999999" customHeight="1" x14ac:dyDescent="0.3">
      <c r="A1542" s="77"/>
      <c r="B1542" s="128"/>
      <c r="C1542" s="80"/>
      <c r="D1542" s="136" t="s">
        <v>2950</v>
      </c>
      <c r="E1542" s="97" t="s">
        <v>2951</v>
      </c>
      <c r="F1542" s="77"/>
      <c r="G1542" s="128"/>
      <c r="I1542" s="1"/>
    </row>
    <row r="1543" spans="1:9" ht="17.399999999999999" customHeight="1" x14ac:dyDescent="0.3">
      <c r="A1543" s="77"/>
      <c r="B1543" s="128"/>
      <c r="C1543" s="80"/>
      <c r="D1543" s="136" t="s">
        <v>2952</v>
      </c>
      <c r="E1543" s="97" t="s">
        <v>2953</v>
      </c>
      <c r="F1543" s="77"/>
      <c r="G1543" s="128"/>
      <c r="I1543" s="1"/>
    </row>
    <row r="1544" spans="1:9" ht="17.399999999999999" customHeight="1" x14ac:dyDescent="0.3">
      <c r="A1544" s="77"/>
      <c r="B1544" s="128"/>
      <c r="C1544" s="80"/>
      <c r="D1544" s="136" t="s">
        <v>2954</v>
      </c>
      <c r="E1544" s="97" t="s">
        <v>2955</v>
      </c>
      <c r="F1544" s="77"/>
      <c r="G1544" s="128"/>
      <c r="I1544" s="1"/>
    </row>
    <row r="1545" spans="1:9" ht="17.399999999999999" customHeight="1" x14ac:dyDescent="0.3">
      <c r="A1545" s="77"/>
      <c r="B1545" s="128"/>
      <c r="C1545" s="80"/>
      <c r="D1545" s="136" t="s">
        <v>2956</v>
      </c>
      <c r="E1545" s="97" t="s">
        <v>15822</v>
      </c>
      <c r="F1545" s="77"/>
      <c r="G1545" s="128"/>
      <c r="I1545" s="1"/>
    </row>
    <row r="1546" spans="1:9" ht="17.399999999999999" customHeight="1" x14ac:dyDescent="0.3">
      <c r="A1546" s="77"/>
      <c r="B1546" s="128"/>
      <c r="C1546" s="80"/>
      <c r="D1546" s="136" t="s">
        <v>2958</v>
      </c>
      <c r="E1546" s="97" t="s">
        <v>2959</v>
      </c>
      <c r="F1546" s="77"/>
      <c r="G1546" s="128"/>
      <c r="I1546" s="1"/>
    </row>
    <row r="1547" spans="1:9" ht="17.399999999999999" customHeight="1" x14ac:dyDescent="0.3">
      <c r="A1547" s="77"/>
      <c r="B1547" s="128"/>
      <c r="C1547" s="80"/>
      <c r="D1547" s="136" t="s">
        <v>2960</v>
      </c>
      <c r="E1547" s="97" t="s">
        <v>2961</v>
      </c>
      <c r="F1547" s="77"/>
      <c r="G1547" s="128"/>
      <c r="I1547" s="1"/>
    </row>
    <row r="1548" spans="1:9" ht="17.399999999999999" customHeight="1" x14ac:dyDescent="0.3">
      <c r="A1548" s="77"/>
      <c r="B1548" s="128"/>
      <c r="C1548" s="80"/>
      <c r="D1548" s="136" t="s">
        <v>2962</v>
      </c>
      <c r="E1548" s="97" t="s">
        <v>2963</v>
      </c>
      <c r="F1548" s="77"/>
      <c r="G1548" s="128"/>
      <c r="I1548" s="1"/>
    </row>
    <row r="1549" spans="1:9" ht="17.399999999999999" customHeight="1" x14ac:dyDescent="0.3">
      <c r="A1549" s="77"/>
      <c r="B1549" s="128"/>
      <c r="C1549" s="80"/>
      <c r="D1549" s="136" t="s">
        <v>2964</v>
      </c>
      <c r="E1549" s="97" t="s">
        <v>2965</v>
      </c>
      <c r="F1549" s="77"/>
      <c r="G1549" s="128"/>
      <c r="I1549" s="1"/>
    </row>
    <row r="1550" spans="1:9" ht="17.399999999999999" customHeight="1" x14ac:dyDescent="0.3">
      <c r="A1550" s="77"/>
      <c r="B1550" s="128"/>
      <c r="C1550" s="80"/>
      <c r="D1550" s="136" t="s">
        <v>2966</v>
      </c>
      <c r="E1550" s="97" t="s">
        <v>2967</v>
      </c>
      <c r="F1550" s="77"/>
      <c r="G1550" s="128"/>
      <c r="I1550" s="1"/>
    </row>
    <row r="1551" spans="1:9" ht="17.399999999999999" customHeight="1" x14ac:dyDescent="0.3">
      <c r="A1551" s="77"/>
      <c r="B1551" s="128"/>
      <c r="C1551" s="80"/>
      <c r="D1551" s="136" t="s">
        <v>2968</v>
      </c>
      <c r="E1551" s="97" t="s">
        <v>2969</v>
      </c>
      <c r="F1551" s="77"/>
      <c r="G1551" s="128"/>
      <c r="I1551" s="1"/>
    </row>
    <row r="1552" spans="1:9" ht="17.399999999999999" customHeight="1" x14ac:dyDescent="0.3">
      <c r="A1552" s="77"/>
      <c r="B1552" s="128"/>
      <c r="C1552" s="80"/>
      <c r="D1552" s="136" t="s">
        <v>2970</v>
      </c>
      <c r="E1552" s="97" t="s">
        <v>2971</v>
      </c>
      <c r="F1552" s="77"/>
      <c r="G1552" s="128"/>
      <c r="I1552" s="1"/>
    </row>
    <row r="1553" spans="1:9" ht="17.399999999999999" customHeight="1" x14ac:dyDescent="0.3">
      <c r="A1553" s="77"/>
      <c r="B1553" s="128"/>
      <c r="C1553" s="80"/>
      <c r="D1553" s="136" t="s">
        <v>2972</v>
      </c>
      <c r="E1553" s="97" t="s">
        <v>2973</v>
      </c>
      <c r="F1553" s="77"/>
      <c r="G1553" s="128"/>
      <c r="I1553" s="1"/>
    </row>
    <row r="1554" spans="1:9" ht="17.399999999999999" customHeight="1" x14ac:dyDescent="0.3">
      <c r="A1554" s="77"/>
      <c r="B1554" s="128"/>
      <c r="C1554" s="80"/>
      <c r="D1554" s="136" t="s">
        <v>2974</v>
      </c>
      <c r="E1554" s="97" t="s">
        <v>2975</v>
      </c>
      <c r="F1554" s="77"/>
      <c r="G1554" s="128"/>
      <c r="I1554" s="1"/>
    </row>
    <row r="1555" spans="1:9" ht="17.399999999999999" customHeight="1" x14ac:dyDescent="0.3">
      <c r="A1555" s="77"/>
      <c r="B1555" s="128"/>
      <c r="C1555" s="80"/>
      <c r="D1555" s="136" t="s">
        <v>2976</v>
      </c>
      <c r="E1555" s="97" t="s">
        <v>2977</v>
      </c>
      <c r="F1555" s="77"/>
      <c r="G1555" s="128"/>
      <c r="I1555" s="1"/>
    </row>
    <row r="1556" spans="1:9" ht="17.399999999999999" customHeight="1" x14ac:dyDescent="0.3">
      <c r="A1556" s="77"/>
      <c r="B1556" s="128"/>
      <c r="C1556" s="80"/>
      <c r="D1556" s="136" t="s">
        <v>2978</v>
      </c>
      <c r="E1556" s="97" t="s">
        <v>2979</v>
      </c>
      <c r="F1556" s="77"/>
      <c r="G1556" s="128"/>
      <c r="I1556" s="1"/>
    </row>
    <row r="1557" spans="1:9" ht="17.399999999999999" customHeight="1" x14ac:dyDescent="0.3">
      <c r="A1557" s="77"/>
      <c r="B1557" s="128"/>
      <c r="C1557" s="80"/>
      <c r="D1557" s="136" t="s">
        <v>2980</v>
      </c>
      <c r="E1557" s="97" t="s">
        <v>2981</v>
      </c>
      <c r="F1557" s="77"/>
      <c r="G1557" s="128"/>
      <c r="I1557" s="1"/>
    </row>
    <row r="1558" spans="1:9" ht="17.399999999999999" customHeight="1" x14ac:dyDescent="0.3">
      <c r="A1558" s="77"/>
      <c r="B1558" s="128"/>
      <c r="C1558" s="80"/>
      <c r="D1558" s="136" t="s">
        <v>2982</v>
      </c>
      <c r="E1558" s="97" t="s">
        <v>2983</v>
      </c>
      <c r="F1558" s="77"/>
      <c r="G1558" s="128"/>
      <c r="I1558" s="1"/>
    </row>
    <row r="1559" spans="1:9" ht="17.399999999999999" customHeight="1" x14ac:dyDescent="0.3">
      <c r="A1559" s="77"/>
      <c r="B1559" s="128"/>
      <c r="C1559" s="80"/>
      <c r="D1559" s="136" t="s">
        <v>2984</v>
      </c>
      <c r="E1559" s="97" t="s">
        <v>2985</v>
      </c>
      <c r="F1559" s="77"/>
      <c r="G1559" s="128"/>
      <c r="I1559" s="1"/>
    </row>
    <row r="1560" spans="1:9" ht="17.399999999999999" customHeight="1" x14ac:dyDescent="0.3">
      <c r="A1560" s="77"/>
      <c r="B1560" s="128"/>
      <c r="C1560" s="80"/>
      <c r="D1560" s="136" t="s">
        <v>2986</v>
      </c>
      <c r="E1560" s="97" t="s">
        <v>2987</v>
      </c>
      <c r="F1560" s="77"/>
      <c r="G1560" s="128"/>
      <c r="I1560" s="1"/>
    </row>
    <row r="1561" spans="1:9" ht="17.399999999999999" customHeight="1" x14ac:dyDescent="0.3">
      <c r="A1561" s="77"/>
      <c r="B1561" s="128"/>
      <c r="C1561" s="80"/>
      <c r="D1561" s="136" t="s">
        <v>2988</v>
      </c>
      <c r="E1561" s="97" t="s">
        <v>2989</v>
      </c>
      <c r="F1561" s="77"/>
      <c r="G1561" s="128"/>
      <c r="I1561" s="1"/>
    </row>
    <row r="1562" spans="1:9" ht="17.399999999999999" customHeight="1" x14ac:dyDescent="0.3">
      <c r="A1562" s="77"/>
      <c r="B1562" s="128"/>
      <c r="C1562" s="80"/>
      <c r="D1562" s="136" t="s">
        <v>2990</v>
      </c>
      <c r="E1562" s="97" t="s">
        <v>2991</v>
      </c>
      <c r="F1562" s="77"/>
      <c r="G1562" s="128"/>
      <c r="I1562" s="1"/>
    </row>
    <row r="1563" spans="1:9" ht="17.399999999999999" customHeight="1" x14ac:dyDescent="0.3">
      <c r="A1563" s="77"/>
      <c r="B1563" s="128"/>
      <c r="C1563" s="80"/>
      <c r="D1563" s="136" t="s">
        <v>2992</v>
      </c>
      <c r="E1563" s="97" t="s">
        <v>2993</v>
      </c>
      <c r="F1563" s="77"/>
      <c r="G1563" s="128"/>
      <c r="I1563" s="1"/>
    </row>
    <row r="1564" spans="1:9" ht="17.399999999999999" customHeight="1" x14ac:dyDescent="0.3">
      <c r="A1564" s="77"/>
      <c r="B1564" s="128"/>
      <c r="C1564" s="80"/>
      <c r="D1564" s="136" t="s">
        <v>2994</v>
      </c>
      <c r="E1564" s="97" t="s">
        <v>2995</v>
      </c>
      <c r="F1564" s="77"/>
      <c r="G1564" s="128"/>
      <c r="I1564" s="1"/>
    </row>
    <row r="1565" spans="1:9" ht="17.399999999999999" customHeight="1" x14ac:dyDescent="0.3">
      <c r="A1565" s="77"/>
      <c r="B1565" s="128"/>
      <c r="C1565" s="80"/>
      <c r="D1565" s="136" t="s">
        <v>2996</v>
      </c>
      <c r="E1565" s="97" t="s">
        <v>2997</v>
      </c>
      <c r="F1565" s="77"/>
      <c r="G1565" s="128"/>
      <c r="I1565" s="1"/>
    </row>
    <row r="1566" spans="1:9" ht="17.399999999999999" customHeight="1" x14ac:dyDescent="0.3">
      <c r="A1566" s="77"/>
      <c r="B1566" s="128"/>
      <c r="C1566" s="80"/>
      <c r="D1566" s="136" t="s">
        <v>2998</v>
      </c>
      <c r="E1566" s="97" t="s">
        <v>2999</v>
      </c>
      <c r="F1566" s="77"/>
      <c r="G1566" s="128"/>
      <c r="I1566" s="1"/>
    </row>
    <row r="1567" spans="1:9" ht="17.399999999999999" customHeight="1" x14ac:dyDescent="0.3">
      <c r="A1567" s="77"/>
      <c r="B1567" s="128"/>
      <c r="C1567" s="80"/>
      <c r="D1567" s="136" t="s">
        <v>3000</v>
      </c>
      <c r="E1567" s="41" t="s">
        <v>3001</v>
      </c>
      <c r="F1567" s="77"/>
      <c r="G1567" s="128"/>
      <c r="I1567" s="1"/>
    </row>
    <row r="1568" spans="1:9" ht="17.399999999999999" customHeight="1" x14ac:dyDescent="0.3">
      <c r="A1568" s="77"/>
      <c r="B1568" s="128"/>
      <c r="C1568" s="80"/>
      <c r="D1568" s="136" t="s">
        <v>3002</v>
      </c>
      <c r="E1568" s="97" t="s">
        <v>3003</v>
      </c>
      <c r="F1568" s="77"/>
      <c r="G1568" s="128"/>
      <c r="I1568" s="1"/>
    </row>
    <row r="1569" spans="1:9" ht="17.399999999999999" customHeight="1" x14ac:dyDescent="0.3">
      <c r="A1569" s="77"/>
      <c r="B1569" s="128"/>
      <c r="C1569" s="80"/>
      <c r="D1569" s="136" t="s">
        <v>3004</v>
      </c>
      <c r="E1569" s="97" t="s">
        <v>3005</v>
      </c>
      <c r="F1569" s="77"/>
      <c r="G1569" s="128"/>
      <c r="I1569" s="1"/>
    </row>
    <row r="1570" spans="1:9" ht="17.399999999999999" customHeight="1" x14ac:dyDescent="0.3">
      <c r="A1570" s="77"/>
      <c r="B1570" s="128"/>
      <c r="C1570" s="80"/>
      <c r="D1570" s="136" t="s">
        <v>15819</v>
      </c>
      <c r="E1570" s="97" t="s">
        <v>15820</v>
      </c>
      <c r="F1570" s="77"/>
      <c r="G1570" s="128"/>
      <c r="I1570" s="1"/>
    </row>
    <row r="1571" spans="1:9" ht="17.399999999999999" customHeight="1" x14ac:dyDescent="0.3">
      <c r="A1571" s="77"/>
      <c r="B1571" s="128"/>
      <c r="C1571" s="80"/>
      <c r="D1571" s="136" t="s">
        <v>16004</v>
      </c>
      <c r="E1571" s="97" t="s">
        <v>16005</v>
      </c>
      <c r="F1571" s="77"/>
      <c r="G1571" s="128"/>
      <c r="I1571" s="1"/>
    </row>
    <row r="1572" spans="1:9" ht="17.399999999999999" customHeight="1" x14ac:dyDescent="0.3">
      <c r="A1572" s="77"/>
      <c r="B1572" s="78" t="s">
        <v>3006</v>
      </c>
      <c r="C1572" s="394" t="s">
        <v>53</v>
      </c>
      <c r="D1572" s="484"/>
      <c r="E1572" s="77"/>
      <c r="F1572" s="128" t="s">
        <v>91</v>
      </c>
      <c r="G1572" s="128" t="s">
        <v>92</v>
      </c>
    </row>
    <row r="1573" spans="1:9" ht="17.399999999999999" customHeight="1" x14ac:dyDescent="0.3">
      <c r="A1573" s="77"/>
      <c r="B1573" s="82"/>
      <c r="C1573" s="80" t="s">
        <v>3007</v>
      </c>
      <c r="D1573" s="97" t="s">
        <v>3008</v>
      </c>
      <c r="E1573" s="77" t="s">
        <v>501</v>
      </c>
      <c r="F1573" s="128"/>
      <c r="G1573" s="128"/>
      <c r="H1573" s="1" t="str">
        <f>VLOOKUP(C1573,'[1]Sheet 1'!$E$2:$G$176,3,0)</f>
        <v>ITB Inventory Item</v>
      </c>
    </row>
    <row r="1574" spans="1:9" ht="17.399999999999999" customHeight="1" x14ac:dyDescent="0.3">
      <c r="A1574" s="77"/>
      <c r="B1574" s="82"/>
      <c r="C1574" s="80"/>
      <c r="D1574" s="136" t="s">
        <v>3009</v>
      </c>
      <c r="E1574" s="97" t="s">
        <v>3010</v>
      </c>
      <c r="F1574" s="77"/>
      <c r="G1574" s="128"/>
      <c r="I1574" s="1"/>
    </row>
    <row r="1575" spans="1:9" ht="17.399999999999999" customHeight="1" x14ac:dyDescent="0.3">
      <c r="A1575" s="77"/>
      <c r="B1575" s="82"/>
      <c r="C1575" s="80"/>
      <c r="D1575" s="136" t="s">
        <v>3011</v>
      </c>
      <c r="E1575" s="97" t="s">
        <v>3012</v>
      </c>
      <c r="F1575" s="77"/>
      <c r="G1575" s="128"/>
      <c r="I1575" s="1"/>
    </row>
    <row r="1576" spans="1:9" ht="17.399999999999999" customHeight="1" x14ac:dyDescent="0.3">
      <c r="A1576" s="77"/>
      <c r="B1576" s="82"/>
      <c r="C1576" s="80"/>
      <c r="D1576" s="136" t="s">
        <v>3013</v>
      </c>
      <c r="E1576" s="97" t="s">
        <v>3014</v>
      </c>
      <c r="F1576" s="77"/>
      <c r="G1576" s="128"/>
      <c r="I1576" s="1"/>
    </row>
    <row r="1577" spans="1:9" ht="17.399999999999999" customHeight="1" x14ac:dyDescent="0.3">
      <c r="A1577" s="77"/>
      <c r="B1577" s="82"/>
      <c r="C1577" s="80"/>
      <c r="D1577" s="136" t="s">
        <v>3015</v>
      </c>
      <c r="E1577" s="97" t="s">
        <v>3016</v>
      </c>
      <c r="F1577" s="77"/>
      <c r="G1577" s="128"/>
      <c r="I1577" s="1"/>
    </row>
    <row r="1578" spans="1:9" ht="17.399999999999999" customHeight="1" x14ac:dyDescent="0.3">
      <c r="A1578" s="77"/>
      <c r="B1578" s="82"/>
      <c r="C1578" s="80" t="s">
        <v>3017</v>
      </c>
      <c r="D1578" s="97" t="s">
        <v>3018</v>
      </c>
      <c r="E1578" s="77" t="s">
        <v>501</v>
      </c>
      <c r="F1578" s="128"/>
      <c r="G1578" s="128"/>
      <c r="H1578" s="1" t="str">
        <f>VLOOKUP(C1578,'[1]Sheet 1'!$E$2:$G$176,3,0)</f>
        <v>ITB Inventory Item</v>
      </c>
    </row>
    <row r="1579" spans="1:9" ht="17.399999999999999" customHeight="1" x14ac:dyDescent="0.3">
      <c r="A1579" s="77"/>
      <c r="B1579" s="82"/>
      <c r="C1579" s="80"/>
      <c r="D1579" s="136" t="s">
        <v>3019</v>
      </c>
      <c r="E1579" s="97" t="s">
        <v>3018</v>
      </c>
      <c r="F1579" s="77"/>
      <c r="G1579" s="128"/>
      <c r="I1579" s="1"/>
    </row>
    <row r="1580" spans="1:9" ht="17.399999999999999" customHeight="1" x14ac:dyDescent="0.3">
      <c r="A1580" s="77"/>
      <c r="B1580" s="82"/>
      <c r="C1580" s="80"/>
      <c r="D1580" s="136" t="s">
        <v>3020</v>
      </c>
      <c r="E1580" s="97" t="s">
        <v>3021</v>
      </c>
      <c r="F1580" s="77"/>
      <c r="G1580" s="128"/>
      <c r="I1580" s="1"/>
    </row>
    <row r="1581" spans="1:9" ht="17.399999999999999" customHeight="1" x14ac:dyDescent="0.3">
      <c r="A1581" s="77"/>
      <c r="B1581" s="82"/>
      <c r="C1581" s="80" t="s">
        <v>3022</v>
      </c>
      <c r="D1581" s="97" t="s">
        <v>3023</v>
      </c>
      <c r="E1581" s="77" t="s">
        <v>501</v>
      </c>
      <c r="F1581" s="128"/>
      <c r="G1581" s="128"/>
      <c r="H1581" s="1" t="str">
        <f>VLOOKUP(C1581,'[1]Sheet 1'!$E$2:$G$176,3,0)</f>
        <v>ITB Inventory Item</v>
      </c>
    </row>
    <row r="1582" spans="1:9" ht="17.399999999999999" customHeight="1" x14ac:dyDescent="0.3">
      <c r="A1582" s="77"/>
      <c r="B1582" s="82"/>
      <c r="C1582" s="80"/>
      <c r="D1582" s="136" t="s">
        <v>3024</v>
      </c>
      <c r="E1582" s="97" t="s">
        <v>3023</v>
      </c>
      <c r="F1582" s="77"/>
      <c r="G1582" s="128"/>
      <c r="I1582" s="1"/>
    </row>
    <row r="1583" spans="1:9" ht="17.399999999999999" customHeight="1" x14ac:dyDescent="0.3">
      <c r="A1583" s="77"/>
      <c r="B1583" s="82"/>
      <c r="C1583" s="80" t="s">
        <v>3025</v>
      </c>
      <c r="D1583" s="97" t="s">
        <v>3026</v>
      </c>
      <c r="E1583" s="77" t="s">
        <v>501</v>
      </c>
      <c r="F1583" s="128"/>
      <c r="G1583" s="128"/>
      <c r="H1583" s="1" t="str">
        <f>VLOOKUP(C1583,'[1]Sheet 1'!$E$2:$G$176,3,0)</f>
        <v>ITB Inventory Item</v>
      </c>
    </row>
    <row r="1584" spans="1:9" ht="17.399999999999999" customHeight="1" x14ac:dyDescent="0.3">
      <c r="A1584" s="77"/>
      <c r="B1584" s="82"/>
      <c r="C1584" s="80"/>
      <c r="D1584" s="136" t="s">
        <v>3027</v>
      </c>
      <c r="E1584" s="97" t="s">
        <v>3026</v>
      </c>
      <c r="F1584" s="77"/>
      <c r="G1584" s="128"/>
      <c r="I1584" s="1"/>
    </row>
    <row r="1585" spans="1:9" ht="17.399999999999999" customHeight="1" x14ac:dyDescent="0.3">
      <c r="A1585" s="77"/>
      <c r="B1585" s="82"/>
      <c r="C1585" s="80"/>
      <c r="D1585" s="136" t="s">
        <v>3028</v>
      </c>
      <c r="E1585" s="97" t="s">
        <v>3029</v>
      </c>
      <c r="F1585" s="77"/>
      <c r="G1585" s="128"/>
      <c r="I1585" s="1"/>
    </row>
    <row r="1586" spans="1:9" ht="17.399999999999999" customHeight="1" x14ac:dyDescent="0.3">
      <c r="A1586" s="77"/>
      <c r="B1586" s="82"/>
      <c r="C1586" s="80" t="s">
        <v>3030</v>
      </c>
      <c r="D1586" s="97" t="s">
        <v>3031</v>
      </c>
      <c r="E1586" s="77" t="s">
        <v>501</v>
      </c>
      <c r="F1586" s="128"/>
      <c r="G1586" s="128"/>
      <c r="H1586" s="1" t="str">
        <f>VLOOKUP(C1586,'[1]Sheet 1'!$E$2:$G$176,3,0)</f>
        <v>ITB Inventory Item</v>
      </c>
    </row>
    <row r="1587" spans="1:9" ht="17.399999999999999" customHeight="1" x14ac:dyDescent="0.3">
      <c r="A1587" s="77"/>
      <c r="B1587" s="82"/>
      <c r="C1587" s="80"/>
      <c r="D1587" s="136" t="s">
        <v>3032</v>
      </c>
      <c r="E1587" s="97" t="s">
        <v>3031</v>
      </c>
      <c r="F1587" s="77"/>
      <c r="G1587" s="128"/>
      <c r="I1587" s="1"/>
    </row>
    <row r="1588" spans="1:9" ht="17.399999999999999" customHeight="1" x14ac:dyDescent="0.3">
      <c r="A1588" s="77"/>
      <c r="B1588" s="82"/>
      <c r="C1588" s="80" t="s">
        <v>3033</v>
      </c>
      <c r="D1588" s="97" t="s">
        <v>3034</v>
      </c>
      <c r="E1588" s="77" t="s">
        <v>501</v>
      </c>
      <c r="F1588" s="128"/>
      <c r="G1588" s="128"/>
      <c r="H1588" s="1" t="str">
        <f>VLOOKUP(C1588,'[1]Sheet 1'!$E$2:$G$176,3,0)</f>
        <v>ITB Inventory Item</v>
      </c>
    </row>
    <row r="1589" spans="1:9" ht="17.399999999999999" customHeight="1" x14ac:dyDescent="0.3">
      <c r="A1589" s="77"/>
      <c r="B1589" s="82"/>
      <c r="C1589" s="80"/>
      <c r="D1589" s="136" t="s">
        <v>3035</v>
      </c>
      <c r="E1589" s="97" t="s">
        <v>3036</v>
      </c>
      <c r="F1589" s="77"/>
      <c r="G1589" s="128"/>
      <c r="I1589" s="1"/>
    </row>
    <row r="1590" spans="1:9" ht="17.399999999999999" customHeight="1" x14ac:dyDescent="0.3">
      <c r="A1590" s="77"/>
      <c r="B1590" s="82"/>
      <c r="C1590" s="80"/>
      <c r="D1590" s="136" t="s">
        <v>3037</v>
      </c>
      <c r="E1590" s="97" t="s">
        <v>3038</v>
      </c>
      <c r="F1590" s="77"/>
      <c r="G1590" s="128"/>
      <c r="I1590" s="1"/>
    </row>
    <row r="1591" spans="1:9" ht="17.399999999999999" customHeight="1" x14ac:dyDescent="0.3">
      <c r="A1591" s="77"/>
      <c r="B1591" s="82"/>
      <c r="C1591" s="80"/>
      <c r="D1591" s="136" t="s">
        <v>3039</v>
      </c>
      <c r="E1591" s="97" t="s">
        <v>3040</v>
      </c>
      <c r="F1591" s="77"/>
      <c r="G1591" s="128"/>
      <c r="I1591" s="1"/>
    </row>
    <row r="1592" spans="1:9" ht="17.399999999999999" customHeight="1" x14ac:dyDescent="0.3">
      <c r="A1592" s="77"/>
      <c r="B1592" s="82"/>
      <c r="C1592" s="80"/>
      <c r="D1592" s="136" t="s">
        <v>3041</v>
      </c>
      <c r="E1592" s="97" t="s">
        <v>3042</v>
      </c>
      <c r="F1592" s="77"/>
      <c r="G1592" s="128"/>
      <c r="I1592" s="1"/>
    </row>
    <row r="1593" spans="1:9" ht="17.399999999999999" customHeight="1" x14ac:dyDescent="0.3">
      <c r="A1593" s="77"/>
      <c r="B1593" s="82"/>
      <c r="C1593" s="80"/>
      <c r="D1593" s="136" t="s">
        <v>3043</v>
      </c>
      <c r="E1593" s="97" t="s">
        <v>3044</v>
      </c>
      <c r="F1593" s="77"/>
      <c r="G1593" s="128"/>
      <c r="I1593" s="1"/>
    </row>
    <row r="1594" spans="1:9" ht="17.399999999999999" customHeight="1" x14ac:dyDescent="0.3">
      <c r="A1594" s="77"/>
      <c r="B1594" s="82"/>
      <c r="C1594" s="80"/>
      <c r="D1594" s="136" t="s">
        <v>3045</v>
      </c>
      <c r="E1594" s="97" t="s">
        <v>3046</v>
      </c>
      <c r="F1594" s="77"/>
      <c r="G1594" s="128"/>
      <c r="I1594" s="1"/>
    </row>
    <row r="1595" spans="1:9" ht="17.399999999999999" customHeight="1" x14ac:dyDescent="0.3">
      <c r="A1595" s="77"/>
      <c r="B1595" s="82"/>
      <c r="C1595" s="80"/>
      <c r="D1595" s="136" t="s">
        <v>3047</v>
      </c>
      <c r="E1595" s="97" t="s">
        <v>3048</v>
      </c>
      <c r="F1595" s="77"/>
      <c r="G1595" s="128"/>
      <c r="I1595" s="1"/>
    </row>
    <row r="1596" spans="1:9" ht="17.399999999999999" customHeight="1" x14ac:dyDescent="0.3">
      <c r="A1596" s="77"/>
      <c r="B1596" s="78" t="s">
        <v>3049</v>
      </c>
      <c r="C1596" s="394" t="s">
        <v>54</v>
      </c>
      <c r="D1596" s="90"/>
      <c r="E1596" s="77"/>
      <c r="F1596" s="128" t="s">
        <v>91</v>
      </c>
      <c r="G1596" s="128" t="s">
        <v>92</v>
      </c>
    </row>
    <row r="1597" spans="1:9" ht="17.399999999999999" customHeight="1" x14ac:dyDescent="0.3">
      <c r="A1597" s="77"/>
      <c r="B1597" s="82"/>
      <c r="C1597" s="80" t="s">
        <v>3050</v>
      </c>
      <c r="D1597" s="90" t="s">
        <v>3051</v>
      </c>
      <c r="E1597" s="77" t="s">
        <v>96</v>
      </c>
      <c r="F1597" s="128"/>
      <c r="G1597" s="128"/>
      <c r="H1597" s="1" t="str">
        <f>VLOOKUP(C1597,'[1]Sheet 1'!$E$2:$G$176,3,0)</f>
        <v>ITB Expense Item</v>
      </c>
    </row>
    <row r="1598" spans="1:9" ht="17.399999999999999" customHeight="1" x14ac:dyDescent="0.3">
      <c r="A1598" s="77"/>
      <c r="B1598" s="82"/>
      <c r="C1598" s="80"/>
      <c r="D1598" s="137" t="s">
        <v>3052</v>
      </c>
      <c r="E1598" s="90" t="s">
        <v>3053</v>
      </c>
      <c r="F1598" s="77"/>
      <c r="G1598" s="128"/>
      <c r="I1598" s="1"/>
    </row>
    <row r="1599" spans="1:9" ht="17.399999999999999" customHeight="1" x14ac:dyDescent="0.3">
      <c r="A1599" s="77"/>
      <c r="B1599" s="82"/>
      <c r="C1599" s="80" t="s">
        <v>3054</v>
      </c>
      <c r="D1599" s="90" t="s">
        <v>3055</v>
      </c>
      <c r="E1599" s="77" t="s">
        <v>96</v>
      </c>
      <c r="F1599" s="128"/>
      <c r="G1599" s="128"/>
      <c r="H1599" s="1" t="str">
        <f>VLOOKUP(C1599,'[1]Sheet 1'!$E$2:$G$176,3,0)</f>
        <v>ITB Expense Item</v>
      </c>
    </row>
    <row r="1600" spans="1:9" ht="17.399999999999999" customHeight="1" x14ac:dyDescent="0.3">
      <c r="A1600" s="77"/>
      <c r="B1600" s="82"/>
      <c r="C1600" s="80"/>
      <c r="D1600" s="137" t="s">
        <v>3056</v>
      </c>
      <c r="E1600" s="90" t="s">
        <v>3057</v>
      </c>
      <c r="F1600" s="77"/>
      <c r="G1600" s="128"/>
      <c r="I1600" s="1"/>
    </row>
    <row r="1601" spans="1:9" ht="17.399999999999999" customHeight="1" x14ac:dyDescent="0.3">
      <c r="A1601" s="77"/>
      <c r="B1601" s="82"/>
      <c r="C1601" s="80"/>
      <c r="D1601" s="137" t="s">
        <v>3058</v>
      </c>
      <c r="E1601" s="90" t="s">
        <v>3059</v>
      </c>
      <c r="F1601" s="77"/>
      <c r="G1601" s="128"/>
      <c r="I1601" s="1"/>
    </row>
    <row r="1602" spans="1:9" ht="17.399999999999999" customHeight="1" x14ac:dyDescent="0.3">
      <c r="A1602" s="77"/>
      <c r="B1602" s="82"/>
      <c r="C1602" s="80"/>
      <c r="D1602" s="137" t="s">
        <v>3060</v>
      </c>
      <c r="E1602" s="90" t="s">
        <v>3061</v>
      </c>
      <c r="F1602" s="77"/>
      <c r="G1602" s="128"/>
      <c r="I1602" s="1"/>
    </row>
    <row r="1603" spans="1:9" ht="17.399999999999999" customHeight="1" x14ac:dyDescent="0.3">
      <c r="A1603" s="77"/>
      <c r="B1603" s="82"/>
      <c r="C1603" s="80"/>
      <c r="D1603" s="137" t="s">
        <v>3062</v>
      </c>
      <c r="E1603" s="90" t="s">
        <v>3063</v>
      </c>
      <c r="F1603" s="77"/>
      <c r="G1603" s="128"/>
      <c r="I1603" s="1"/>
    </row>
    <row r="1604" spans="1:9" ht="17.399999999999999" customHeight="1" x14ac:dyDescent="0.3">
      <c r="A1604" s="77"/>
      <c r="B1604" s="82"/>
      <c r="C1604" s="80"/>
      <c r="D1604" s="137" t="s">
        <v>3064</v>
      </c>
      <c r="E1604" s="90" t="s">
        <v>3065</v>
      </c>
      <c r="F1604" s="77"/>
      <c r="G1604" s="128"/>
      <c r="I1604" s="1"/>
    </row>
    <row r="1605" spans="1:9" ht="17.399999999999999" customHeight="1" x14ac:dyDescent="0.3">
      <c r="A1605" s="77"/>
      <c r="B1605" s="82"/>
      <c r="C1605" s="80"/>
      <c r="D1605" s="137" t="s">
        <v>3066</v>
      </c>
      <c r="E1605" s="90" t="s">
        <v>3067</v>
      </c>
      <c r="F1605" s="77"/>
      <c r="G1605" s="128"/>
      <c r="I1605" s="1"/>
    </row>
    <row r="1606" spans="1:9" ht="17.399999999999999" customHeight="1" x14ac:dyDescent="0.3">
      <c r="A1606" s="77"/>
      <c r="B1606" s="82"/>
      <c r="C1606" s="80"/>
      <c r="D1606" s="137" t="s">
        <v>3068</v>
      </c>
      <c r="E1606" s="90" t="s">
        <v>3069</v>
      </c>
      <c r="F1606" s="77"/>
      <c r="G1606" s="128"/>
      <c r="I1606" s="1"/>
    </row>
    <row r="1607" spans="1:9" ht="17.399999999999999" customHeight="1" x14ac:dyDescent="0.3">
      <c r="A1607" s="77"/>
      <c r="B1607" s="82"/>
      <c r="C1607" s="80"/>
      <c r="D1607" s="137" t="s">
        <v>3070</v>
      </c>
      <c r="E1607" s="90" t="s">
        <v>3071</v>
      </c>
      <c r="F1607" s="77"/>
      <c r="G1607" s="128"/>
      <c r="I1607" s="1"/>
    </row>
    <row r="1608" spans="1:9" ht="17.399999999999999" customHeight="1" x14ac:dyDescent="0.3">
      <c r="A1608" s="77"/>
      <c r="B1608" s="82"/>
      <c r="C1608" s="80"/>
      <c r="D1608" s="137" t="s">
        <v>3072</v>
      </c>
      <c r="E1608" s="90" t="s">
        <v>3073</v>
      </c>
      <c r="F1608" s="77"/>
      <c r="G1608" s="128"/>
      <c r="I1608" s="1"/>
    </row>
    <row r="1609" spans="1:9" ht="17.399999999999999" customHeight="1" x14ac:dyDescent="0.3">
      <c r="A1609" s="77"/>
      <c r="B1609" s="82"/>
      <c r="C1609" s="80" t="s">
        <v>3074</v>
      </c>
      <c r="D1609" s="90" t="s">
        <v>3075</v>
      </c>
      <c r="E1609" s="77" t="s">
        <v>96</v>
      </c>
      <c r="F1609" s="128"/>
      <c r="G1609" s="128"/>
      <c r="H1609" s="1" t="str">
        <f>VLOOKUP(C1609,'[1]Sheet 1'!$E$2:$G$176,3,0)</f>
        <v>ITB Expense Item</v>
      </c>
    </row>
    <row r="1610" spans="1:9" ht="17.399999999999999" customHeight="1" x14ac:dyDescent="0.3">
      <c r="A1610" s="77"/>
      <c r="B1610" s="82"/>
      <c r="C1610" s="80"/>
      <c r="D1610" s="137" t="s">
        <v>3076</v>
      </c>
      <c r="E1610" s="90" t="s">
        <v>3077</v>
      </c>
      <c r="F1610" s="77"/>
      <c r="G1610" s="128"/>
      <c r="I1610" s="1"/>
    </row>
    <row r="1611" spans="1:9" ht="17.399999999999999" customHeight="1" x14ac:dyDescent="0.3">
      <c r="A1611" s="77"/>
      <c r="B1611" s="82"/>
      <c r="C1611" s="80"/>
      <c r="D1611" s="137" t="s">
        <v>3078</v>
      </c>
      <c r="E1611" s="90" t="s">
        <v>3079</v>
      </c>
      <c r="F1611" s="77"/>
      <c r="G1611" s="128"/>
      <c r="I1611" s="1"/>
    </row>
    <row r="1612" spans="1:9" ht="17.399999999999999" customHeight="1" x14ac:dyDescent="0.3">
      <c r="A1612" s="77"/>
      <c r="B1612" s="82"/>
      <c r="C1612" s="80"/>
      <c r="D1612" s="137" t="s">
        <v>3080</v>
      </c>
      <c r="E1612" s="90" t="s">
        <v>3081</v>
      </c>
      <c r="F1612" s="77"/>
      <c r="G1612" s="128"/>
      <c r="I1612" s="1"/>
    </row>
    <row r="1613" spans="1:9" ht="17.399999999999999" customHeight="1" x14ac:dyDescent="0.3">
      <c r="A1613" s="77"/>
      <c r="B1613" s="82"/>
      <c r="C1613" s="80"/>
      <c r="D1613" s="137" t="s">
        <v>3082</v>
      </c>
      <c r="E1613" s="90" t="s">
        <v>3083</v>
      </c>
      <c r="F1613" s="77"/>
      <c r="G1613" s="128"/>
      <c r="I1613" s="1"/>
    </row>
    <row r="1614" spans="1:9" ht="17.399999999999999" customHeight="1" x14ac:dyDescent="0.3">
      <c r="A1614" s="77"/>
      <c r="B1614" s="82"/>
      <c r="C1614" s="80"/>
      <c r="D1614" s="137" t="s">
        <v>3084</v>
      </c>
      <c r="E1614" s="90" t="s">
        <v>3085</v>
      </c>
      <c r="F1614" s="77"/>
      <c r="G1614" s="128"/>
      <c r="I1614" s="1"/>
    </row>
    <row r="1615" spans="1:9" ht="17.399999999999999" customHeight="1" x14ac:dyDescent="0.3">
      <c r="A1615" s="77"/>
      <c r="B1615" s="82"/>
      <c r="C1615" s="80"/>
      <c r="D1615" s="137" t="s">
        <v>15889</v>
      </c>
      <c r="E1615" s="90" t="s">
        <v>15890</v>
      </c>
      <c r="F1615" s="77"/>
      <c r="G1615" s="128"/>
      <c r="I1615" s="1"/>
    </row>
    <row r="1616" spans="1:9" ht="17.399999999999999" customHeight="1" x14ac:dyDescent="0.3">
      <c r="A1616" s="77"/>
      <c r="B1616" s="82"/>
      <c r="C1616" s="80"/>
      <c r="D1616" s="137" t="s">
        <v>16400</v>
      </c>
      <c r="E1616" s="90" t="s">
        <v>16402</v>
      </c>
      <c r="F1616" s="77"/>
      <c r="G1616" s="128"/>
      <c r="I1616" s="1"/>
    </row>
    <row r="1617" spans="1:10" ht="17.399999999999999" customHeight="1" x14ac:dyDescent="0.3">
      <c r="A1617" s="77"/>
      <c r="B1617" s="82"/>
      <c r="C1617" s="80"/>
      <c r="D1617" s="137" t="s">
        <v>16401</v>
      </c>
      <c r="E1617" s="90" t="s">
        <v>16403</v>
      </c>
      <c r="F1617" s="77"/>
      <c r="G1617" s="128"/>
      <c r="I1617" s="1"/>
    </row>
    <row r="1618" spans="1:10" ht="17.399999999999999" customHeight="1" x14ac:dyDescent="0.3">
      <c r="A1618" s="77"/>
      <c r="B1618" s="82"/>
      <c r="C1618" s="80"/>
      <c r="D1618" s="137" t="s">
        <v>16405</v>
      </c>
      <c r="E1618" s="90" t="s">
        <v>16404</v>
      </c>
      <c r="F1618" s="77"/>
      <c r="G1618" s="128"/>
      <c r="I1618" s="1"/>
    </row>
    <row r="1619" spans="1:10" ht="17.399999999999999" customHeight="1" x14ac:dyDescent="0.3">
      <c r="A1619" s="77"/>
      <c r="B1619" s="82"/>
      <c r="C1619" s="80"/>
      <c r="D1619" s="137" t="s">
        <v>16406</v>
      </c>
      <c r="E1619" s="90" t="s">
        <v>16407</v>
      </c>
      <c r="F1619" s="77"/>
      <c r="G1619" s="128"/>
      <c r="I1619" s="1"/>
    </row>
    <row r="1620" spans="1:10" x14ac:dyDescent="0.3">
      <c r="A1620" s="85"/>
      <c r="B1620" s="99" t="s">
        <v>3086</v>
      </c>
      <c r="C1620" s="162" t="s">
        <v>3087</v>
      </c>
      <c r="D1620" s="162"/>
      <c r="E1620" s="85"/>
      <c r="F1620" s="139" t="s">
        <v>91</v>
      </c>
      <c r="G1620" s="139" t="s">
        <v>92</v>
      </c>
      <c r="I1620" s="3"/>
    </row>
    <row r="1621" spans="1:10" x14ac:dyDescent="0.3">
      <c r="A1621" s="77"/>
      <c r="B1621" s="128"/>
      <c r="C1621" s="80" t="s">
        <v>3088</v>
      </c>
      <c r="D1621" s="76" t="s">
        <v>3089</v>
      </c>
      <c r="E1621" s="77"/>
      <c r="F1621" s="128"/>
      <c r="G1621" s="128"/>
      <c r="H1621" s="1" t="str">
        <f>VLOOKUP(C1621,'[1]Sheet 1'!$E$2:$G$176,3,0)</f>
        <v>ITB Inventory Item</v>
      </c>
    </row>
    <row r="1622" spans="1:10" x14ac:dyDescent="0.3">
      <c r="A1622" s="77"/>
      <c r="B1622" s="128"/>
      <c r="C1622" s="80"/>
      <c r="D1622" s="138" t="s">
        <v>3090</v>
      </c>
      <c r="E1622" s="76" t="s">
        <v>3091</v>
      </c>
      <c r="F1622" s="77"/>
      <c r="G1622" s="128"/>
      <c r="I1622" s="1"/>
    </row>
    <row r="1623" spans="1:10" x14ac:dyDescent="0.3">
      <c r="A1623" s="77"/>
      <c r="B1623" s="128"/>
      <c r="C1623" s="80"/>
      <c r="D1623" s="138" t="s">
        <v>3092</v>
      </c>
      <c r="E1623" s="76" t="s">
        <v>3093</v>
      </c>
      <c r="F1623" s="77"/>
      <c r="G1623" s="128"/>
      <c r="I1623" s="1"/>
    </row>
    <row r="1624" spans="1:10" x14ac:dyDescent="0.3">
      <c r="A1624" s="77"/>
      <c r="B1624" s="128"/>
      <c r="C1624" s="80"/>
      <c r="D1624" s="138" t="s">
        <v>3094</v>
      </c>
      <c r="E1624" s="76" t="s">
        <v>3095</v>
      </c>
      <c r="F1624" s="77"/>
      <c r="G1624" s="128"/>
      <c r="I1624" s="1"/>
    </row>
    <row r="1625" spans="1:10" x14ac:dyDescent="0.3">
      <c r="A1625" s="77"/>
      <c r="B1625" s="128"/>
      <c r="C1625" s="80"/>
      <c r="D1625" s="138" t="s">
        <v>3096</v>
      </c>
      <c r="E1625" s="76" t="s">
        <v>3097</v>
      </c>
      <c r="F1625" s="77"/>
      <c r="G1625" s="128"/>
      <c r="I1625" s="1"/>
    </row>
    <row r="1626" spans="1:10" x14ac:dyDescent="0.3">
      <c r="A1626" s="85"/>
      <c r="B1626" s="139"/>
      <c r="C1626" s="80" t="s">
        <v>3098</v>
      </c>
      <c r="D1626" s="89" t="s">
        <v>3099</v>
      </c>
      <c r="E1626" s="85"/>
      <c r="F1626" s="139"/>
      <c r="G1626" s="128"/>
      <c r="H1626" s="1" t="str">
        <f>VLOOKUP(C1626,'[1]Sheet 1'!$E$2:$G$176,3,0)</f>
        <v>ITB Inventory Item</v>
      </c>
      <c r="I1626" s="3"/>
    </row>
    <row r="1627" spans="1:10" x14ac:dyDescent="0.3">
      <c r="A1627" s="85"/>
      <c r="B1627" s="139"/>
      <c r="C1627" s="80"/>
      <c r="D1627" s="140" t="s">
        <v>3100</v>
      </c>
      <c r="E1627" s="89" t="s">
        <v>3101</v>
      </c>
      <c r="F1627" s="85"/>
      <c r="G1627" s="139"/>
      <c r="I1627" s="1"/>
      <c r="J1627" s="3"/>
    </row>
    <row r="1628" spans="1:10" x14ac:dyDescent="0.3">
      <c r="A1628" s="85"/>
      <c r="B1628" s="139"/>
      <c r="C1628" s="80"/>
      <c r="D1628" s="140" t="s">
        <v>3102</v>
      </c>
      <c r="E1628" s="89" t="s">
        <v>3103</v>
      </c>
      <c r="F1628" s="85"/>
      <c r="G1628" s="139"/>
      <c r="I1628" s="1"/>
      <c r="J1628" s="3"/>
    </row>
    <row r="1629" spans="1:10" x14ac:dyDescent="0.3">
      <c r="A1629" s="85"/>
      <c r="B1629" s="139"/>
      <c r="C1629" s="80"/>
      <c r="D1629" s="140" t="s">
        <v>3104</v>
      </c>
      <c r="E1629" s="89" t="s">
        <v>3105</v>
      </c>
      <c r="F1629" s="85"/>
      <c r="G1629" s="139"/>
      <c r="I1629" s="1"/>
      <c r="J1629" s="3"/>
    </row>
    <row r="1630" spans="1:10" x14ac:dyDescent="0.3">
      <c r="A1630" s="85"/>
      <c r="B1630" s="139"/>
      <c r="C1630" s="80"/>
      <c r="D1630" s="140" t="s">
        <v>3106</v>
      </c>
      <c r="E1630" s="89" t="s">
        <v>3107</v>
      </c>
      <c r="F1630" s="85"/>
      <c r="G1630" s="139"/>
      <c r="I1630" s="1"/>
      <c r="J1630" s="3"/>
    </row>
    <row r="1631" spans="1:10" x14ac:dyDescent="0.3">
      <c r="A1631" s="85"/>
      <c r="B1631" s="139"/>
      <c r="C1631" s="80"/>
      <c r="D1631" s="140" t="s">
        <v>3108</v>
      </c>
      <c r="E1631" s="89" t="s">
        <v>3109</v>
      </c>
      <c r="F1631" s="85"/>
      <c r="G1631" s="139"/>
      <c r="I1631" s="1"/>
      <c r="J1631" s="3"/>
    </row>
    <row r="1632" spans="1:10" x14ac:dyDescent="0.3">
      <c r="A1632" s="85"/>
      <c r="B1632" s="139"/>
      <c r="C1632" s="80"/>
      <c r="D1632" s="140" t="s">
        <v>3110</v>
      </c>
      <c r="E1632" s="89" t="s">
        <v>3111</v>
      </c>
      <c r="F1632" s="85"/>
      <c r="G1632" s="139"/>
      <c r="I1632" s="1"/>
      <c r="J1632" s="3"/>
    </row>
    <row r="1633" spans="1:10" x14ac:dyDescent="0.3">
      <c r="A1633" s="85"/>
      <c r="B1633" s="139"/>
      <c r="C1633" s="80"/>
      <c r="D1633" s="140" t="s">
        <v>3112</v>
      </c>
      <c r="E1633" s="89" t="s">
        <v>3113</v>
      </c>
      <c r="F1633" s="85"/>
      <c r="G1633" s="139"/>
      <c r="I1633" s="1"/>
      <c r="J1633" s="3"/>
    </row>
    <row r="1634" spans="1:10" x14ac:dyDescent="0.3">
      <c r="A1634" s="77"/>
      <c r="B1634" s="128"/>
      <c r="C1634" s="80" t="s">
        <v>3114</v>
      </c>
      <c r="D1634" s="76" t="s">
        <v>3115</v>
      </c>
      <c r="E1634" s="77"/>
      <c r="F1634" s="128"/>
      <c r="G1634" s="128"/>
      <c r="H1634" s="1" t="str">
        <f>VLOOKUP(C1634,'[1]Sheet 1'!$E$2:$G$176,3,0)</f>
        <v>ITB Inventory Item</v>
      </c>
    </row>
    <row r="1635" spans="1:10" x14ac:dyDescent="0.3">
      <c r="A1635" s="77"/>
      <c r="B1635" s="128"/>
      <c r="C1635" s="80"/>
      <c r="D1635" s="138" t="s">
        <v>3116</v>
      </c>
      <c r="E1635" s="76" t="s">
        <v>3117</v>
      </c>
      <c r="F1635" s="77"/>
      <c r="G1635" s="128"/>
      <c r="I1635" s="1"/>
    </row>
    <row r="1636" spans="1:10" x14ac:dyDescent="0.3">
      <c r="A1636" s="77"/>
      <c r="B1636" s="128"/>
      <c r="C1636" s="80"/>
      <c r="D1636" s="138" t="s">
        <v>3118</v>
      </c>
      <c r="E1636" s="76" t="s">
        <v>3119</v>
      </c>
      <c r="F1636" s="77"/>
      <c r="G1636" s="128"/>
      <c r="I1636" s="1"/>
    </row>
    <row r="1637" spans="1:10" x14ac:dyDescent="0.3">
      <c r="A1637" s="77"/>
      <c r="B1637" s="128"/>
      <c r="C1637" s="80"/>
      <c r="D1637" s="138" t="s">
        <v>3120</v>
      </c>
      <c r="E1637" s="76" t="s">
        <v>3121</v>
      </c>
      <c r="F1637" s="77"/>
      <c r="G1637" s="128"/>
      <c r="I1637" s="1"/>
    </row>
    <row r="1638" spans="1:10" x14ac:dyDescent="0.3">
      <c r="A1638" s="77"/>
      <c r="B1638" s="128"/>
      <c r="C1638" s="80"/>
      <c r="D1638" s="138" t="s">
        <v>3122</v>
      </c>
      <c r="E1638" s="76" t="s">
        <v>3123</v>
      </c>
      <c r="F1638" s="77"/>
      <c r="G1638" s="128"/>
      <c r="I1638" s="1"/>
    </row>
    <row r="1639" spans="1:10" x14ac:dyDescent="0.3">
      <c r="A1639" s="77"/>
      <c r="B1639" s="128"/>
      <c r="C1639" s="80"/>
      <c r="D1639" s="138" t="s">
        <v>3124</v>
      </c>
      <c r="E1639" s="76" t="s">
        <v>3125</v>
      </c>
      <c r="F1639" s="77"/>
      <c r="G1639" s="128"/>
      <c r="I1639" s="1"/>
    </row>
    <row r="1640" spans="1:10" x14ac:dyDescent="0.3">
      <c r="A1640" s="77"/>
      <c r="B1640" s="128"/>
      <c r="C1640" s="80" t="s">
        <v>3126</v>
      </c>
      <c r="D1640" s="76" t="s">
        <v>3127</v>
      </c>
      <c r="E1640" s="77"/>
      <c r="F1640" s="128"/>
      <c r="G1640" s="128"/>
      <c r="H1640" s="1" t="str">
        <f>VLOOKUP(C1640,'[1]Sheet 1'!$E$2:$G$176,3,0)</f>
        <v>ITB Inventory Item</v>
      </c>
    </row>
    <row r="1641" spans="1:10" x14ac:dyDescent="0.3">
      <c r="A1641" s="77"/>
      <c r="B1641" s="128"/>
      <c r="C1641" s="80"/>
      <c r="D1641" s="138" t="s">
        <v>3128</v>
      </c>
      <c r="E1641" s="173" t="s">
        <v>3129</v>
      </c>
      <c r="F1641" s="128"/>
      <c r="G1641" s="128"/>
    </row>
    <row r="1642" spans="1:10" x14ac:dyDescent="0.3">
      <c r="A1642" s="77"/>
      <c r="B1642" s="128"/>
      <c r="C1642" s="80"/>
      <c r="D1642" s="138" t="s">
        <v>3130</v>
      </c>
      <c r="E1642" s="173" t="s">
        <v>3131</v>
      </c>
      <c r="F1642" s="128"/>
      <c r="G1642" s="128"/>
    </row>
    <row r="1643" spans="1:10" x14ac:dyDescent="0.3">
      <c r="A1643" s="77"/>
      <c r="B1643" s="128"/>
      <c r="C1643" s="80" t="s">
        <v>3132</v>
      </c>
      <c r="D1643" s="76" t="s">
        <v>3133</v>
      </c>
      <c r="E1643" s="77"/>
      <c r="F1643" s="128"/>
      <c r="G1643" s="128"/>
      <c r="H1643" s="1" t="str">
        <f>VLOOKUP(C1643,'[1]Sheet 1'!$E$2:$G$176,3,0)</f>
        <v>ITB Inventory Item</v>
      </c>
    </row>
    <row r="1644" spans="1:10" x14ac:dyDescent="0.3">
      <c r="A1644" s="77"/>
      <c r="B1644" s="128"/>
      <c r="C1644" s="80"/>
      <c r="D1644" s="138" t="s">
        <v>3134</v>
      </c>
      <c r="E1644" s="173" t="s">
        <v>3135</v>
      </c>
      <c r="F1644" s="128"/>
      <c r="G1644" s="128"/>
    </row>
    <row r="1645" spans="1:10" x14ac:dyDescent="0.3">
      <c r="A1645" s="77"/>
      <c r="B1645" s="128"/>
      <c r="C1645" s="80" t="s">
        <v>3136</v>
      </c>
      <c r="D1645" s="76" t="s">
        <v>3137</v>
      </c>
      <c r="E1645" s="77"/>
      <c r="F1645" s="128"/>
      <c r="G1645" s="128"/>
      <c r="H1645" s="1" t="str">
        <f>VLOOKUP(C1645,'[1]Sheet 1'!$E$2:$G$176,3,0)</f>
        <v>ITB Inventory Item</v>
      </c>
    </row>
    <row r="1646" spans="1:10" x14ac:dyDescent="0.3">
      <c r="A1646" s="77"/>
      <c r="B1646" s="128"/>
      <c r="C1646" s="80"/>
      <c r="D1646" s="138" t="s">
        <v>3138</v>
      </c>
      <c r="E1646" s="173" t="s">
        <v>3139</v>
      </c>
      <c r="F1646" s="128"/>
      <c r="G1646" s="128"/>
    </row>
    <row r="1647" spans="1:10" x14ac:dyDescent="0.3">
      <c r="A1647" s="77"/>
      <c r="B1647" s="128"/>
      <c r="C1647" s="80"/>
      <c r="D1647" s="138" t="s">
        <v>3140</v>
      </c>
      <c r="E1647" s="173" t="s">
        <v>3141</v>
      </c>
      <c r="F1647" s="128"/>
      <c r="G1647" s="128"/>
    </row>
    <row r="1648" spans="1:10" x14ac:dyDescent="0.3">
      <c r="A1648" s="77"/>
      <c r="B1648" s="128"/>
      <c r="C1648" s="80"/>
      <c r="D1648" s="138" t="s">
        <v>3142</v>
      </c>
      <c r="E1648" s="173" t="s">
        <v>3143</v>
      </c>
      <c r="F1648" s="128"/>
      <c r="G1648" s="128"/>
    </row>
    <row r="1649" spans="1:10" x14ac:dyDescent="0.3">
      <c r="A1649" s="77"/>
      <c r="B1649" s="128"/>
      <c r="C1649" s="80"/>
      <c r="D1649" s="138" t="s">
        <v>16227</v>
      </c>
      <c r="E1649" s="173" t="s">
        <v>16228</v>
      </c>
      <c r="F1649" s="128"/>
      <c r="G1649" s="128"/>
    </row>
    <row r="1650" spans="1:10" x14ac:dyDescent="0.3">
      <c r="A1650" s="85"/>
      <c r="B1650" s="139"/>
      <c r="C1650" s="80" t="s">
        <v>3144</v>
      </c>
      <c r="D1650" s="76" t="s">
        <v>3145</v>
      </c>
      <c r="E1650" s="77"/>
      <c r="F1650" s="139"/>
      <c r="G1650" s="128"/>
      <c r="H1650" s="1" t="str">
        <f>VLOOKUP(C1650,'[1]Sheet 1'!$E$2:$G$176,3,0)</f>
        <v>ITB Inventory Item</v>
      </c>
      <c r="I1650" s="3"/>
    </row>
    <row r="1651" spans="1:10" x14ac:dyDescent="0.3">
      <c r="A1651" s="85"/>
      <c r="B1651" s="139"/>
      <c r="C1651" s="80"/>
      <c r="D1651" s="138" t="s">
        <v>3146</v>
      </c>
      <c r="E1651" s="76" t="s">
        <v>3147</v>
      </c>
      <c r="F1651" s="85"/>
      <c r="G1651" s="139"/>
      <c r="I1651" s="1"/>
      <c r="J1651" s="3"/>
    </row>
    <row r="1652" spans="1:10" x14ac:dyDescent="0.3">
      <c r="A1652" s="85"/>
      <c r="B1652" s="139"/>
      <c r="C1652" s="80"/>
      <c r="D1652" s="138" t="s">
        <v>3148</v>
      </c>
      <c r="E1652" s="76" t="s">
        <v>3149</v>
      </c>
      <c r="F1652" s="85"/>
      <c r="G1652" s="139"/>
      <c r="I1652" s="1"/>
      <c r="J1652" s="3"/>
    </row>
    <row r="1653" spans="1:10" x14ac:dyDescent="0.3">
      <c r="A1653" s="85"/>
      <c r="B1653" s="139"/>
      <c r="C1653" s="80"/>
      <c r="D1653" s="138" t="s">
        <v>3150</v>
      </c>
      <c r="E1653" s="76" t="s">
        <v>3151</v>
      </c>
      <c r="F1653" s="85"/>
      <c r="G1653" s="139"/>
      <c r="I1653" s="1"/>
      <c r="J1653" s="3"/>
    </row>
    <row r="1654" spans="1:10" x14ac:dyDescent="0.3">
      <c r="A1654" s="85"/>
      <c r="B1654" s="139"/>
      <c r="C1654" s="80"/>
      <c r="D1654" s="138" t="s">
        <v>3152</v>
      </c>
      <c r="E1654" s="76" t="s">
        <v>3153</v>
      </c>
      <c r="F1654" s="85"/>
      <c r="G1654" s="139"/>
      <c r="I1654" s="1"/>
      <c r="J1654" s="3"/>
    </row>
    <row r="1655" spans="1:10" x14ac:dyDescent="0.3">
      <c r="A1655" s="85"/>
      <c r="B1655" s="139"/>
      <c r="C1655" s="80"/>
      <c r="D1655" s="138" t="s">
        <v>3154</v>
      </c>
      <c r="E1655" s="76" t="s">
        <v>3155</v>
      </c>
      <c r="F1655" s="85"/>
      <c r="G1655" s="139"/>
      <c r="I1655" s="1"/>
      <c r="J1655" s="3"/>
    </row>
    <row r="1656" spans="1:10" x14ac:dyDescent="0.3">
      <c r="A1656" s="85"/>
      <c r="B1656" s="139"/>
      <c r="C1656" s="80"/>
      <c r="D1656" s="138" t="s">
        <v>3156</v>
      </c>
      <c r="E1656" s="76" t="s">
        <v>3157</v>
      </c>
      <c r="F1656" s="85"/>
      <c r="G1656" s="139"/>
      <c r="I1656" s="1"/>
      <c r="J1656" s="3"/>
    </row>
    <row r="1657" spans="1:10" x14ac:dyDescent="0.3">
      <c r="A1657" s="85"/>
      <c r="B1657" s="139"/>
      <c r="C1657" s="80"/>
      <c r="D1657" s="138" t="s">
        <v>3158</v>
      </c>
      <c r="E1657" s="76" t="s">
        <v>3159</v>
      </c>
      <c r="F1657" s="85"/>
      <c r="G1657" s="139"/>
      <c r="I1657" s="1"/>
      <c r="J1657" s="3"/>
    </row>
    <row r="1658" spans="1:10" x14ac:dyDescent="0.3">
      <c r="A1658" s="85"/>
      <c r="B1658" s="139"/>
      <c r="C1658" s="80"/>
      <c r="D1658" s="138" t="s">
        <v>3160</v>
      </c>
      <c r="E1658" s="76" t="s">
        <v>3161</v>
      </c>
      <c r="F1658" s="85"/>
      <c r="G1658" s="139"/>
      <c r="I1658" s="1"/>
      <c r="J1658" s="3"/>
    </row>
    <row r="1659" spans="1:10" x14ac:dyDescent="0.3">
      <c r="A1659" s="85"/>
      <c r="B1659" s="139"/>
      <c r="C1659" s="80"/>
      <c r="D1659" s="138" t="s">
        <v>3162</v>
      </c>
      <c r="E1659" s="76" t="s">
        <v>3163</v>
      </c>
      <c r="F1659" s="85"/>
      <c r="G1659" s="139"/>
      <c r="I1659" s="1"/>
      <c r="J1659" s="3"/>
    </row>
    <row r="1660" spans="1:10" x14ac:dyDescent="0.3">
      <c r="A1660" s="85"/>
      <c r="B1660" s="139"/>
      <c r="C1660" s="80"/>
      <c r="D1660" s="138" t="s">
        <v>3164</v>
      </c>
      <c r="E1660" s="76" t="s">
        <v>3165</v>
      </c>
      <c r="F1660" s="85"/>
      <c r="G1660" s="139"/>
      <c r="I1660" s="1"/>
      <c r="J1660" s="3"/>
    </row>
    <row r="1661" spans="1:10" x14ac:dyDescent="0.3">
      <c r="A1661" s="85"/>
      <c r="B1661" s="139"/>
      <c r="C1661" s="80"/>
      <c r="D1661" s="138" t="s">
        <v>3166</v>
      </c>
      <c r="E1661" s="76" t="s">
        <v>3167</v>
      </c>
      <c r="F1661" s="85"/>
      <c r="G1661" s="139"/>
      <c r="I1661" s="1"/>
      <c r="J1661" s="3"/>
    </row>
    <row r="1662" spans="1:10" x14ac:dyDescent="0.3">
      <c r="A1662" s="85"/>
      <c r="B1662" s="139"/>
      <c r="C1662" s="80"/>
      <c r="D1662" s="138" t="s">
        <v>3168</v>
      </c>
      <c r="E1662" s="76" t="s">
        <v>3169</v>
      </c>
      <c r="F1662" s="85"/>
      <c r="G1662" s="139"/>
      <c r="I1662" s="1"/>
      <c r="J1662" s="3"/>
    </row>
    <row r="1663" spans="1:10" x14ac:dyDescent="0.3">
      <c r="A1663" s="85"/>
      <c r="B1663" s="139"/>
      <c r="C1663" s="80"/>
      <c r="D1663" s="138" t="s">
        <v>3170</v>
      </c>
      <c r="E1663" s="76" t="s">
        <v>3171</v>
      </c>
      <c r="F1663" s="85"/>
      <c r="G1663" s="139"/>
      <c r="I1663" s="1"/>
      <c r="J1663" s="3"/>
    </row>
    <row r="1664" spans="1:10" x14ac:dyDescent="0.3">
      <c r="A1664" s="85"/>
      <c r="B1664" s="139"/>
      <c r="C1664" s="80"/>
      <c r="D1664" s="138" t="s">
        <v>3172</v>
      </c>
      <c r="E1664" s="76" t="s">
        <v>3173</v>
      </c>
      <c r="F1664" s="85"/>
      <c r="G1664" s="139"/>
      <c r="I1664" s="1"/>
      <c r="J1664" s="3"/>
    </row>
    <row r="1665" spans="1:10" x14ac:dyDescent="0.3">
      <c r="A1665" s="85"/>
      <c r="B1665" s="139"/>
      <c r="C1665" s="80"/>
      <c r="D1665" s="138" t="s">
        <v>3174</v>
      </c>
      <c r="E1665" s="76" t="s">
        <v>3175</v>
      </c>
      <c r="F1665" s="85"/>
      <c r="G1665" s="139"/>
      <c r="I1665" s="1"/>
      <c r="J1665" s="3"/>
    </row>
    <row r="1666" spans="1:10" x14ac:dyDescent="0.3">
      <c r="A1666" s="85"/>
      <c r="B1666" s="139"/>
      <c r="C1666" s="80"/>
      <c r="D1666" s="138" t="s">
        <v>3176</v>
      </c>
      <c r="E1666" s="76" t="s">
        <v>3177</v>
      </c>
      <c r="F1666" s="85"/>
      <c r="G1666" s="139"/>
      <c r="I1666" s="1"/>
      <c r="J1666" s="3"/>
    </row>
    <row r="1667" spans="1:10" x14ac:dyDescent="0.3">
      <c r="A1667" s="85"/>
      <c r="B1667" s="139"/>
      <c r="C1667" s="80"/>
      <c r="D1667" s="138" t="s">
        <v>3178</v>
      </c>
      <c r="E1667" s="76" t="s">
        <v>3179</v>
      </c>
      <c r="F1667" s="85"/>
      <c r="G1667" s="139"/>
      <c r="I1667" s="1"/>
      <c r="J1667" s="3"/>
    </row>
    <row r="1668" spans="1:10" x14ac:dyDescent="0.3">
      <c r="A1668" s="85"/>
      <c r="B1668" s="139"/>
      <c r="C1668" s="80"/>
      <c r="D1668" s="138" t="s">
        <v>15768</v>
      </c>
      <c r="E1668" s="76" t="s">
        <v>15769</v>
      </c>
      <c r="F1668" s="85"/>
      <c r="G1668" s="139"/>
      <c r="I1668" s="1"/>
      <c r="J1668" s="3"/>
    </row>
    <row r="1669" spans="1:10" x14ac:dyDescent="0.3">
      <c r="A1669" s="85"/>
      <c r="B1669" s="139"/>
      <c r="C1669" s="80"/>
      <c r="D1669" s="138" t="s">
        <v>15770</v>
      </c>
      <c r="E1669" s="76" t="s">
        <v>15771</v>
      </c>
      <c r="F1669" s="85"/>
      <c r="G1669" s="139"/>
      <c r="I1669" s="1"/>
      <c r="J1669" s="3"/>
    </row>
    <row r="1670" spans="1:10" x14ac:dyDescent="0.3">
      <c r="A1670" s="85"/>
      <c r="B1670" s="139"/>
      <c r="C1670" s="80"/>
      <c r="D1670" s="138" t="s">
        <v>15772</v>
      </c>
      <c r="E1670" s="76" t="s">
        <v>15773</v>
      </c>
      <c r="F1670" s="85"/>
      <c r="G1670" s="139"/>
      <c r="I1670" s="1"/>
      <c r="J1670" s="3"/>
    </row>
    <row r="1671" spans="1:10" x14ac:dyDescent="0.3">
      <c r="A1671" s="77"/>
      <c r="B1671" s="128"/>
      <c r="C1671" s="80" t="s">
        <v>3180</v>
      </c>
      <c r="D1671" s="76" t="s">
        <v>3181</v>
      </c>
      <c r="E1671" s="77"/>
      <c r="F1671" s="128"/>
      <c r="G1671" s="128"/>
      <c r="H1671" s="1" t="str">
        <f>VLOOKUP(C1671,'[1]Sheet 1'!$E$2:$G$176,3,0)</f>
        <v>ITB Inventory Item</v>
      </c>
      <c r="I1671" s="70"/>
    </row>
    <row r="1672" spans="1:10" x14ac:dyDescent="0.3">
      <c r="A1672" s="77"/>
      <c r="B1672" s="128"/>
      <c r="C1672" s="80"/>
      <c r="D1672" s="138" t="s">
        <v>3182</v>
      </c>
      <c r="E1672" s="76" t="s">
        <v>3183</v>
      </c>
      <c r="F1672" s="77"/>
      <c r="G1672" s="128"/>
      <c r="I1672" s="1"/>
      <c r="J1672" s="70"/>
    </row>
    <row r="1673" spans="1:10" x14ac:dyDescent="0.3">
      <c r="A1673" s="77"/>
      <c r="B1673" s="128"/>
      <c r="C1673" s="80"/>
      <c r="D1673" s="138" t="s">
        <v>3184</v>
      </c>
      <c r="E1673" s="76" t="s">
        <v>3185</v>
      </c>
      <c r="F1673" s="77"/>
      <c r="G1673" s="128"/>
      <c r="I1673" s="1"/>
      <c r="J1673" s="70"/>
    </row>
    <row r="1674" spans="1:10" x14ac:dyDescent="0.3">
      <c r="A1674" s="77"/>
      <c r="B1674" s="128"/>
      <c r="C1674" s="80"/>
      <c r="D1674" s="138" t="s">
        <v>3186</v>
      </c>
      <c r="E1674" s="76" t="s">
        <v>3187</v>
      </c>
      <c r="F1674" s="77"/>
      <c r="G1674" s="128"/>
      <c r="I1674" s="1"/>
      <c r="J1674" s="70"/>
    </row>
    <row r="1675" spans="1:10" x14ac:dyDescent="0.3">
      <c r="A1675" s="77"/>
      <c r="B1675" s="128"/>
      <c r="C1675" s="80"/>
      <c r="D1675" s="138" t="s">
        <v>3188</v>
      </c>
      <c r="E1675" s="76" t="s">
        <v>3189</v>
      </c>
      <c r="F1675" s="77"/>
      <c r="G1675" s="128"/>
      <c r="I1675" s="1"/>
      <c r="J1675" s="70"/>
    </row>
    <row r="1676" spans="1:10" x14ac:dyDescent="0.3">
      <c r="A1676" s="77"/>
      <c r="B1676" s="128"/>
      <c r="C1676" s="80"/>
      <c r="D1676" s="138" t="s">
        <v>3190</v>
      </c>
      <c r="E1676" s="76" t="s">
        <v>3191</v>
      </c>
      <c r="F1676" s="77"/>
      <c r="G1676" s="128"/>
      <c r="I1676" s="1"/>
      <c r="J1676" s="70"/>
    </row>
    <row r="1677" spans="1:10" x14ac:dyDescent="0.3">
      <c r="A1677" s="77"/>
      <c r="B1677" s="128"/>
      <c r="C1677" s="80"/>
      <c r="D1677" s="138" t="s">
        <v>3192</v>
      </c>
      <c r="E1677" s="76" t="s">
        <v>3193</v>
      </c>
      <c r="F1677" s="77"/>
      <c r="G1677" s="128"/>
      <c r="I1677" s="1"/>
      <c r="J1677" s="70"/>
    </row>
    <row r="1678" spans="1:10" x14ac:dyDescent="0.3">
      <c r="A1678" s="77"/>
      <c r="B1678" s="128"/>
      <c r="C1678" s="80"/>
      <c r="D1678" s="138" t="s">
        <v>3194</v>
      </c>
      <c r="E1678" s="76" t="s">
        <v>3195</v>
      </c>
      <c r="F1678" s="77"/>
      <c r="G1678" s="128"/>
      <c r="I1678" s="1"/>
      <c r="J1678" s="70"/>
    </row>
    <row r="1679" spans="1:10" x14ac:dyDescent="0.3">
      <c r="A1679" s="77"/>
      <c r="B1679" s="128"/>
      <c r="C1679" s="80"/>
      <c r="D1679" s="138" t="s">
        <v>3196</v>
      </c>
      <c r="E1679" s="76" t="s">
        <v>3197</v>
      </c>
      <c r="F1679" s="77"/>
      <c r="G1679" s="128"/>
      <c r="I1679" s="1"/>
      <c r="J1679" s="70"/>
    </row>
    <row r="1680" spans="1:10" x14ac:dyDescent="0.3">
      <c r="A1680" s="77"/>
      <c r="B1680" s="128"/>
      <c r="C1680" s="80"/>
      <c r="D1680" s="138" t="s">
        <v>3198</v>
      </c>
      <c r="E1680" s="76" t="s">
        <v>3199</v>
      </c>
      <c r="F1680" s="77"/>
      <c r="G1680" s="128"/>
      <c r="I1680" s="1"/>
      <c r="J1680" s="70"/>
    </row>
    <row r="1681" spans="1:10" x14ac:dyDescent="0.3">
      <c r="A1681" s="77"/>
      <c r="B1681" s="128"/>
      <c r="C1681" s="80"/>
      <c r="D1681" s="138" t="s">
        <v>3200</v>
      </c>
      <c r="E1681" s="76" t="s">
        <v>3201</v>
      </c>
      <c r="F1681" s="77"/>
      <c r="G1681" s="128"/>
      <c r="I1681" s="1"/>
      <c r="J1681" s="70"/>
    </row>
    <row r="1682" spans="1:10" x14ac:dyDescent="0.3">
      <c r="A1682" s="85"/>
      <c r="B1682" s="139"/>
      <c r="C1682" s="80"/>
      <c r="D1682" s="138" t="s">
        <v>3202</v>
      </c>
      <c r="E1682" s="76" t="s">
        <v>3203</v>
      </c>
      <c r="F1682" s="85"/>
      <c r="G1682" s="139"/>
      <c r="I1682" s="1"/>
      <c r="J1682" s="3"/>
    </row>
    <row r="1683" spans="1:10" x14ac:dyDescent="0.3">
      <c r="A1683" s="85"/>
      <c r="B1683" s="139"/>
      <c r="C1683" s="80"/>
      <c r="D1683" s="138" t="s">
        <v>3204</v>
      </c>
      <c r="E1683" s="76" t="s">
        <v>3205</v>
      </c>
      <c r="F1683" s="85"/>
      <c r="G1683" s="139"/>
      <c r="I1683" s="1"/>
      <c r="J1683" s="3"/>
    </row>
    <row r="1684" spans="1:10" x14ac:dyDescent="0.3">
      <c r="A1684" s="85"/>
      <c r="B1684" s="139"/>
      <c r="C1684" s="80"/>
      <c r="D1684" s="138" t="s">
        <v>3206</v>
      </c>
      <c r="E1684" s="76" t="s">
        <v>3207</v>
      </c>
      <c r="F1684" s="85"/>
      <c r="G1684" s="139"/>
      <c r="I1684" s="1"/>
      <c r="J1684" s="3"/>
    </row>
    <row r="1685" spans="1:10" x14ac:dyDescent="0.3">
      <c r="A1685" s="85"/>
      <c r="B1685" s="139"/>
      <c r="C1685" s="80"/>
      <c r="D1685" s="138" t="s">
        <v>3208</v>
      </c>
      <c r="E1685" s="76" t="s">
        <v>3209</v>
      </c>
      <c r="F1685" s="85"/>
      <c r="G1685" s="139"/>
      <c r="I1685" s="1"/>
      <c r="J1685" s="3"/>
    </row>
    <row r="1686" spans="1:10" x14ac:dyDescent="0.3">
      <c r="A1686" s="85"/>
      <c r="B1686" s="139"/>
      <c r="C1686" s="80"/>
      <c r="D1686" s="138" t="s">
        <v>3210</v>
      </c>
      <c r="E1686" s="76" t="s">
        <v>3211</v>
      </c>
      <c r="F1686" s="85"/>
      <c r="G1686" s="139"/>
      <c r="I1686" s="1"/>
      <c r="J1686" s="3"/>
    </row>
    <row r="1687" spans="1:10" x14ac:dyDescent="0.3">
      <c r="A1687" s="85"/>
      <c r="B1687" s="139"/>
      <c r="C1687" s="80"/>
      <c r="D1687" s="138" t="s">
        <v>3212</v>
      </c>
      <c r="E1687" s="76" t="s">
        <v>3213</v>
      </c>
      <c r="F1687" s="85"/>
      <c r="G1687" s="139"/>
      <c r="I1687" s="1"/>
      <c r="J1687" s="3"/>
    </row>
    <row r="1688" spans="1:10" x14ac:dyDescent="0.3">
      <c r="A1688" s="85"/>
      <c r="B1688" s="139"/>
      <c r="C1688" s="80"/>
      <c r="D1688" s="138" t="s">
        <v>3214</v>
      </c>
      <c r="E1688" s="76" t="s">
        <v>3215</v>
      </c>
      <c r="F1688" s="85"/>
      <c r="G1688" s="139"/>
      <c r="I1688" s="1"/>
      <c r="J1688" s="3"/>
    </row>
    <row r="1689" spans="1:10" x14ac:dyDescent="0.3">
      <c r="A1689" s="85"/>
      <c r="B1689" s="139"/>
      <c r="C1689" s="80"/>
      <c r="D1689" s="138" t="s">
        <v>3216</v>
      </c>
      <c r="E1689" s="76" t="s">
        <v>3217</v>
      </c>
      <c r="F1689" s="85"/>
      <c r="G1689" s="139"/>
      <c r="I1689" s="1"/>
      <c r="J1689" s="3"/>
    </row>
    <row r="1690" spans="1:10" x14ac:dyDescent="0.3">
      <c r="A1690" s="85"/>
      <c r="B1690" s="139"/>
      <c r="C1690" s="80"/>
      <c r="D1690" s="138" t="s">
        <v>3218</v>
      </c>
      <c r="E1690" s="76" t="s">
        <v>3219</v>
      </c>
      <c r="F1690" s="85"/>
      <c r="G1690" s="139"/>
      <c r="I1690" s="1"/>
      <c r="J1690" s="3"/>
    </row>
    <row r="1691" spans="1:10" x14ac:dyDescent="0.3">
      <c r="A1691" s="85"/>
      <c r="B1691" s="139"/>
      <c r="C1691" s="80"/>
      <c r="D1691" s="138" t="s">
        <v>3220</v>
      </c>
      <c r="E1691" s="76" t="s">
        <v>3221</v>
      </c>
      <c r="F1691" s="85"/>
      <c r="G1691" s="139"/>
      <c r="I1691" s="1"/>
      <c r="J1691" s="3"/>
    </row>
    <row r="1692" spans="1:10" x14ac:dyDescent="0.3">
      <c r="A1692" s="85"/>
      <c r="B1692" s="139"/>
      <c r="C1692" s="80"/>
      <c r="D1692" s="138" t="s">
        <v>3222</v>
      </c>
      <c r="E1692" s="76" t="s">
        <v>3223</v>
      </c>
      <c r="F1692" s="85"/>
      <c r="G1692" s="139"/>
      <c r="I1692" s="1"/>
      <c r="J1692" s="3"/>
    </row>
    <row r="1693" spans="1:10" x14ac:dyDescent="0.3">
      <c r="A1693" s="85"/>
      <c r="B1693" s="139"/>
      <c r="C1693" s="80"/>
      <c r="D1693" s="138" t="s">
        <v>3224</v>
      </c>
      <c r="E1693" s="89" t="s">
        <v>3225</v>
      </c>
      <c r="F1693" s="85"/>
      <c r="G1693" s="139"/>
      <c r="I1693" s="1"/>
      <c r="J1693" s="3"/>
    </row>
    <row r="1694" spans="1:10" x14ac:dyDescent="0.3">
      <c r="A1694" s="85"/>
      <c r="B1694" s="139"/>
      <c r="C1694" s="80"/>
      <c r="D1694" s="138" t="s">
        <v>3226</v>
      </c>
      <c r="E1694" s="89" t="s">
        <v>3227</v>
      </c>
      <c r="F1694" s="85"/>
      <c r="G1694" s="139"/>
      <c r="I1694" s="1"/>
      <c r="J1694" s="3"/>
    </row>
    <row r="1695" spans="1:10" x14ac:dyDescent="0.3">
      <c r="A1695" s="85"/>
      <c r="B1695" s="139"/>
      <c r="C1695" s="80"/>
      <c r="D1695" s="138" t="s">
        <v>3228</v>
      </c>
      <c r="E1695" s="89" t="s">
        <v>3229</v>
      </c>
      <c r="F1695" s="85"/>
      <c r="G1695" s="139"/>
      <c r="I1695" s="1"/>
      <c r="J1695" s="3"/>
    </row>
    <row r="1696" spans="1:10" x14ac:dyDescent="0.3">
      <c r="A1696" s="85"/>
      <c r="B1696" s="139"/>
      <c r="C1696" s="80"/>
      <c r="D1696" s="138" t="s">
        <v>3230</v>
      </c>
      <c r="E1696" s="89" t="s">
        <v>3231</v>
      </c>
      <c r="F1696" s="85"/>
      <c r="G1696" s="139"/>
      <c r="I1696" s="1"/>
      <c r="J1696" s="3"/>
    </row>
    <row r="1697" spans="1:10" x14ac:dyDescent="0.3">
      <c r="A1697" s="85"/>
      <c r="B1697" s="139"/>
      <c r="C1697" s="80"/>
      <c r="D1697" s="138" t="s">
        <v>3232</v>
      </c>
      <c r="E1697" s="89" t="s">
        <v>3233</v>
      </c>
      <c r="F1697" s="85"/>
      <c r="G1697" s="139"/>
      <c r="I1697" s="1"/>
      <c r="J1697" s="3"/>
    </row>
    <row r="1698" spans="1:10" x14ac:dyDescent="0.3">
      <c r="A1698" s="85"/>
      <c r="B1698" s="139"/>
      <c r="C1698" s="80"/>
      <c r="D1698" s="138" t="s">
        <v>3234</v>
      </c>
      <c r="E1698" s="89" t="s">
        <v>3235</v>
      </c>
      <c r="F1698" s="85"/>
      <c r="G1698" s="139"/>
      <c r="I1698" s="1"/>
      <c r="J1698" s="3"/>
    </row>
    <row r="1699" spans="1:10" x14ac:dyDescent="0.3">
      <c r="A1699" s="85"/>
      <c r="B1699" s="139"/>
      <c r="C1699" s="80"/>
      <c r="D1699" s="138" t="s">
        <v>3236</v>
      </c>
      <c r="E1699" s="89" t="s">
        <v>3237</v>
      </c>
      <c r="F1699" s="85"/>
      <c r="G1699" s="139"/>
      <c r="I1699" s="1"/>
      <c r="J1699" s="3"/>
    </row>
    <row r="1700" spans="1:10" x14ac:dyDescent="0.3">
      <c r="A1700" s="85"/>
      <c r="B1700" s="139"/>
      <c r="C1700" s="80"/>
      <c r="D1700" s="138" t="s">
        <v>3238</v>
      </c>
      <c r="E1700" s="89" t="s">
        <v>3239</v>
      </c>
      <c r="F1700" s="85"/>
      <c r="G1700" s="139"/>
      <c r="I1700" s="1"/>
      <c r="J1700" s="3"/>
    </row>
    <row r="1701" spans="1:10" x14ac:dyDescent="0.3">
      <c r="A1701" s="85"/>
      <c r="B1701" s="139"/>
      <c r="C1701" s="80"/>
      <c r="D1701" s="138" t="s">
        <v>3240</v>
      </c>
      <c r="E1701" s="76" t="s">
        <v>3241</v>
      </c>
      <c r="F1701" s="85"/>
      <c r="G1701" s="139"/>
      <c r="I1701" s="1"/>
      <c r="J1701" s="3"/>
    </row>
    <row r="1702" spans="1:10" x14ac:dyDescent="0.3">
      <c r="A1702" s="85"/>
      <c r="B1702" s="139"/>
      <c r="C1702" s="80"/>
      <c r="D1702" s="138" t="s">
        <v>3242</v>
      </c>
      <c r="E1702" s="89" t="s">
        <v>3243</v>
      </c>
      <c r="F1702" s="85"/>
      <c r="G1702" s="139"/>
      <c r="I1702" s="1"/>
      <c r="J1702" s="3"/>
    </row>
    <row r="1703" spans="1:10" x14ac:dyDescent="0.3">
      <c r="A1703" s="85"/>
      <c r="B1703" s="139"/>
      <c r="C1703" s="80"/>
      <c r="D1703" s="138" t="s">
        <v>3244</v>
      </c>
      <c r="E1703" s="89" t="s">
        <v>3245</v>
      </c>
      <c r="F1703" s="85"/>
      <c r="G1703" s="139"/>
      <c r="I1703" s="1"/>
      <c r="J1703" s="3"/>
    </row>
    <row r="1704" spans="1:10" x14ac:dyDescent="0.3">
      <c r="A1704" s="85"/>
      <c r="B1704" s="139"/>
      <c r="C1704" s="80"/>
      <c r="D1704" s="138" t="s">
        <v>3246</v>
      </c>
      <c r="E1704" s="89" t="s">
        <v>3247</v>
      </c>
      <c r="F1704" s="85"/>
      <c r="G1704" s="139"/>
      <c r="I1704" s="1"/>
      <c r="J1704" s="3"/>
    </row>
    <row r="1705" spans="1:10" x14ac:dyDescent="0.3">
      <c r="A1705" s="85"/>
      <c r="B1705" s="139"/>
      <c r="C1705" s="80"/>
      <c r="D1705" s="138" t="s">
        <v>3248</v>
      </c>
      <c r="E1705" s="76" t="s">
        <v>3249</v>
      </c>
      <c r="F1705" s="85"/>
      <c r="G1705" s="139"/>
      <c r="I1705" s="1"/>
      <c r="J1705" s="3"/>
    </row>
    <row r="1706" spans="1:10" x14ac:dyDescent="0.3">
      <c r="A1706" s="85"/>
      <c r="B1706" s="139"/>
      <c r="C1706" s="80"/>
      <c r="D1706" s="138" t="s">
        <v>3250</v>
      </c>
      <c r="E1706" s="89" t="s">
        <v>3251</v>
      </c>
      <c r="F1706" s="85"/>
      <c r="G1706" s="139"/>
      <c r="I1706" s="1"/>
      <c r="J1706" s="3"/>
    </row>
    <row r="1707" spans="1:10" x14ac:dyDescent="0.3">
      <c r="A1707" s="85"/>
      <c r="B1707" s="139"/>
      <c r="C1707" s="80"/>
      <c r="D1707" s="138" t="s">
        <v>3252</v>
      </c>
      <c r="E1707" s="89" t="s">
        <v>3253</v>
      </c>
      <c r="F1707" s="85"/>
      <c r="G1707" s="139"/>
      <c r="I1707" s="1"/>
      <c r="J1707" s="3"/>
    </row>
    <row r="1708" spans="1:10" x14ac:dyDescent="0.3">
      <c r="A1708" s="85"/>
      <c r="B1708" s="139"/>
      <c r="C1708" s="80"/>
      <c r="D1708" s="138" t="s">
        <v>3254</v>
      </c>
      <c r="E1708" s="76" t="s">
        <v>16143</v>
      </c>
      <c r="F1708" s="85"/>
      <c r="G1708" s="139"/>
      <c r="I1708" s="1"/>
      <c r="J1708" s="3"/>
    </row>
    <row r="1709" spans="1:10" x14ac:dyDescent="0.3">
      <c r="A1709" s="85"/>
      <c r="B1709" s="139"/>
      <c r="C1709" s="80"/>
      <c r="D1709" s="138" t="s">
        <v>3255</v>
      </c>
      <c r="E1709" s="41" t="s">
        <v>3256</v>
      </c>
      <c r="F1709" s="85"/>
      <c r="G1709" s="139"/>
      <c r="I1709" s="1"/>
      <c r="J1709" s="3"/>
    </row>
    <row r="1710" spans="1:10" x14ac:dyDescent="0.3">
      <c r="A1710" s="85"/>
      <c r="B1710" s="139"/>
      <c r="C1710" s="80"/>
      <c r="D1710" s="138" t="s">
        <v>3257</v>
      </c>
      <c r="E1710" s="76" t="s">
        <v>3258</v>
      </c>
      <c r="F1710" s="85"/>
      <c r="G1710" s="139"/>
      <c r="I1710" s="1"/>
      <c r="J1710" s="3"/>
    </row>
    <row r="1711" spans="1:10" x14ac:dyDescent="0.3">
      <c r="A1711" s="85"/>
      <c r="B1711" s="139"/>
      <c r="C1711" s="80"/>
      <c r="D1711" s="138" t="s">
        <v>3259</v>
      </c>
      <c r="E1711" s="76" t="s">
        <v>3260</v>
      </c>
      <c r="F1711" s="85"/>
      <c r="G1711" s="139"/>
      <c r="I1711" s="1"/>
      <c r="J1711" s="3"/>
    </row>
    <row r="1712" spans="1:10" x14ac:dyDescent="0.3">
      <c r="A1712" s="85"/>
      <c r="B1712" s="139"/>
      <c r="C1712" s="80"/>
      <c r="D1712" s="138" t="s">
        <v>3261</v>
      </c>
      <c r="E1712" s="76" t="s">
        <v>3262</v>
      </c>
      <c r="F1712" s="85"/>
      <c r="G1712" s="139"/>
      <c r="I1712" s="1"/>
      <c r="J1712" s="3"/>
    </row>
    <row r="1713" spans="1:10" x14ac:dyDescent="0.3">
      <c r="A1713" s="85"/>
      <c r="B1713" s="139"/>
      <c r="C1713" s="80"/>
      <c r="D1713" s="138" t="s">
        <v>3263</v>
      </c>
      <c r="E1713" s="76" t="s">
        <v>3264</v>
      </c>
      <c r="F1713" s="85"/>
      <c r="G1713" s="139"/>
      <c r="I1713" s="1"/>
      <c r="J1713" s="3"/>
    </row>
    <row r="1714" spans="1:10" x14ac:dyDescent="0.3">
      <c r="A1714" s="85"/>
      <c r="B1714" s="139"/>
      <c r="C1714" s="80"/>
      <c r="D1714" s="138" t="s">
        <v>3265</v>
      </c>
      <c r="E1714" s="76" t="s">
        <v>3266</v>
      </c>
      <c r="F1714" s="85"/>
      <c r="G1714" s="139"/>
      <c r="I1714" s="1"/>
      <c r="J1714" s="3"/>
    </row>
    <row r="1715" spans="1:10" x14ac:dyDescent="0.3">
      <c r="A1715" s="85"/>
      <c r="B1715" s="139"/>
      <c r="C1715" s="80"/>
      <c r="D1715" s="138" t="s">
        <v>16263</v>
      </c>
      <c r="E1715" s="76" t="s">
        <v>16264</v>
      </c>
      <c r="F1715" s="85"/>
      <c r="G1715" s="139"/>
      <c r="I1715" s="1"/>
      <c r="J1715" s="3"/>
    </row>
    <row r="1716" spans="1:10" x14ac:dyDescent="0.3">
      <c r="A1716" s="77"/>
      <c r="B1716" s="78" t="s">
        <v>3267</v>
      </c>
      <c r="C1716" s="130" t="s">
        <v>3268</v>
      </c>
      <c r="D1716" s="81"/>
      <c r="E1716" s="77"/>
      <c r="F1716" s="128" t="s">
        <v>91</v>
      </c>
      <c r="G1716" s="128" t="s">
        <v>92</v>
      </c>
    </row>
    <row r="1717" spans="1:10" x14ac:dyDescent="0.3">
      <c r="A1717" s="77"/>
      <c r="B1717" s="82"/>
      <c r="C1717" s="82" t="s">
        <v>3269</v>
      </c>
      <c r="D1717" s="90" t="s">
        <v>3270</v>
      </c>
      <c r="E1717" s="77" t="s">
        <v>501</v>
      </c>
      <c r="F1717" s="128"/>
      <c r="G1717" s="128"/>
      <c r="H1717" s="1" t="str">
        <f>VLOOKUP(C1717,'[1]Sheet 1'!$E$2:$G$176,3,0)</f>
        <v>ITB Inventory Item</v>
      </c>
    </row>
    <row r="1718" spans="1:10" x14ac:dyDescent="0.3">
      <c r="A1718" s="77"/>
      <c r="B1718" s="82"/>
      <c r="C1718" s="82"/>
      <c r="D1718" s="137" t="s">
        <v>3271</v>
      </c>
      <c r="E1718" s="90" t="s">
        <v>3272</v>
      </c>
      <c r="F1718" s="77"/>
      <c r="G1718" s="128"/>
      <c r="I1718" s="1"/>
    </row>
    <row r="1719" spans="1:10" x14ac:dyDescent="0.3">
      <c r="A1719" s="77"/>
      <c r="B1719" s="82"/>
      <c r="C1719" s="82"/>
      <c r="D1719" s="137" t="s">
        <v>3273</v>
      </c>
      <c r="E1719" s="90" t="s">
        <v>3274</v>
      </c>
      <c r="F1719" s="77"/>
      <c r="G1719" s="128"/>
      <c r="I1719" s="1"/>
    </row>
    <row r="1720" spans="1:10" x14ac:dyDescent="0.3">
      <c r="A1720" s="77"/>
      <c r="B1720" s="82"/>
      <c r="C1720" s="82"/>
      <c r="D1720" s="137" t="s">
        <v>3275</v>
      </c>
      <c r="E1720" s="90" t="s">
        <v>3276</v>
      </c>
      <c r="F1720" s="77"/>
      <c r="G1720" s="128"/>
      <c r="I1720" s="1"/>
    </row>
    <row r="1721" spans="1:10" x14ac:dyDescent="0.3">
      <c r="A1721" s="77"/>
      <c r="B1721" s="82"/>
      <c r="C1721" s="82"/>
      <c r="D1721" s="137" t="s">
        <v>3277</v>
      </c>
      <c r="E1721" s="90" t="s">
        <v>3278</v>
      </c>
      <c r="F1721" s="77"/>
      <c r="G1721" s="128"/>
      <c r="I1721" s="1"/>
    </row>
    <row r="1722" spans="1:10" x14ac:dyDescent="0.3">
      <c r="A1722" s="77"/>
      <c r="B1722" s="82"/>
      <c r="C1722" s="82"/>
      <c r="D1722" s="137" t="s">
        <v>3279</v>
      </c>
      <c r="E1722" s="90" t="s">
        <v>3280</v>
      </c>
      <c r="F1722" s="77"/>
      <c r="G1722" s="128"/>
      <c r="I1722" s="1"/>
    </row>
    <row r="1723" spans="1:10" x14ac:dyDescent="0.3">
      <c r="A1723" s="77"/>
      <c r="B1723" s="82"/>
      <c r="C1723" s="82"/>
      <c r="D1723" s="137" t="s">
        <v>3281</v>
      </c>
      <c r="E1723" s="90" t="s">
        <v>3282</v>
      </c>
      <c r="F1723" s="77"/>
      <c r="G1723" s="128"/>
      <c r="I1723" s="1"/>
    </row>
    <row r="1724" spans="1:10" x14ac:dyDescent="0.3">
      <c r="A1724" s="77"/>
      <c r="B1724" s="82"/>
      <c r="C1724" s="82"/>
      <c r="D1724" s="137" t="s">
        <v>3283</v>
      </c>
      <c r="E1724" s="90" t="s">
        <v>3284</v>
      </c>
      <c r="F1724" s="77"/>
      <c r="G1724" s="128"/>
      <c r="I1724" s="1"/>
    </row>
    <row r="1725" spans="1:10" x14ac:dyDescent="0.3">
      <c r="A1725" s="77"/>
      <c r="B1725" s="82"/>
      <c r="C1725" s="82"/>
      <c r="D1725" s="137" t="s">
        <v>3285</v>
      </c>
      <c r="E1725" s="90" t="s">
        <v>3286</v>
      </c>
      <c r="F1725" s="77"/>
      <c r="G1725" s="128"/>
      <c r="I1725" s="1"/>
    </row>
    <row r="1726" spans="1:10" x14ac:dyDescent="0.3">
      <c r="A1726" s="77"/>
      <c r="B1726" s="82"/>
      <c r="C1726" s="82"/>
      <c r="D1726" s="137" t="s">
        <v>3287</v>
      </c>
      <c r="E1726" s="41" t="s">
        <v>3288</v>
      </c>
      <c r="F1726" s="77"/>
      <c r="G1726" s="128"/>
      <c r="I1726" s="1"/>
    </row>
    <row r="1727" spans="1:10" x14ac:dyDescent="0.3">
      <c r="A1727" s="77"/>
      <c r="B1727" s="82"/>
      <c r="C1727" s="82"/>
      <c r="D1727" s="137" t="s">
        <v>3289</v>
      </c>
      <c r="E1727" s="41" t="s">
        <v>3290</v>
      </c>
      <c r="F1727" s="77"/>
      <c r="G1727" s="128"/>
      <c r="I1727" s="1"/>
    </row>
    <row r="1728" spans="1:10" x14ac:dyDescent="0.3">
      <c r="A1728" s="77"/>
      <c r="B1728" s="82"/>
      <c r="C1728" s="82"/>
      <c r="D1728" s="137" t="s">
        <v>3291</v>
      </c>
      <c r="E1728" s="41" t="s">
        <v>3292</v>
      </c>
      <c r="F1728" s="77"/>
      <c r="G1728" s="128"/>
      <c r="I1728" s="1"/>
    </row>
    <row r="1729" spans="1:9" x14ac:dyDescent="0.3">
      <c r="A1729" s="77"/>
      <c r="B1729" s="82"/>
      <c r="C1729" s="82"/>
      <c r="D1729" s="137" t="s">
        <v>3293</v>
      </c>
      <c r="E1729" s="41" t="s">
        <v>3294</v>
      </c>
      <c r="F1729" s="77"/>
      <c r="G1729" s="128"/>
      <c r="I1729" s="1"/>
    </row>
    <row r="1730" spans="1:9" x14ac:dyDescent="0.3">
      <c r="A1730" s="77"/>
      <c r="B1730" s="82"/>
      <c r="C1730" s="82"/>
      <c r="D1730" s="137" t="s">
        <v>15685</v>
      </c>
      <c r="E1730" s="41" t="s">
        <v>15686</v>
      </c>
      <c r="F1730" s="77"/>
      <c r="G1730" s="128"/>
      <c r="I1730" s="1"/>
    </row>
    <row r="1731" spans="1:9" x14ac:dyDescent="0.3">
      <c r="A1731" s="77"/>
      <c r="B1731" s="82"/>
      <c r="C1731" s="82"/>
      <c r="D1731" s="137" t="s">
        <v>16002</v>
      </c>
      <c r="E1731" s="41" t="s">
        <v>16003</v>
      </c>
      <c r="F1731" s="77"/>
      <c r="G1731" s="128"/>
      <c r="I1731" s="1"/>
    </row>
    <row r="1732" spans="1:9" x14ac:dyDescent="0.3">
      <c r="A1732" s="77"/>
      <c r="B1732" s="82"/>
      <c r="C1732" s="82" t="s">
        <v>3295</v>
      </c>
      <c r="D1732" s="90" t="s">
        <v>3296</v>
      </c>
      <c r="E1732" s="77" t="s">
        <v>96</v>
      </c>
      <c r="F1732" s="128"/>
      <c r="G1732" s="128"/>
      <c r="H1732" s="1" t="str">
        <f>VLOOKUP(C1732,'[1]Sheet 1'!$E$2:$G$176,3,0)</f>
        <v>ITB Inventory Item</v>
      </c>
    </row>
    <row r="1733" spans="1:9" x14ac:dyDescent="0.3">
      <c r="A1733" s="77"/>
      <c r="B1733" s="82"/>
      <c r="C1733" s="82"/>
      <c r="D1733" s="137" t="s">
        <v>3297</v>
      </c>
      <c r="E1733" s="90" t="s">
        <v>3298</v>
      </c>
      <c r="F1733" s="77"/>
      <c r="G1733" s="128"/>
      <c r="I1733" s="1"/>
    </row>
    <row r="1734" spans="1:9" x14ac:dyDescent="0.3">
      <c r="A1734" s="77"/>
      <c r="B1734" s="82"/>
      <c r="C1734" s="82"/>
      <c r="D1734" s="137" t="s">
        <v>3299</v>
      </c>
      <c r="E1734" s="90" t="s">
        <v>3300</v>
      </c>
      <c r="F1734" s="77"/>
      <c r="G1734" s="128"/>
      <c r="I1734" s="1"/>
    </row>
    <row r="1735" spans="1:9" x14ac:dyDescent="0.3">
      <c r="A1735" s="77"/>
      <c r="B1735" s="82"/>
      <c r="C1735" s="82"/>
      <c r="D1735" s="137" t="s">
        <v>3301</v>
      </c>
      <c r="E1735" s="90" t="s">
        <v>3302</v>
      </c>
      <c r="F1735" s="77"/>
      <c r="G1735" s="128"/>
      <c r="I1735" s="1"/>
    </row>
    <row r="1736" spans="1:9" x14ac:dyDescent="0.3">
      <c r="A1736" s="77"/>
      <c r="B1736" s="82"/>
      <c r="C1736" s="82" t="s">
        <v>3303</v>
      </c>
      <c r="D1736" s="90" t="s">
        <v>3304</v>
      </c>
      <c r="E1736" s="77" t="s">
        <v>96</v>
      </c>
      <c r="F1736" s="128"/>
      <c r="G1736" s="128"/>
      <c r="H1736" s="1" t="str">
        <f>VLOOKUP(C1736,'[1]Sheet 1'!$E$2:$G$176,3,0)</f>
        <v>ITB Inventory Item</v>
      </c>
    </row>
    <row r="1737" spans="1:9" x14ac:dyDescent="0.3">
      <c r="A1737" s="77"/>
      <c r="B1737" s="82"/>
      <c r="C1737" s="82"/>
      <c r="D1737" s="137" t="s">
        <v>3305</v>
      </c>
      <c r="E1737" s="90" t="s">
        <v>3306</v>
      </c>
      <c r="F1737" s="77"/>
      <c r="G1737" s="128"/>
      <c r="I1737" s="1"/>
    </row>
    <row r="1738" spans="1:9" x14ac:dyDescent="0.3">
      <c r="A1738" s="77"/>
      <c r="B1738" s="82"/>
      <c r="C1738" s="82"/>
      <c r="D1738" s="137" t="s">
        <v>3307</v>
      </c>
      <c r="E1738" s="90" t="s">
        <v>3304</v>
      </c>
      <c r="F1738" s="77"/>
      <c r="G1738" s="128"/>
      <c r="I1738" s="1"/>
    </row>
    <row r="1739" spans="1:9" x14ac:dyDescent="0.3">
      <c r="A1739" s="77"/>
      <c r="B1739" s="82"/>
      <c r="C1739" s="82"/>
      <c r="D1739" s="137" t="s">
        <v>3308</v>
      </c>
      <c r="E1739" s="90" t="s">
        <v>3309</v>
      </c>
      <c r="F1739" s="77"/>
      <c r="G1739" s="128"/>
      <c r="I1739" s="1"/>
    </row>
    <row r="1740" spans="1:9" x14ac:dyDescent="0.3">
      <c r="A1740" s="77"/>
      <c r="B1740" s="82"/>
      <c r="C1740" s="82"/>
      <c r="D1740" s="137" t="s">
        <v>3310</v>
      </c>
      <c r="E1740" s="90" t="s">
        <v>3311</v>
      </c>
      <c r="F1740" s="77"/>
      <c r="G1740" s="128"/>
      <c r="I1740" s="1"/>
    </row>
    <row r="1741" spans="1:9" x14ac:dyDescent="0.3">
      <c r="A1741" s="77"/>
      <c r="B1741" s="82"/>
      <c r="C1741" s="82"/>
      <c r="D1741" s="137" t="s">
        <v>16352</v>
      </c>
      <c r="E1741" s="90"/>
      <c r="F1741" s="77"/>
      <c r="G1741" s="128"/>
      <c r="I1741" s="1"/>
    </row>
    <row r="1742" spans="1:9" x14ac:dyDescent="0.3">
      <c r="A1742" s="77"/>
      <c r="B1742" s="82"/>
      <c r="C1742" s="82" t="s">
        <v>3312</v>
      </c>
      <c r="D1742" s="90" t="s">
        <v>3313</v>
      </c>
      <c r="E1742" s="77" t="s">
        <v>96</v>
      </c>
      <c r="F1742" s="128"/>
      <c r="G1742" s="128"/>
      <c r="H1742" s="1" t="str">
        <f>VLOOKUP(C1742,'[1]Sheet 1'!$E$2:$G$176,3,0)</f>
        <v>ITB Inventory Item</v>
      </c>
    </row>
    <row r="1743" spans="1:9" x14ac:dyDescent="0.3">
      <c r="A1743" s="77"/>
      <c r="B1743" s="82"/>
      <c r="C1743" s="82"/>
      <c r="D1743" s="137" t="s">
        <v>3314</v>
      </c>
      <c r="E1743" s="90" t="s">
        <v>3315</v>
      </c>
      <c r="F1743" s="77"/>
      <c r="G1743" s="128"/>
      <c r="I1743" s="1"/>
    </row>
    <row r="1744" spans="1:9" x14ac:dyDescent="0.3">
      <c r="A1744" s="77"/>
      <c r="B1744" s="82"/>
      <c r="C1744" s="82"/>
      <c r="D1744" s="137" t="s">
        <v>3316</v>
      </c>
      <c r="E1744" s="90" t="s">
        <v>3317</v>
      </c>
      <c r="F1744" s="77"/>
      <c r="G1744" s="128"/>
      <c r="I1744" s="1"/>
    </row>
    <row r="1745" spans="1:9" x14ac:dyDescent="0.3">
      <c r="A1745" s="77"/>
      <c r="B1745" s="82"/>
      <c r="C1745" s="82"/>
      <c r="D1745" s="137" t="s">
        <v>3318</v>
      </c>
      <c r="E1745" s="90" t="s">
        <v>3319</v>
      </c>
      <c r="F1745" s="77"/>
      <c r="G1745" s="128"/>
      <c r="I1745" s="1"/>
    </row>
    <row r="1746" spans="1:9" x14ac:dyDescent="0.3">
      <c r="A1746" s="77"/>
      <c r="B1746" s="82"/>
      <c r="C1746" s="82"/>
      <c r="D1746" s="137" t="s">
        <v>3320</v>
      </c>
      <c r="E1746" s="90" t="s">
        <v>3321</v>
      </c>
      <c r="F1746" s="77"/>
      <c r="G1746" s="128"/>
      <c r="I1746" s="1"/>
    </row>
    <row r="1747" spans="1:9" x14ac:dyDescent="0.3">
      <c r="A1747" s="77"/>
      <c r="B1747" s="82"/>
      <c r="C1747" s="82"/>
      <c r="D1747" s="137" t="s">
        <v>3322</v>
      </c>
      <c r="E1747" s="90" t="s">
        <v>3323</v>
      </c>
      <c r="F1747" s="77"/>
      <c r="G1747" s="128"/>
      <c r="I1747" s="1"/>
    </row>
    <row r="1748" spans="1:9" x14ac:dyDescent="0.3">
      <c r="A1748" s="77"/>
      <c r="B1748" s="82"/>
      <c r="C1748" s="82"/>
      <c r="D1748" s="137" t="s">
        <v>3324</v>
      </c>
      <c r="E1748" s="90" t="s">
        <v>3325</v>
      </c>
      <c r="F1748" s="77"/>
      <c r="G1748" s="128"/>
      <c r="I1748" s="1"/>
    </row>
    <row r="1749" spans="1:9" x14ac:dyDescent="0.3">
      <c r="A1749" s="77"/>
      <c r="B1749" s="82"/>
      <c r="C1749" s="82"/>
      <c r="D1749" s="137" t="s">
        <v>3326</v>
      </c>
      <c r="E1749" s="90" t="s">
        <v>3327</v>
      </c>
      <c r="F1749" s="77"/>
      <c r="G1749" s="128"/>
      <c r="I1749" s="1"/>
    </row>
    <row r="1750" spans="1:9" x14ac:dyDescent="0.3">
      <c r="A1750" s="77"/>
      <c r="B1750" s="82"/>
      <c r="C1750" s="82"/>
      <c r="D1750" s="137"/>
      <c r="E1750" s="90"/>
      <c r="F1750" s="77"/>
      <c r="G1750" s="128"/>
      <c r="I1750" s="1"/>
    </row>
    <row r="1751" spans="1:9" x14ac:dyDescent="0.3">
      <c r="A1751" s="77"/>
      <c r="B1751" s="82"/>
      <c r="C1751" s="82"/>
      <c r="D1751" s="137"/>
      <c r="E1751" s="90"/>
      <c r="F1751" s="77"/>
      <c r="G1751" s="128"/>
      <c r="I1751" s="1"/>
    </row>
    <row r="1752" spans="1:9" x14ac:dyDescent="0.3">
      <c r="A1752" s="85"/>
      <c r="B1752" s="86" t="s">
        <v>3328</v>
      </c>
      <c r="C1752" s="91" t="s">
        <v>3329</v>
      </c>
      <c r="D1752" s="96"/>
      <c r="E1752" s="85"/>
      <c r="F1752" s="139" t="s">
        <v>91</v>
      </c>
      <c r="G1752" s="139" t="s">
        <v>92</v>
      </c>
      <c r="I1752" s="3"/>
    </row>
    <row r="1753" spans="1:9" x14ac:dyDescent="0.3">
      <c r="A1753" s="77"/>
      <c r="B1753" s="82"/>
      <c r="C1753" s="80" t="s">
        <v>3330</v>
      </c>
      <c r="D1753" s="90" t="s">
        <v>3331</v>
      </c>
      <c r="E1753" s="77" t="s">
        <v>96</v>
      </c>
      <c r="F1753" s="128"/>
      <c r="G1753" s="128"/>
      <c r="H1753" s="1" t="s">
        <v>15978</v>
      </c>
    </row>
    <row r="1754" spans="1:9" x14ac:dyDescent="0.3">
      <c r="A1754" s="77"/>
      <c r="B1754" s="82"/>
      <c r="C1754" s="80"/>
      <c r="D1754" s="137" t="s">
        <v>3332</v>
      </c>
      <c r="E1754" s="173" t="s">
        <v>3333</v>
      </c>
      <c r="F1754" s="128"/>
      <c r="G1754" s="128"/>
    </row>
    <row r="1755" spans="1:9" x14ac:dyDescent="0.3">
      <c r="A1755" s="77"/>
      <c r="B1755" s="82"/>
      <c r="C1755" s="80"/>
      <c r="D1755" s="137" t="s">
        <v>3334</v>
      </c>
      <c r="E1755" t="s">
        <v>3335</v>
      </c>
      <c r="F1755" s="128"/>
      <c r="G1755" s="128"/>
    </row>
    <row r="1756" spans="1:9" x14ac:dyDescent="0.3">
      <c r="A1756" s="77"/>
      <c r="B1756" s="82"/>
      <c r="C1756" s="80"/>
      <c r="D1756" s="137" t="s">
        <v>3336</v>
      </c>
      <c r="E1756" s="173" t="s">
        <v>3337</v>
      </c>
      <c r="F1756" s="128"/>
      <c r="G1756" s="128"/>
    </row>
    <row r="1757" spans="1:9" x14ac:dyDescent="0.3">
      <c r="A1757" s="77"/>
      <c r="B1757" s="82"/>
      <c r="C1757" s="80" t="s">
        <v>3338</v>
      </c>
      <c r="D1757" s="90" t="s">
        <v>3339</v>
      </c>
      <c r="E1757" s="77" t="s">
        <v>96</v>
      </c>
      <c r="F1757" s="128"/>
      <c r="G1757" s="128"/>
      <c r="H1757" s="1" t="s">
        <v>15978</v>
      </c>
    </row>
    <row r="1758" spans="1:9" x14ac:dyDescent="0.3">
      <c r="A1758" s="77"/>
      <c r="B1758" s="82"/>
      <c r="C1758" s="80"/>
      <c r="D1758" s="137" t="s">
        <v>3340</v>
      </c>
      <c r="E1758" s="173" t="s">
        <v>3341</v>
      </c>
      <c r="F1758" s="128"/>
      <c r="G1758" s="128"/>
    </row>
    <row r="1759" spans="1:9" x14ac:dyDescent="0.3">
      <c r="A1759" s="77"/>
      <c r="B1759" s="82"/>
      <c r="C1759" s="80" t="s">
        <v>3342</v>
      </c>
      <c r="D1759" s="156" t="s">
        <v>3343</v>
      </c>
      <c r="E1759" s="111" t="s">
        <v>96</v>
      </c>
      <c r="F1759" s="128"/>
      <c r="G1759" s="128"/>
      <c r="H1759" s="1" t="str">
        <f>VLOOKUP(C1759,'[1]Sheet 1'!$E$2:$G$176,3,0)</f>
        <v>ITB Inventory Item</v>
      </c>
    </row>
    <row r="1760" spans="1:9" x14ac:dyDescent="0.3">
      <c r="A1760" s="77"/>
      <c r="B1760" s="82"/>
      <c r="C1760" s="80"/>
      <c r="D1760" s="157" t="s">
        <v>3344</v>
      </c>
      <c r="E1760" s="156" t="s">
        <v>3345</v>
      </c>
      <c r="F1760" s="111"/>
      <c r="G1760" s="128"/>
      <c r="I1760" s="1"/>
    </row>
    <row r="1761" spans="1:9" x14ac:dyDescent="0.3">
      <c r="A1761" s="77"/>
      <c r="B1761" s="82"/>
      <c r="C1761" s="80"/>
      <c r="D1761" s="157" t="s">
        <v>3346</v>
      </c>
      <c r="E1761" s="156" t="s">
        <v>3347</v>
      </c>
      <c r="F1761" s="111"/>
      <c r="G1761" s="128"/>
      <c r="I1761" s="1"/>
    </row>
    <row r="1762" spans="1:9" x14ac:dyDescent="0.3">
      <c r="A1762" s="77"/>
      <c r="B1762" s="82"/>
      <c r="C1762" s="80"/>
      <c r="D1762" s="157" t="s">
        <v>3348</v>
      </c>
      <c r="E1762" s="156" t="s">
        <v>3349</v>
      </c>
      <c r="F1762" s="111"/>
      <c r="G1762" s="128"/>
      <c r="I1762" s="1"/>
    </row>
    <row r="1763" spans="1:9" x14ac:dyDescent="0.3">
      <c r="A1763" s="77"/>
      <c r="B1763" s="82"/>
      <c r="C1763" s="80"/>
      <c r="D1763" s="157" t="s">
        <v>3350</v>
      </c>
      <c r="E1763" s="156" t="s">
        <v>3351</v>
      </c>
      <c r="F1763" s="111"/>
      <c r="G1763" s="128"/>
      <c r="I1763" s="1"/>
    </row>
    <row r="1764" spans="1:9" x14ac:dyDescent="0.3">
      <c r="A1764" s="77"/>
      <c r="B1764" s="82"/>
      <c r="C1764" s="80" t="s">
        <v>3352</v>
      </c>
      <c r="D1764" s="100" t="s">
        <v>3353</v>
      </c>
      <c r="E1764" s="111" t="s">
        <v>96</v>
      </c>
      <c r="F1764" s="128"/>
      <c r="G1764" s="128"/>
      <c r="H1764" s="1" t="s">
        <v>15978</v>
      </c>
    </row>
    <row r="1765" spans="1:9" x14ac:dyDescent="0.3">
      <c r="A1765" s="77"/>
      <c r="B1765" s="82"/>
      <c r="C1765" s="80"/>
      <c r="D1765" s="141" t="s">
        <v>3354</v>
      </c>
      <c r="E1765" s="111" t="s">
        <v>3353</v>
      </c>
      <c r="F1765" s="128"/>
      <c r="G1765" s="128"/>
    </row>
    <row r="1766" spans="1:9" x14ac:dyDescent="0.3">
      <c r="A1766" s="77"/>
      <c r="B1766" s="82"/>
      <c r="C1766" s="80" t="s">
        <v>3355</v>
      </c>
      <c r="D1766" s="100" t="s">
        <v>3356</v>
      </c>
      <c r="E1766" s="111" t="s">
        <v>96</v>
      </c>
      <c r="F1766" s="128"/>
      <c r="G1766" s="128"/>
      <c r="H1766" s="1" t="s">
        <v>15978</v>
      </c>
    </row>
    <row r="1767" spans="1:9" x14ac:dyDescent="0.3">
      <c r="A1767" s="77"/>
      <c r="B1767" s="82"/>
      <c r="C1767" s="80"/>
      <c r="D1767" s="141" t="s">
        <v>3357</v>
      </c>
      <c r="E1767" s="100" t="s">
        <v>3356</v>
      </c>
      <c r="F1767" s="128"/>
      <c r="G1767" s="128"/>
    </row>
    <row r="1768" spans="1:9" x14ac:dyDescent="0.3">
      <c r="A1768" s="85"/>
      <c r="B1768" s="92"/>
      <c r="C1768" s="80" t="s">
        <v>3358</v>
      </c>
      <c r="D1768" s="158" t="s">
        <v>3359</v>
      </c>
      <c r="E1768" s="159"/>
      <c r="F1768" s="139"/>
      <c r="G1768" s="128"/>
      <c r="H1768" s="1" t="s">
        <v>15978</v>
      </c>
      <c r="I1768" s="3"/>
    </row>
    <row r="1769" spans="1:9" x14ac:dyDescent="0.3">
      <c r="A1769" s="85"/>
      <c r="B1769" s="92"/>
      <c r="C1769" s="80"/>
      <c r="D1769" s="160" t="s">
        <v>3360</v>
      </c>
      <c r="E1769" s="161" t="s">
        <v>3361</v>
      </c>
      <c r="F1769" s="139"/>
      <c r="G1769" s="128"/>
      <c r="I1769" s="3"/>
    </row>
    <row r="1770" spans="1:9" x14ac:dyDescent="0.3">
      <c r="A1770" s="77"/>
      <c r="B1770" s="82"/>
      <c r="C1770" s="80" t="s">
        <v>3362</v>
      </c>
      <c r="D1770" s="81" t="s">
        <v>3363</v>
      </c>
      <c r="E1770" s="77"/>
      <c r="F1770" s="128"/>
      <c r="G1770" s="128"/>
      <c r="H1770" s="1" t="str">
        <f>VLOOKUP(C1770,'[1]Sheet 1'!$E$2:$G$176,3,0)</f>
        <v>ITB Inventory Item</v>
      </c>
    </row>
    <row r="1771" spans="1:9" x14ac:dyDescent="0.3">
      <c r="A1771" s="77"/>
      <c r="B1771" s="82"/>
      <c r="C1771" s="80"/>
      <c r="D1771" s="131" t="s">
        <v>3364</v>
      </c>
      <c r="E1771" s="173" t="s">
        <v>3365</v>
      </c>
      <c r="F1771" s="128"/>
      <c r="G1771" s="128"/>
    </row>
    <row r="1772" spans="1:9" x14ac:dyDescent="0.3">
      <c r="A1772" s="77"/>
      <c r="B1772" s="82"/>
      <c r="C1772" s="80"/>
      <c r="D1772" s="131" t="s">
        <v>3366</v>
      </c>
      <c r="E1772" s="173" t="s">
        <v>3367</v>
      </c>
      <c r="F1772" s="128"/>
      <c r="G1772" s="128"/>
    </row>
    <row r="1773" spans="1:9" x14ac:dyDescent="0.3">
      <c r="A1773" s="77"/>
      <c r="B1773" s="82"/>
      <c r="C1773" s="80"/>
      <c r="D1773" s="131" t="s">
        <v>3368</v>
      </c>
      <c r="E1773" s="173" t="s">
        <v>3369</v>
      </c>
      <c r="F1773" s="128"/>
      <c r="G1773" s="128"/>
    </row>
    <row r="1774" spans="1:9" x14ac:dyDescent="0.3">
      <c r="A1774" s="77"/>
      <c r="B1774" s="82"/>
      <c r="C1774" s="80"/>
      <c r="D1774" s="131" t="s">
        <v>3370</v>
      </c>
      <c r="E1774" s="173" t="s">
        <v>3371</v>
      </c>
      <c r="F1774" s="128"/>
      <c r="G1774" s="128"/>
    </row>
    <row r="1775" spans="1:9" x14ac:dyDescent="0.3">
      <c r="A1775" s="77"/>
      <c r="B1775" s="82"/>
      <c r="C1775" s="80"/>
      <c r="D1775" s="131" t="s">
        <v>16252</v>
      </c>
      <c r="E1775" s="173" t="s">
        <v>16253</v>
      </c>
      <c r="F1775" s="128"/>
      <c r="G1775" s="128"/>
    </row>
    <row r="1776" spans="1:9" x14ac:dyDescent="0.3">
      <c r="A1776" s="77"/>
      <c r="B1776" s="78" t="s">
        <v>3372</v>
      </c>
      <c r="C1776" s="130" t="s">
        <v>3373</v>
      </c>
      <c r="D1776" s="90"/>
      <c r="E1776" s="111"/>
      <c r="F1776" s="128" t="s">
        <v>91</v>
      </c>
      <c r="G1776" s="128" t="s">
        <v>92</v>
      </c>
    </row>
    <row r="1777" spans="1:9" ht="15" customHeight="1" x14ac:dyDescent="0.3">
      <c r="A1777" s="77"/>
      <c r="B1777" s="82"/>
      <c r="C1777" s="82" t="s">
        <v>3374</v>
      </c>
      <c r="D1777" s="90" t="s">
        <v>3375</v>
      </c>
      <c r="E1777" s="111" t="s">
        <v>501</v>
      </c>
      <c r="F1777" s="128"/>
      <c r="G1777" s="128"/>
      <c r="H1777" s="1" t="str">
        <f>VLOOKUP(C1777,'[1]Sheet 1'!$E$2:$G$176,3,0)</f>
        <v>ITB Inventory Item</v>
      </c>
    </row>
    <row r="1778" spans="1:9" ht="15" customHeight="1" x14ac:dyDescent="0.3">
      <c r="A1778" s="77"/>
      <c r="B1778" s="82"/>
      <c r="C1778" s="82"/>
      <c r="D1778" s="137" t="s">
        <v>3376</v>
      </c>
      <c r="E1778" s="111" t="s">
        <v>3375</v>
      </c>
      <c r="F1778" s="111"/>
      <c r="G1778" s="128"/>
      <c r="I1778" s="1"/>
    </row>
    <row r="1779" spans="1:9" ht="15" customHeight="1" x14ac:dyDescent="0.3">
      <c r="A1779" s="77"/>
      <c r="B1779" s="82"/>
      <c r="C1779" s="82" t="s">
        <v>3377</v>
      </c>
      <c r="D1779" s="90" t="s">
        <v>3378</v>
      </c>
      <c r="E1779" s="111" t="s">
        <v>501</v>
      </c>
      <c r="F1779" s="128"/>
      <c r="G1779" s="128"/>
      <c r="H1779" s="1" t="str">
        <f>VLOOKUP(C1779,'[1]Sheet 1'!$E$2:$G$176,3,0)</f>
        <v>ITB Inventory Item</v>
      </c>
    </row>
    <row r="1780" spans="1:9" ht="15" customHeight="1" x14ac:dyDescent="0.3">
      <c r="A1780" s="77"/>
      <c r="B1780" s="82"/>
      <c r="C1780" s="82"/>
      <c r="D1780" s="137" t="s">
        <v>3379</v>
      </c>
      <c r="E1780" s="97" t="s">
        <v>3380</v>
      </c>
      <c r="F1780" s="111"/>
      <c r="G1780" s="128"/>
      <c r="I1780" s="1"/>
    </row>
    <row r="1781" spans="1:9" ht="15" customHeight="1" x14ac:dyDescent="0.3">
      <c r="A1781" s="77"/>
      <c r="B1781" s="82"/>
      <c r="C1781" s="82"/>
      <c r="D1781" s="137" t="s">
        <v>3381</v>
      </c>
      <c r="E1781" s="100" t="s">
        <v>3382</v>
      </c>
      <c r="F1781" s="111"/>
      <c r="G1781" s="128"/>
      <c r="I1781" s="1"/>
    </row>
    <row r="1782" spans="1:9" ht="15" customHeight="1" x14ac:dyDescent="0.3">
      <c r="A1782" s="77"/>
      <c r="B1782" s="82"/>
      <c r="C1782" s="82"/>
      <c r="D1782" s="137" t="s">
        <v>3383</v>
      </c>
      <c r="E1782" s="100" t="s">
        <v>3384</v>
      </c>
      <c r="F1782" s="111"/>
      <c r="G1782" s="128"/>
      <c r="I1782" s="1"/>
    </row>
    <row r="1783" spans="1:9" ht="15" customHeight="1" x14ac:dyDescent="0.3">
      <c r="A1783" s="77"/>
      <c r="B1783" s="82"/>
      <c r="C1783" s="82"/>
      <c r="D1783" s="137" t="s">
        <v>3385</v>
      </c>
      <c r="E1783" s="100" t="s">
        <v>3386</v>
      </c>
      <c r="F1783" s="111"/>
      <c r="G1783" s="128"/>
      <c r="I1783" s="1"/>
    </row>
    <row r="1784" spans="1:9" ht="15" customHeight="1" x14ac:dyDescent="0.3">
      <c r="A1784" s="77"/>
      <c r="B1784" s="82"/>
      <c r="C1784" s="82"/>
      <c r="D1784" s="137" t="s">
        <v>3387</v>
      </c>
      <c r="E1784" s="100" t="s">
        <v>3388</v>
      </c>
      <c r="F1784" s="111"/>
      <c r="G1784" s="128"/>
      <c r="I1784" s="1"/>
    </row>
    <row r="1785" spans="1:9" ht="15" customHeight="1" x14ac:dyDescent="0.3">
      <c r="A1785" s="77"/>
      <c r="B1785" s="82"/>
      <c r="C1785" s="82"/>
      <c r="D1785" s="137" t="s">
        <v>3389</v>
      </c>
      <c r="E1785" s="100" t="s">
        <v>3390</v>
      </c>
      <c r="F1785" s="111"/>
      <c r="G1785" s="128"/>
      <c r="I1785" s="1"/>
    </row>
    <row r="1786" spans="1:9" ht="15" customHeight="1" x14ac:dyDescent="0.3">
      <c r="A1786" s="77"/>
      <c r="B1786" s="82"/>
      <c r="C1786" s="82"/>
      <c r="D1786" s="137" t="s">
        <v>3391</v>
      </c>
      <c r="E1786" s="100" t="s">
        <v>3392</v>
      </c>
      <c r="F1786" s="111"/>
      <c r="G1786" s="128"/>
      <c r="I1786" s="1"/>
    </row>
    <row r="1787" spans="1:9" ht="15" customHeight="1" x14ac:dyDescent="0.3">
      <c r="A1787" s="77"/>
      <c r="B1787" s="82"/>
      <c r="C1787" s="82"/>
      <c r="D1787" s="137" t="s">
        <v>3393</v>
      </c>
      <c r="E1787" s="100" t="s">
        <v>3394</v>
      </c>
      <c r="F1787" s="111"/>
      <c r="G1787" s="128"/>
      <c r="I1787" s="1"/>
    </row>
    <row r="1788" spans="1:9" ht="15" customHeight="1" x14ac:dyDescent="0.3">
      <c r="A1788" s="77"/>
      <c r="B1788" s="82"/>
      <c r="C1788" s="82"/>
      <c r="D1788" s="137" t="s">
        <v>3395</v>
      </c>
      <c r="E1788" s="100" t="s">
        <v>3396</v>
      </c>
      <c r="F1788" s="111"/>
      <c r="G1788" s="128"/>
      <c r="I1788" s="1"/>
    </row>
    <row r="1789" spans="1:9" ht="15" customHeight="1" x14ac:dyDescent="0.3">
      <c r="A1789" s="77"/>
      <c r="B1789" s="82"/>
      <c r="C1789" s="82"/>
      <c r="D1789" s="137" t="s">
        <v>3397</v>
      </c>
      <c r="E1789" s="100" t="s">
        <v>3398</v>
      </c>
      <c r="F1789" s="111"/>
      <c r="G1789" s="128"/>
      <c r="I1789" s="1"/>
    </row>
    <row r="1790" spans="1:9" ht="15" customHeight="1" x14ac:dyDescent="0.3">
      <c r="A1790" s="77"/>
      <c r="B1790" s="82"/>
      <c r="C1790" s="82"/>
      <c r="D1790" s="137" t="s">
        <v>3399</v>
      </c>
      <c r="E1790" s="100" t="s">
        <v>3400</v>
      </c>
      <c r="F1790" s="111"/>
      <c r="G1790" s="128"/>
      <c r="I1790" s="1"/>
    </row>
    <row r="1791" spans="1:9" ht="15" customHeight="1" x14ac:dyDescent="0.3">
      <c r="A1791" s="77"/>
      <c r="B1791" s="82"/>
      <c r="C1791" s="82"/>
      <c r="D1791" s="137" t="s">
        <v>3401</v>
      </c>
      <c r="E1791" s="105" t="s">
        <v>3402</v>
      </c>
      <c r="F1791" s="111"/>
      <c r="G1791" s="128"/>
      <c r="I1791" s="1"/>
    </row>
    <row r="1792" spans="1:9" ht="15" customHeight="1" x14ac:dyDescent="0.3">
      <c r="A1792" s="77"/>
      <c r="B1792" s="82"/>
      <c r="C1792" s="82"/>
      <c r="D1792" s="137" t="s">
        <v>3403</v>
      </c>
      <c r="E1792" s="105" t="s">
        <v>3404</v>
      </c>
      <c r="F1792" s="111"/>
      <c r="G1792" s="128"/>
      <c r="I1792" s="1"/>
    </row>
    <row r="1793" spans="1:9" ht="15" customHeight="1" x14ac:dyDescent="0.3">
      <c r="A1793" s="77"/>
      <c r="B1793" s="82"/>
      <c r="C1793" s="82"/>
      <c r="D1793" s="137" t="s">
        <v>3405</v>
      </c>
      <c r="E1793" s="105" t="s">
        <v>3406</v>
      </c>
      <c r="F1793" s="111"/>
      <c r="G1793" s="128"/>
      <c r="I1793" s="1"/>
    </row>
    <row r="1794" spans="1:9" ht="15" customHeight="1" x14ac:dyDescent="0.3">
      <c r="A1794" s="77"/>
      <c r="B1794" s="82"/>
      <c r="C1794" s="82"/>
      <c r="D1794" s="137" t="s">
        <v>3407</v>
      </c>
      <c r="E1794" s="105" t="s">
        <v>3408</v>
      </c>
      <c r="F1794" s="111"/>
      <c r="G1794" s="128"/>
      <c r="I1794" s="1"/>
    </row>
    <row r="1795" spans="1:9" ht="15" customHeight="1" x14ac:dyDescent="0.3">
      <c r="A1795" s="77"/>
      <c r="B1795" s="82"/>
      <c r="C1795" s="82"/>
      <c r="D1795" s="137" t="s">
        <v>3409</v>
      </c>
      <c r="E1795" s="105" t="s">
        <v>3410</v>
      </c>
      <c r="F1795" s="111"/>
      <c r="G1795" s="128"/>
      <c r="I1795" s="1"/>
    </row>
    <row r="1796" spans="1:9" ht="15" customHeight="1" x14ac:dyDescent="0.3">
      <c r="A1796" s="77"/>
      <c r="B1796" s="82"/>
      <c r="C1796" s="82"/>
      <c r="D1796" s="137"/>
      <c r="E1796" s="105"/>
      <c r="F1796" s="111"/>
      <c r="G1796" s="128"/>
      <c r="I1796" s="1"/>
    </row>
    <row r="1797" spans="1:9" ht="15" customHeight="1" x14ac:dyDescent="0.3">
      <c r="A1797" s="77"/>
      <c r="B1797" s="82"/>
      <c r="C1797" s="82" t="s">
        <v>3411</v>
      </c>
      <c r="D1797" s="90" t="s">
        <v>3412</v>
      </c>
      <c r="E1797" s="111" t="s">
        <v>501</v>
      </c>
      <c r="F1797" s="128"/>
      <c r="G1797" s="128"/>
      <c r="H1797" s="1" t="str">
        <f>VLOOKUP(C1797,'[1]Sheet 1'!$E$2:$G$176,3,0)</f>
        <v>ITB Inventory Item</v>
      </c>
    </row>
    <row r="1798" spans="1:9" ht="15" customHeight="1" x14ac:dyDescent="0.3">
      <c r="A1798" s="77"/>
      <c r="B1798" s="82"/>
      <c r="C1798" s="82"/>
      <c r="D1798" s="133" t="s">
        <v>3413</v>
      </c>
      <c r="E1798" s="100" t="s">
        <v>3414</v>
      </c>
      <c r="F1798" s="111"/>
      <c r="G1798" s="128"/>
      <c r="I1798" s="1"/>
    </row>
    <row r="1799" spans="1:9" ht="15" customHeight="1" x14ac:dyDescent="0.3">
      <c r="A1799" s="77"/>
      <c r="B1799" s="82"/>
      <c r="C1799" s="82"/>
      <c r="D1799" s="133" t="s">
        <v>3415</v>
      </c>
      <c r="E1799" s="100" t="s">
        <v>3416</v>
      </c>
      <c r="F1799" s="111"/>
      <c r="G1799" s="128"/>
      <c r="I1799" s="1"/>
    </row>
    <row r="1800" spans="1:9" ht="15" customHeight="1" x14ac:dyDescent="0.3">
      <c r="A1800" s="77"/>
      <c r="B1800" s="82"/>
      <c r="C1800" s="82"/>
      <c r="D1800" s="133" t="s">
        <v>3417</v>
      </c>
      <c r="E1800" s="100" t="s">
        <v>3418</v>
      </c>
      <c r="F1800" s="111"/>
      <c r="G1800" s="128"/>
      <c r="I1800" s="1"/>
    </row>
    <row r="1801" spans="1:9" ht="15" customHeight="1" x14ac:dyDescent="0.3">
      <c r="A1801" s="77"/>
      <c r="B1801" s="82"/>
      <c r="C1801" s="82"/>
      <c r="D1801" s="133" t="s">
        <v>3419</v>
      </c>
      <c r="E1801" s="100" t="s">
        <v>3420</v>
      </c>
      <c r="F1801" s="111"/>
      <c r="G1801" s="128"/>
      <c r="I1801" s="1"/>
    </row>
    <row r="1802" spans="1:9" ht="15" customHeight="1" x14ac:dyDescent="0.3">
      <c r="A1802" s="77"/>
      <c r="B1802" s="82"/>
      <c r="C1802" s="82" t="s">
        <v>3421</v>
      </c>
      <c r="D1802" s="90" t="s">
        <v>3422</v>
      </c>
      <c r="E1802" s="111" t="s">
        <v>501</v>
      </c>
      <c r="F1802" s="128"/>
      <c r="G1802" s="128"/>
      <c r="H1802" s="1" t="str">
        <f>VLOOKUP(C1802,'[1]Sheet 1'!$E$2:$G$176,3,0)</f>
        <v>ITB Inventory Item</v>
      </c>
    </row>
    <row r="1803" spans="1:9" ht="15" customHeight="1" x14ac:dyDescent="0.3">
      <c r="A1803" s="77"/>
      <c r="B1803" s="82"/>
      <c r="C1803" s="82"/>
      <c r="D1803" s="137" t="s">
        <v>3423</v>
      </c>
      <c r="E1803" s="97" t="s">
        <v>3424</v>
      </c>
      <c r="F1803" s="111"/>
      <c r="G1803" s="128"/>
      <c r="I1803" s="1"/>
    </row>
    <row r="1804" spans="1:9" ht="15" customHeight="1" x14ac:dyDescent="0.3">
      <c r="A1804" s="77"/>
      <c r="B1804" s="82"/>
      <c r="C1804" s="82"/>
      <c r="D1804" s="137" t="s">
        <v>3425</v>
      </c>
      <c r="E1804" s="97" t="s">
        <v>3426</v>
      </c>
      <c r="F1804" s="111"/>
      <c r="G1804" s="128"/>
      <c r="I1804" s="1"/>
    </row>
    <row r="1805" spans="1:9" ht="15" customHeight="1" x14ac:dyDescent="0.3">
      <c r="A1805" s="77"/>
      <c r="B1805" s="82"/>
      <c r="C1805" s="82"/>
      <c r="D1805" s="137" t="s">
        <v>3427</v>
      </c>
      <c r="E1805" s="97" t="s">
        <v>3428</v>
      </c>
      <c r="F1805" s="111"/>
      <c r="G1805" s="128"/>
      <c r="I1805" s="1"/>
    </row>
    <row r="1806" spans="1:9" ht="15" customHeight="1" x14ac:dyDescent="0.3">
      <c r="A1806" s="77"/>
      <c r="B1806" s="82"/>
      <c r="C1806" s="82" t="s">
        <v>3429</v>
      </c>
      <c r="D1806" s="90" t="s">
        <v>3430</v>
      </c>
      <c r="E1806" s="111" t="s">
        <v>501</v>
      </c>
      <c r="F1806" s="128"/>
      <c r="G1806" s="128"/>
      <c r="H1806" s="1" t="str">
        <f>VLOOKUP(C1806,'[1]Sheet 1'!$E$2:$G$176,3,0)</f>
        <v>ITB Inventory Item</v>
      </c>
    </row>
    <row r="1807" spans="1:9" ht="15" customHeight="1" x14ac:dyDescent="0.3">
      <c r="A1807" s="77"/>
      <c r="B1807" s="82"/>
      <c r="C1807" s="82"/>
      <c r="D1807" s="137" t="s">
        <v>3431</v>
      </c>
      <c r="E1807" s="97" t="s">
        <v>3432</v>
      </c>
      <c r="F1807" s="111"/>
      <c r="G1807" s="128"/>
      <c r="I1807" s="1"/>
    </row>
    <row r="1808" spans="1:9" ht="15" customHeight="1" x14ac:dyDescent="0.3">
      <c r="A1808" s="77"/>
      <c r="B1808" s="82"/>
      <c r="C1808" s="82"/>
      <c r="D1808" s="137" t="s">
        <v>3433</v>
      </c>
      <c r="E1808" s="97" t="s">
        <v>3434</v>
      </c>
      <c r="F1808" s="111"/>
      <c r="G1808" s="128"/>
      <c r="I1808" s="1"/>
    </row>
    <row r="1809" spans="1:9" ht="15" customHeight="1" x14ac:dyDescent="0.3">
      <c r="A1809" s="77"/>
      <c r="B1809" s="82"/>
      <c r="C1809" s="82"/>
      <c r="D1809" s="137" t="s">
        <v>3435</v>
      </c>
      <c r="E1809" s="97" t="s">
        <v>3436</v>
      </c>
      <c r="F1809" s="111"/>
      <c r="G1809" s="128"/>
      <c r="I1809" s="1"/>
    </row>
    <row r="1810" spans="1:9" ht="15" customHeight="1" x14ac:dyDescent="0.3">
      <c r="A1810" s="77"/>
      <c r="B1810" s="82"/>
      <c r="C1810" s="82"/>
      <c r="D1810" s="137" t="s">
        <v>3437</v>
      </c>
      <c r="E1810" s="97" t="s">
        <v>3438</v>
      </c>
      <c r="F1810" s="111"/>
      <c r="G1810" s="128"/>
      <c r="I1810" s="1"/>
    </row>
    <row r="1811" spans="1:9" ht="15" customHeight="1" x14ac:dyDescent="0.3">
      <c r="A1811" s="77"/>
      <c r="B1811" s="82"/>
      <c r="C1811" s="82"/>
      <c r="D1811" s="137" t="s">
        <v>3439</v>
      </c>
      <c r="E1811" s="97" t="s">
        <v>3440</v>
      </c>
      <c r="F1811" s="111"/>
      <c r="G1811" s="128"/>
      <c r="I1811" s="1"/>
    </row>
    <row r="1812" spans="1:9" ht="15" customHeight="1" x14ac:dyDescent="0.3">
      <c r="A1812" s="77"/>
      <c r="B1812" s="82"/>
      <c r="C1812" s="82"/>
      <c r="D1812" s="137" t="s">
        <v>3441</v>
      </c>
      <c r="E1812" s="97" t="s">
        <v>3442</v>
      </c>
      <c r="F1812" s="111"/>
      <c r="G1812" s="128"/>
      <c r="I1812" s="1"/>
    </row>
    <row r="1813" spans="1:9" ht="15" customHeight="1" x14ac:dyDescent="0.3">
      <c r="A1813" s="77"/>
      <c r="B1813" s="82"/>
      <c r="C1813" s="82"/>
      <c r="D1813" s="137" t="s">
        <v>3443</v>
      </c>
      <c r="E1813" s="97" t="s">
        <v>3444</v>
      </c>
      <c r="F1813" s="111"/>
      <c r="G1813" s="128"/>
      <c r="I1813" s="1"/>
    </row>
    <row r="1814" spans="1:9" ht="15" customHeight="1" x14ac:dyDescent="0.3">
      <c r="A1814" s="77"/>
      <c r="B1814" s="82"/>
      <c r="C1814" s="82"/>
      <c r="D1814" s="137"/>
      <c r="E1814" s="97"/>
      <c r="F1814" s="111"/>
      <c r="G1814" s="128"/>
      <c r="I1814" s="1"/>
    </row>
    <row r="1815" spans="1:9" ht="15" customHeight="1" x14ac:dyDescent="0.3">
      <c r="A1815" s="77"/>
      <c r="B1815" s="82"/>
      <c r="C1815" s="82" t="s">
        <v>3445</v>
      </c>
      <c r="D1815" s="90" t="s">
        <v>3446</v>
      </c>
      <c r="E1815" s="111" t="s">
        <v>501</v>
      </c>
      <c r="F1815" s="128"/>
      <c r="G1815" s="128"/>
      <c r="H1815" s="1" t="str">
        <f>VLOOKUP(C1815,'[1]Sheet 1'!$E$2:$G$176,3,0)</f>
        <v>ITB Inventory Item</v>
      </c>
    </row>
    <row r="1816" spans="1:9" ht="15" customHeight="1" x14ac:dyDescent="0.3">
      <c r="A1816" s="77"/>
      <c r="B1816" s="82"/>
      <c r="C1816" s="82"/>
      <c r="D1816" s="137" t="s">
        <v>3447</v>
      </c>
      <c r="E1816" s="97" t="s">
        <v>3448</v>
      </c>
      <c r="F1816" s="111"/>
      <c r="G1816" s="128"/>
      <c r="I1816" s="1"/>
    </row>
    <row r="1817" spans="1:9" ht="15" customHeight="1" x14ac:dyDescent="0.3">
      <c r="A1817" s="77"/>
      <c r="B1817" s="82"/>
      <c r="C1817" s="82"/>
      <c r="D1817" s="137" t="s">
        <v>3449</v>
      </c>
      <c r="E1817" s="97" t="s">
        <v>3450</v>
      </c>
      <c r="F1817" s="111"/>
      <c r="G1817" s="128"/>
      <c r="I1817" s="1"/>
    </row>
    <row r="1818" spans="1:9" ht="15" customHeight="1" x14ac:dyDescent="0.3">
      <c r="A1818" s="77"/>
      <c r="B1818" s="82"/>
      <c r="C1818" s="82"/>
      <c r="D1818" s="137" t="s">
        <v>3451</v>
      </c>
      <c r="E1818" s="97" t="s">
        <v>3452</v>
      </c>
      <c r="F1818" s="111"/>
      <c r="G1818" s="128"/>
      <c r="I1818" s="1"/>
    </row>
    <row r="1819" spans="1:9" ht="15" customHeight="1" x14ac:dyDescent="0.3">
      <c r="A1819" s="77"/>
      <c r="B1819" s="82"/>
      <c r="C1819" s="82"/>
      <c r="D1819" s="137" t="s">
        <v>3453</v>
      </c>
      <c r="E1819" s="97" t="s">
        <v>3454</v>
      </c>
      <c r="F1819" s="111"/>
      <c r="G1819" s="128"/>
      <c r="I1819" s="1"/>
    </row>
    <row r="1820" spans="1:9" ht="15" customHeight="1" x14ac:dyDescent="0.3">
      <c r="A1820" s="77"/>
      <c r="B1820" s="82"/>
      <c r="C1820" s="82"/>
      <c r="D1820" s="137" t="s">
        <v>3455</v>
      </c>
      <c r="E1820" s="97" t="s">
        <v>3456</v>
      </c>
      <c r="F1820" s="111"/>
      <c r="G1820" s="128"/>
      <c r="I1820" s="1"/>
    </row>
    <row r="1821" spans="1:9" ht="15" customHeight="1" x14ac:dyDescent="0.3">
      <c r="A1821" s="77"/>
      <c r="B1821" s="82"/>
      <c r="C1821" s="82" t="s">
        <v>3457</v>
      </c>
      <c r="D1821" s="90" t="s">
        <v>3458</v>
      </c>
      <c r="E1821" s="111" t="s">
        <v>501</v>
      </c>
      <c r="F1821" s="128"/>
      <c r="G1821" s="128"/>
      <c r="H1821" s="1" t="s">
        <v>15978</v>
      </c>
    </row>
    <row r="1822" spans="1:9" ht="15" customHeight="1" x14ac:dyDescent="0.3">
      <c r="A1822" s="77"/>
      <c r="B1822" s="82"/>
      <c r="C1822" s="82"/>
      <c r="D1822" s="137" t="s">
        <v>3459</v>
      </c>
      <c r="E1822" s="100" t="s">
        <v>3460</v>
      </c>
      <c r="F1822" s="128"/>
      <c r="G1822" s="128"/>
    </row>
    <row r="1823" spans="1:9" ht="15" customHeight="1" x14ac:dyDescent="0.3">
      <c r="A1823" s="77"/>
      <c r="B1823" s="82"/>
      <c r="C1823" s="82" t="s">
        <v>3461</v>
      </c>
      <c r="D1823" s="90" t="s">
        <v>3462</v>
      </c>
      <c r="E1823" s="111" t="s">
        <v>501</v>
      </c>
      <c r="F1823" s="128"/>
      <c r="G1823" s="128"/>
      <c r="H1823" s="1" t="str">
        <f>VLOOKUP(C1823,'[1]Sheet 1'!$E$2:$G$176,3,0)</f>
        <v>ITB Inventory Item</v>
      </c>
    </row>
    <row r="1824" spans="1:9" ht="15" customHeight="1" x14ac:dyDescent="0.3">
      <c r="A1824" s="77"/>
      <c r="B1824" s="82"/>
      <c r="C1824" s="82"/>
      <c r="D1824" s="137" t="s">
        <v>3463</v>
      </c>
      <c r="E1824" s="97" t="s">
        <v>3464</v>
      </c>
      <c r="F1824" s="111"/>
      <c r="G1824" s="128"/>
      <c r="I1824" s="1"/>
    </row>
    <row r="1825" spans="1:9" ht="15" customHeight="1" x14ac:dyDescent="0.3">
      <c r="A1825" s="77"/>
      <c r="B1825" s="82"/>
      <c r="C1825" s="82"/>
      <c r="D1825" s="137" t="s">
        <v>3465</v>
      </c>
      <c r="E1825" s="97" t="s">
        <v>3466</v>
      </c>
      <c r="F1825" s="111"/>
      <c r="G1825" s="128"/>
      <c r="I1825" s="1"/>
    </row>
    <row r="1826" spans="1:9" ht="15" customHeight="1" x14ac:dyDescent="0.3">
      <c r="A1826" s="77"/>
      <c r="B1826" s="82"/>
      <c r="C1826" s="82" t="s">
        <v>3467</v>
      </c>
      <c r="D1826" s="90" t="s">
        <v>3468</v>
      </c>
      <c r="E1826" s="111" t="s">
        <v>501</v>
      </c>
      <c r="F1826" s="128"/>
      <c r="G1826" s="128"/>
      <c r="H1826" s="1" t="str">
        <f>VLOOKUP(C1826,'[1]Sheet 1'!$E$2:$G$176,3,0)</f>
        <v>ITB Inventory Item</v>
      </c>
    </row>
    <row r="1827" spans="1:9" ht="15" customHeight="1" x14ac:dyDescent="0.3">
      <c r="A1827" s="77"/>
      <c r="B1827" s="82"/>
      <c r="C1827" s="82"/>
      <c r="D1827" s="137" t="s">
        <v>3469</v>
      </c>
      <c r="E1827" s="97" t="s">
        <v>3470</v>
      </c>
      <c r="F1827" s="111"/>
      <c r="G1827" s="128"/>
      <c r="I1827" s="1"/>
    </row>
    <row r="1828" spans="1:9" ht="15" customHeight="1" x14ac:dyDescent="0.3">
      <c r="A1828" s="77"/>
      <c r="B1828" s="82"/>
      <c r="C1828" s="82"/>
      <c r="D1828" s="137" t="s">
        <v>3471</v>
      </c>
      <c r="E1828" s="97" t="s">
        <v>3472</v>
      </c>
      <c r="F1828" s="111"/>
      <c r="G1828" s="128"/>
      <c r="I1828" s="1"/>
    </row>
    <row r="1829" spans="1:9" ht="15" customHeight="1" x14ac:dyDescent="0.3">
      <c r="A1829" s="77"/>
      <c r="B1829" s="82"/>
      <c r="C1829" s="82"/>
      <c r="D1829" s="137" t="s">
        <v>3473</v>
      </c>
      <c r="E1829" s="97" t="s">
        <v>3474</v>
      </c>
      <c r="F1829" s="111"/>
      <c r="G1829" s="128"/>
      <c r="I1829" s="1"/>
    </row>
    <row r="1830" spans="1:9" ht="15" customHeight="1" x14ac:dyDescent="0.3">
      <c r="A1830" s="77"/>
      <c r="B1830" s="82"/>
      <c r="C1830" s="82"/>
      <c r="D1830" s="137" t="s">
        <v>3475</v>
      </c>
      <c r="E1830" s="97" t="s">
        <v>3476</v>
      </c>
      <c r="F1830" s="111"/>
      <c r="G1830" s="128"/>
      <c r="I1830" s="1"/>
    </row>
    <row r="1831" spans="1:9" ht="15" customHeight="1" x14ac:dyDescent="0.3">
      <c r="A1831" s="77"/>
      <c r="B1831" s="82"/>
      <c r="C1831" s="82"/>
      <c r="D1831" s="137" t="s">
        <v>3477</v>
      </c>
      <c r="E1831" s="97" t="s">
        <v>3478</v>
      </c>
      <c r="F1831" s="111"/>
      <c r="G1831" s="128"/>
      <c r="I1831" s="1"/>
    </row>
    <row r="1832" spans="1:9" ht="15" customHeight="1" x14ac:dyDescent="0.3">
      <c r="A1832" s="77"/>
      <c r="B1832" s="82"/>
      <c r="C1832" s="82"/>
      <c r="D1832" s="137" t="s">
        <v>3479</v>
      </c>
      <c r="E1832" s="97" t="s">
        <v>3480</v>
      </c>
      <c r="F1832" s="111"/>
      <c r="G1832" s="128"/>
      <c r="I1832" s="1"/>
    </row>
    <row r="1833" spans="1:9" ht="15" customHeight="1" x14ac:dyDescent="0.3">
      <c r="A1833" s="77"/>
      <c r="B1833" s="82"/>
      <c r="C1833" s="82"/>
      <c r="D1833" s="137" t="s">
        <v>3481</v>
      </c>
      <c r="E1833" s="97" t="s">
        <v>3482</v>
      </c>
      <c r="F1833" s="111"/>
      <c r="G1833" s="128"/>
      <c r="I1833" s="1"/>
    </row>
    <row r="1834" spans="1:9" ht="15" customHeight="1" x14ac:dyDescent="0.3">
      <c r="A1834" s="77"/>
      <c r="B1834" s="82"/>
      <c r="C1834" s="82"/>
      <c r="D1834" s="137" t="s">
        <v>3483</v>
      </c>
      <c r="E1834" s="97" t="s">
        <v>3484</v>
      </c>
      <c r="F1834" s="111"/>
      <c r="G1834" s="128"/>
      <c r="I1834" s="1"/>
    </row>
    <row r="1835" spans="1:9" ht="15" customHeight="1" x14ac:dyDescent="0.3">
      <c r="A1835" s="77"/>
      <c r="B1835" s="82"/>
      <c r="C1835" s="82"/>
      <c r="D1835" s="137" t="s">
        <v>3485</v>
      </c>
      <c r="E1835" s="97" t="s">
        <v>3486</v>
      </c>
      <c r="F1835" s="111"/>
      <c r="G1835" s="128"/>
      <c r="I1835" s="1"/>
    </row>
    <row r="1836" spans="1:9" ht="15" customHeight="1" x14ac:dyDescent="0.3">
      <c r="A1836" s="77"/>
      <c r="B1836" s="82"/>
      <c r="C1836" s="82"/>
      <c r="D1836" s="137" t="s">
        <v>3487</v>
      </c>
      <c r="E1836" s="97" t="s">
        <v>3488</v>
      </c>
      <c r="F1836" s="111"/>
      <c r="G1836" s="128"/>
      <c r="I1836" s="1"/>
    </row>
    <row r="1837" spans="1:9" ht="15" customHeight="1" x14ac:dyDescent="0.3">
      <c r="A1837" s="77"/>
      <c r="B1837" s="82"/>
      <c r="C1837" s="82"/>
      <c r="D1837" s="137" t="s">
        <v>3489</v>
      </c>
      <c r="E1837" s="97" t="s">
        <v>3490</v>
      </c>
      <c r="F1837" s="111"/>
      <c r="G1837" s="128"/>
      <c r="I1837" s="1"/>
    </row>
    <row r="1838" spans="1:9" ht="15" customHeight="1" x14ac:dyDescent="0.3">
      <c r="A1838" s="77"/>
      <c r="B1838" s="82"/>
      <c r="C1838" s="82"/>
      <c r="D1838" s="137" t="s">
        <v>3491</v>
      </c>
      <c r="E1838" s="97" t="s">
        <v>3492</v>
      </c>
      <c r="F1838" s="111"/>
      <c r="G1838" s="128"/>
      <c r="I1838" s="1"/>
    </row>
    <row r="1839" spans="1:9" ht="15" customHeight="1" x14ac:dyDescent="0.3">
      <c r="A1839" s="77"/>
      <c r="B1839" s="82"/>
      <c r="C1839" s="82"/>
      <c r="D1839" s="137" t="s">
        <v>3493</v>
      </c>
      <c r="E1839" s="97" t="s">
        <v>3494</v>
      </c>
      <c r="F1839" s="111"/>
      <c r="G1839" s="128"/>
      <c r="I1839" s="1"/>
    </row>
    <row r="1840" spans="1:9" ht="15" customHeight="1" x14ac:dyDescent="0.3">
      <c r="A1840" s="77"/>
      <c r="B1840" s="82"/>
      <c r="C1840" s="82"/>
      <c r="D1840" s="137" t="s">
        <v>3495</v>
      </c>
      <c r="E1840" s="97" t="s">
        <v>16130</v>
      </c>
      <c r="F1840" s="111"/>
      <c r="G1840" s="128"/>
      <c r="I1840" s="1"/>
    </row>
    <row r="1841" spans="1:9" ht="15" customHeight="1" x14ac:dyDescent="0.3">
      <c r="A1841" s="77"/>
      <c r="B1841" s="82"/>
      <c r="C1841" s="82"/>
      <c r="D1841" s="137" t="s">
        <v>3496</v>
      </c>
      <c r="E1841" s="97" t="s">
        <v>3497</v>
      </c>
      <c r="F1841" s="111"/>
      <c r="G1841" s="128"/>
      <c r="I1841" s="1"/>
    </row>
    <row r="1842" spans="1:9" ht="15" customHeight="1" x14ac:dyDescent="0.3">
      <c r="A1842" s="77"/>
      <c r="B1842" s="82"/>
      <c r="C1842" s="82"/>
      <c r="D1842" s="137" t="s">
        <v>3498</v>
      </c>
      <c r="E1842" s="97" t="s">
        <v>3499</v>
      </c>
      <c r="F1842" s="111"/>
      <c r="G1842" s="128"/>
      <c r="I1842" s="1"/>
    </row>
    <row r="1843" spans="1:9" ht="15" customHeight="1" x14ac:dyDescent="0.3">
      <c r="A1843" s="77"/>
      <c r="B1843" s="82"/>
      <c r="C1843" s="82"/>
      <c r="D1843" s="137" t="s">
        <v>3500</v>
      </c>
      <c r="E1843" s="97" t="s">
        <v>3501</v>
      </c>
      <c r="F1843" s="111"/>
      <c r="G1843" s="128"/>
      <c r="I1843" s="1"/>
    </row>
    <row r="1844" spans="1:9" ht="15" customHeight="1" x14ac:dyDescent="0.3">
      <c r="A1844" s="77"/>
      <c r="B1844" s="82"/>
      <c r="C1844" s="82"/>
      <c r="D1844" s="137" t="s">
        <v>3502</v>
      </c>
      <c r="E1844" s="97" t="s">
        <v>3503</v>
      </c>
      <c r="F1844" s="111"/>
      <c r="G1844" s="128"/>
      <c r="I1844" s="1"/>
    </row>
    <row r="1845" spans="1:9" ht="15" customHeight="1" x14ac:dyDescent="0.3">
      <c r="A1845" s="77"/>
      <c r="B1845" s="82"/>
      <c r="C1845" s="82"/>
      <c r="D1845" s="137" t="s">
        <v>16335</v>
      </c>
      <c r="E1845" s="97" t="s">
        <v>16336</v>
      </c>
      <c r="F1845" s="111"/>
      <c r="G1845" s="128"/>
      <c r="I1845" s="1"/>
    </row>
    <row r="1846" spans="1:9" ht="15" customHeight="1" x14ac:dyDescent="0.3">
      <c r="A1846" s="77"/>
      <c r="B1846" s="82"/>
      <c r="C1846" s="82" t="s">
        <v>3504</v>
      </c>
      <c r="D1846" s="90" t="s">
        <v>3505</v>
      </c>
      <c r="E1846" s="111" t="s">
        <v>501</v>
      </c>
      <c r="F1846" s="128"/>
      <c r="G1846" s="128"/>
      <c r="H1846" s="1" t="str">
        <f>VLOOKUP(C1846,'[1]Sheet 1'!$E$2:$G$176,3,0)</f>
        <v>ITB Inventory Item</v>
      </c>
    </row>
    <row r="1847" spans="1:9" ht="15" customHeight="1" x14ac:dyDescent="0.3">
      <c r="A1847" s="77"/>
      <c r="B1847" s="82"/>
      <c r="C1847" s="82"/>
      <c r="D1847" s="137" t="s">
        <v>3506</v>
      </c>
      <c r="E1847" s="97" t="s">
        <v>3507</v>
      </c>
      <c r="F1847" s="111"/>
      <c r="G1847" s="128"/>
      <c r="I1847" s="1"/>
    </row>
    <row r="1848" spans="1:9" ht="15" customHeight="1" x14ac:dyDescent="0.3">
      <c r="A1848" s="77"/>
      <c r="B1848" s="82"/>
      <c r="C1848" s="82"/>
      <c r="D1848" s="137" t="s">
        <v>3508</v>
      </c>
      <c r="E1848" s="97" t="s">
        <v>3509</v>
      </c>
      <c r="F1848" s="111"/>
      <c r="G1848" s="128"/>
      <c r="I1848" s="1"/>
    </row>
    <row r="1849" spans="1:9" ht="15" customHeight="1" x14ac:dyDescent="0.3">
      <c r="A1849" s="77"/>
      <c r="B1849" s="82"/>
      <c r="C1849" s="82"/>
      <c r="D1849" s="137" t="s">
        <v>3510</v>
      </c>
      <c r="E1849" s="97" t="s">
        <v>3511</v>
      </c>
      <c r="F1849" s="111"/>
      <c r="G1849" s="128"/>
      <c r="I1849" s="1"/>
    </row>
    <row r="1850" spans="1:9" ht="15" customHeight="1" x14ac:dyDescent="0.3">
      <c r="A1850" s="77"/>
      <c r="B1850" s="82"/>
      <c r="C1850" s="82"/>
      <c r="D1850" s="137" t="s">
        <v>3512</v>
      </c>
      <c r="E1850" s="97" t="s">
        <v>3513</v>
      </c>
      <c r="F1850" s="111"/>
      <c r="G1850" s="128"/>
      <c r="I1850" s="1"/>
    </row>
    <row r="1851" spans="1:9" ht="15" customHeight="1" x14ac:dyDescent="0.3">
      <c r="A1851" s="77"/>
      <c r="B1851" s="82"/>
      <c r="C1851" s="82"/>
      <c r="D1851" s="137" t="s">
        <v>3514</v>
      </c>
      <c r="E1851" s="97" t="s">
        <v>3515</v>
      </c>
      <c r="F1851" s="111"/>
      <c r="G1851" s="128"/>
      <c r="I1851" s="1"/>
    </row>
    <row r="1852" spans="1:9" ht="15" customHeight="1" x14ac:dyDescent="0.3">
      <c r="A1852" s="77"/>
      <c r="B1852" s="82"/>
      <c r="C1852" s="82"/>
      <c r="D1852" s="137" t="s">
        <v>3516</v>
      </c>
      <c r="E1852" s="97" t="s">
        <v>3517</v>
      </c>
      <c r="F1852" s="111"/>
      <c r="G1852" s="128"/>
      <c r="I1852" s="1"/>
    </row>
    <row r="1853" spans="1:9" ht="15" customHeight="1" x14ac:dyDescent="0.3">
      <c r="A1853" s="77"/>
      <c r="B1853" s="82"/>
      <c r="C1853" s="82"/>
      <c r="D1853" s="137" t="s">
        <v>3518</v>
      </c>
      <c r="E1853" s="97" t="s">
        <v>3519</v>
      </c>
      <c r="F1853" s="111"/>
      <c r="G1853" s="128"/>
      <c r="I1853" s="1"/>
    </row>
    <row r="1854" spans="1:9" ht="15" customHeight="1" x14ac:dyDescent="0.3">
      <c r="A1854" s="77"/>
      <c r="B1854" s="82"/>
      <c r="C1854" s="82"/>
      <c r="D1854" s="137" t="s">
        <v>3520</v>
      </c>
      <c r="E1854" s="97" t="s">
        <v>3521</v>
      </c>
      <c r="F1854" s="111"/>
      <c r="G1854" s="128"/>
      <c r="I1854" s="1"/>
    </row>
    <row r="1855" spans="1:9" ht="15" customHeight="1" x14ac:dyDescent="0.3">
      <c r="A1855" s="77"/>
      <c r="B1855" s="82"/>
      <c r="C1855" s="82"/>
      <c r="D1855" s="137" t="s">
        <v>3522</v>
      </c>
      <c r="E1855" s="97" t="s">
        <v>3523</v>
      </c>
      <c r="F1855" s="111"/>
      <c r="G1855" s="128"/>
      <c r="I1855" s="1"/>
    </row>
    <row r="1856" spans="1:9" ht="15" customHeight="1" x14ac:dyDescent="0.3">
      <c r="A1856" s="77"/>
      <c r="B1856" s="82"/>
      <c r="C1856" s="82"/>
      <c r="D1856" s="137" t="s">
        <v>3524</v>
      </c>
      <c r="E1856" s="97" t="s">
        <v>3525</v>
      </c>
      <c r="F1856" s="111"/>
      <c r="G1856" s="128"/>
      <c r="I1856" s="1"/>
    </row>
    <row r="1857" spans="1:9" ht="15" customHeight="1" x14ac:dyDescent="0.3">
      <c r="A1857" s="77"/>
      <c r="B1857" s="82"/>
      <c r="C1857" s="82"/>
      <c r="D1857" s="137" t="s">
        <v>3526</v>
      </c>
      <c r="E1857" s="97" t="s">
        <v>3527</v>
      </c>
      <c r="F1857" s="111"/>
      <c r="G1857" s="128"/>
      <c r="I1857" s="1"/>
    </row>
    <row r="1858" spans="1:9" ht="15" customHeight="1" x14ac:dyDescent="0.3">
      <c r="A1858" s="77"/>
      <c r="B1858" s="82"/>
      <c r="C1858" s="82"/>
      <c r="D1858" s="137" t="s">
        <v>3528</v>
      </c>
      <c r="E1858" s="97" t="s">
        <v>3529</v>
      </c>
      <c r="F1858" s="111"/>
      <c r="G1858" s="128"/>
      <c r="I1858" s="1"/>
    </row>
    <row r="1859" spans="1:9" ht="15" customHeight="1" x14ac:dyDescent="0.3">
      <c r="A1859" s="77"/>
      <c r="B1859" s="82"/>
      <c r="C1859" s="82"/>
      <c r="D1859" s="137" t="s">
        <v>3530</v>
      </c>
      <c r="E1859" s="97" t="s">
        <v>3531</v>
      </c>
      <c r="F1859" s="111"/>
      <c r="G1859" s="128"/>
      <c r="I1859" s="1"/>
    </row>
    <row r="1860" spans="1:9" ht="15" customHeight="1" x14ac:dyDescent="0.3">
      <c r="A1860" s="77"/>
      <c r="B1860" s="82"/>
      <c r="C1860" s="82"/>
      <c r="D1860" s="137" t="s">
        <v>16296</v>
      </c>
      <c r="E1860" s="97" t="s">
        <v>16297</v>
      </c>
      <c r="F1860" s="111"/>
      <c r="G1860" s="128"/>
      <c r="I1860" s="1"/>
    </row>
    <row r="1861" spans="1:9" ht="15" customHeight="1" x14ac:dyDescent="0.3">
      <c r="A1861" s="77"/>
      <c r="B1861" s="82"/>
      <c r="C1861" s="82" t="s">
        <v>3532</v>
      </c>
      <c r="D1861" s="90" t="s">
        <v>3533</v>
      </c>
      <c r="E1861" s="111" t="s">
        <v>501</v>
      </c>
      <c r="F1861" s="128"/>
      <c r="G1861" s="128"/>
      <c r="H1861" s="1" t="str">
        <f>VLOOKUP(C1861,'[1]Sheet 1'!$E$2:$G$176,3,0)</f>
        <v>ITB Inventory Item</v>
      </c>
    </row>
    <row r="1862" spans="1:9" ht="15" customHeight="1" x14ac:dyDescent="0.3">
      <c r="A1862" s="77"/>
      <c r="B1862" s="82"/>
      <c r="C1862" s="82"/>
      <c r="D1862" s="133" t="s">
        <v>3534</v>
      </c>
      <c r="E1862" s="100" t="s">
        <v>3535</v>
      </c>
      <c r="F1862" s="111"/>
      <c r="G1862" s="128"/>
      <c r="I1862" s="1"/>
    </row>
    <row r="1863" spans="1:9" ht="15" customHeight="1" x14ac:dyDescent="0.3">
      <c r="A1863" s="77"/>
      <c r="B1863" s="82"/>
      <c r="C1863" s="82"/>
      <c r="D1863" s="133" t="s">
        <v>3536</v>
      </c>
      <c r="E1863" s="97" t="s">
        <v>3537</v>
      </c>
      <c r="F1863" s="111"/>
      <c r="G1863" s="128"/>
      <c r="I1863" s="1"/>
    </row>
    <row r="1864" spans="1:9" ht="15" customHeight="1" x14ac:dyDescent="0.3">
      <c r="A1864" s="77"/>
      <c r="B1864" s="82"/>
      <c r="C1864" s="82"/>
      <c r="D1864" s="142" t="s">
        <v>3538</v>
      </c>
      <c r="E1864" s="100" t="s">
        <v>3539</v>
      </c>
      <c r="F1864" s="111"/>
      <c r="G1864" s="128"/>
      <c r="I1864" s="1"/>
    </row>
    <row r="1865" spans="1:9" ht="15" customHeight="1" x14ac:dyDescent="0.3">
      <c r="A1865" s="77"/>
      <c r="B1865" s="82"/>
      <c r="C1865" s="82"/>
      <c r="D1865" s="142" t="s">
        <v>3540</v>
      </c>
      <c r="E1865" s="100" t="s">
        <v>3541</v>
      </c>
      <c r="F1865" s="111"/>
      <c r="G1865" s="128"/>
      <c r="I1865" s="1"/>
    </row>
    <row r="1866" spans="1:9" ht="15" customHeight="1" x14ac:dyDescent="0.3">
      <c r="A1866" s="77"/>
      <c r="B1866" s="82"/>
      <c r="C1866" s="82"/>
      <c r="D1866" s="142" t="s">
        <v>3542</v>
      </c>
      <c r="E1866" s="100" t="s">
        <v>3543</v>
      </c>
      <c r="F1866" s="111"/>
      <c r="G1866" s="128"/>
      <c r="I1866" s="1"/>
    </row>
    <row r="1867" spans="1:9" ht="15" customHeight="1" x14ac:dyDescent="0.3">
      <c r="A1867" s="77"/>
      <c r="B1867" s="82"/>
      <c r="C1867" s="82"/>
      <c r="D1867" s="142" t="s">
        <v>3544</v>
      </c>
      <c r="E1867" s="100" t="s">
        <v>3545</v>
      </c>
      <c r="F1867" s="111"/>
      <c r="G1867" s="128"/>
      <c r="I1867" s="1"/>
    </row>
    <row r="1868" spans="1:9" ht="15" customHeight="1" x14ac:dyDescent="0.3">
      <c r="A1868" s="77"/>
      <c r="B1868" s="82"/>
      <c r="C1868" s="82"/>
      <c r="D1868" s="142" t="s">
        <v>3546</v>
      </c>
      <c r="E1868" s="100" t="s">
        <v>3547</v>
      </c>
      <c r="F1868" s="111"/>
      <c r="G1868" s="128"/>
      <c r="I1868" s="1"/>
    </row>
    <row r="1869" spans="1:9" ht="15" customHeight="1" x14ac:dyDescent="0.3">
      <c r="A1869" s="77"/>
      <c r="B1869" s="82"/>
      <c r="C1869" s="82"/>
      <c r="D1869" s="142" t="s">
        <v>3548</v>
      </c>
      <c r="E1869" s="100" t="s">
        <v>3549</v>
      </c>
      <c r="F1869" s="111"/>
      <c r="G1869" s="128"/>
      <c r="I1869" s="1"/>
    </row>
    <row r="1870" spans="1:9" ht="15" customHeight="1" x14ac:dyDescent="0.3">
      <c r="A1870" s="77"/>
      <c r="B1870" s="82"/>
      <c r="C1870" s="82"/>
      <c r="D1870" s="142" t="s">
        <v>16250</v>
      </c>
      <c r="E1870" s="100" t="s">
        <v>16251</v>
      </c>
      <c r="F1870" s="111"/>
      <c r="G1870" s="128"/>
      <c r="I1870" s="1"/>
    </row>
    <row r="1871" spans="1:9" ht="15" customHeight="1" x14ac:dyDescent="0.3">
      <c r="A1871" s="77"/>
      <c r="B1871" s="82"/>
      <c r="C1871" s="82"/>
      <c r="D1871" s="142"/>
      <c r="E1871" s="100"/>
      <c r="F1871" s="111"/>
      <c r="G1871" s="128"/>
      <c r="I1871" s="1"/>
    </row>
    <row r="1872" spans="1:9" ht="15" customHeight="1" x14ac:dyDescent="0.3">
      <c r="A1872" s="77"/>
      <c r="B1872" s="82"/>
      <c r="C1872" s="82" t="s">
        <v>3550</v>
      </c>
      <c r="D1872" s="90" t="s">
        <v>3551</v>
      </c>
      <c r="E1872" s="111" t="s">
        <v>501</v>
      </c>
      <c r="F1872" s="128"/>
      <c r="G1872" s="128"/>
      <c r="H1872" s="1" t="str">
        <f>VLOOKUP(C1872,'[1]Sheet 1'!$E$2:$G$176,3,0)</f>
        <v>ITB Inventory Item</v>
      </c>
    </row>
    <row r="1873" spans="1:9" ht="15" customHeight="1" x14ac:dyDescent="0.3">
      <c r="A1873" s="77"/>
      <c r="B1873" s="82"/>
      <c r="C1873" s="82"/>
      <c r="D1873" s="137" t="s">
        <v>3552</v>
      </c>
      <c r="E1873" s="97" t="s">
        <v>3553</v>
      </c>
      <c r="F1873" s="111"/>
      <c r="G1873" s="128"/>
      <c r="I1873" s="1"/>
    </row>
    <row r="1874" spans="1:9" ht="15" customHeight="1" x14ac:dyDescent="0.3">
      <c r="A1874" s="77"/>
      <c r="B1874" s="82"/>
      <c r="C1874" s="82"/>
      <c r="D1874" s="137" t="s">
        <v>3554</v>
      </c>
      <c r="E1874" s="97" t="s">
        <v>3555</v>
      </c>
      <c r="F1874" s="111"/>
      <c r="G1874" s="128"/>
      <c r="I1874" s="1"/>
    </row>
    <row r="1875" spans="1:9" ht="15" customHeight="1" x14ac:dyDescent="0.3">
      <c r="A1875" s="77"/>
      <c r="B1875" s="82"/>
      <c r="C1875" s="82"/>
      <c r="D1875" s="137" t="s">
        <v>3556</v>
      </c>
      <c r="E1875" s="97" t="s">
        <v>3557</v>
      </c>
      <c r="F1875" s="111"/>
      <c r="G1875" s="128"/>
      <c r="I1875" s="1"/>
    </row>
    <row r="1876" spans="1:9" ht="15" customHeight="1" x14ac:dyDescent="0.3">
      <c r="A1876" s="77"/>
      <c r="B1876" s="82"/>
      <c r="C1876" s="82"/>
      <c r="D1876" s="137" t="s">
        <v>3558</v>
      </c>
      <c r="E1876" s="97" t="s">
        <v>3559</v>
      </c>
      <c r="F1876" s="111"/>
      <c r="G1876" s="128"/>
      <c r="I1876" s="1"/>
    </row>
    <row r="1877" spans="1:9" ht="15" customHeight="1" x14ac:dyDescent="0.3">
      <c r="A1877" s="77"/>
      <c r="B1877" s="82"/>
      <c r="C1877" s="82"/>
      <c r="D1877" s="137" t="s">
        <v>3560</v>
      </c>
      <c r="E1877" s="97" t="s">
        <v>3561</v>
      </c>
      <c r="F1877" s="111"/>
      <c r="G1877" s="128"/>
      <c r="I1877" s="1"/>
    </row>
    <row r="1878" spans="1:9" ht="15" customHeight="1" x14ac:dyDescent="0.3">
      <c r="A1878" s="77"/>
      <c r="B1878" s="82"/>
      <c r="C1878" s="82"/>
      <c r="D1878" s="137" t="s">
        <v>3562</v>
      </c>
      <c r="E1878" s="97" t="s">
        <v>3563</v>
      </c>
      <c r="F1878" s="111"/>
      <c r="G1878" s="128"/>
      <c r="I1878" s="1"/>
    </row>
    <row r="1879" spans="1:9" ht="15" customHeight="1" x14ac:dyDescent="0.3">
      <c r="A1879" s="77"/>
      <c r="B1879" s="82"/>
      <c r="C1879" s="82"/>
      <c r="D1879" s="137" t="s">
        <v>3564</v>
      </c>
      <c r="E1879" s="97" t="s">
        <v>3565</v>
      </c>
      <c r="F1879" s="111"/>
      <c r="G1879" s="128"/>
      <c r="I1879" s="1"/>
    </row>
    <row r="1880" spans="1:9" ht="15" customHeight="1" x14ac:dyDescent="0.3">
      <c r="A1880" s="77"/>
      <c r="B1880" s="82"/>
      <c r="C1880" s="82"/>
      <c r="D1880" s="137" t="s">
        <v>3566</v>
      </c>
      <c r="E1880" s="97" t="s">
        <v>3567</v>
      </c>
      <c r="F1880" s="111"/>
      <c r="G1880" s="128"/>
      <c r="I1880" s="1"/>
    </row>
    <row r="1881" spans="1:9" ht="15" customHeight="1" x14ac:dyDescent="0.3">
      <c r="A1881" s="77"/>
      <c r="B1881" s="82"/>
      <c r="C1881" s="82" t="s">
        <v>3568</v>
      </c>
      <c r="D1881" s="81" t="s">
        <v>3569</v>
      </c>
      <c r="E1881" s="111" t="s">
        <v>501</v>
      </c>
      <c r="F1881" s="128"/>
      <c r="G1881" s="128"/>
      <c r="H1881" s="1" t="str">
        <f>VLOOKUP(C1881,'[1]Sheet 1'!$E$2:$G$176,3,0)</f>
        <v>ITB Inventory Item</v>
      </c>
    </row>
    <row r="1882" spans="1:9" ht="15" customHeight="1" x14ac:dyDescent="0.3">
      <c r="A1882" s="77"/>
      <c r="B1882" s="82"/>
      <c r="C1882" s="82"/>
      <c r="D1882" s="131" t="s">
        <v>3570</v>
      </c>
      <c r="E1882" s="132" t="s">
        <v>3571</v>
      </c>
      <c r="F1882" s="111"/>
      <c r="G1882" s="128"/>
      <c r="I1882" s="1"/>
    </row>
    <row r="1883" spans="1:9" ht="15" customHeight="1" x14ac:dyDescent="0.3">
      <c r="A1883" s="77"/>
      <c r="B1883" s="82"/>
      <c r="C1883" s="82"/>
      <c r="D1883" s="131" t="s">
        <v>3572</v>
      </c>
      <c r="E1883" s="132" t="s">
        <v>3573</v>
      </c>
      <c r="F1883" s="111"/>
      <c r="G1883" s="128"/>
      <c r="I1883" s="1"/>
    </row>
    <row r="1884" spans="1:9" ht="14.4" customHeight="1" x14ac:dyDescent="0.3">
      <c r="A1884" s="77"/>
      <c r="B1884" s="78" t="s">
        <v>3574</v>
      </c>
      <c r="C1884" s="130" t="s">
        <v>3575</v>
      </c>
      <c r="D1884" s="130"/>
      <c r="E1884" s="130"/>
      <c r="F1884" s="128" t="s">
        <v>91</v>
      </c>
      <c r="G1884" s="128" t="s">
        <v>92</v>
      </c>
    </row>
    <row r="1885" spans="1:9" x14ac:dyDescent="0.3">
      <c r="A1885" s="77"/>
      <c r="B1885" s="82"/>
      <c r="C1885" s="80" t="s">
        <v>3576</v>
      </c>
      <c r="D1885" s="76" t="s">
        <v>3577</v>
      </c>
      <c r="E1885" s="77" t="s">
        <v>501</v>
      </c>
      <c r="F1885" s="128"/>
      <c r="G1885" s="128"/>
      <c r="H1885" s="1" t="str">
        <f>VLOOKUP(C1885,'[1]Sheet 1'!$E$2:$G$176,3,0)</f>
        <v>ITB Inventory Item</v>
      </c>
    </row>
    <row r="1886" spans="1:9" x14ac:dyDescent="0.3">
      <c r="A1886" s="77"/>
      <c r="B1886" s="82"/>
      <c r="C1886" s="80"/>
      <c r="D1886" s="138" t="s">
        <v>3578</v>
      </c>
      <c r="E1886" s="76" t="s">
        <v>3579</v>
      </c>
      <c r="F1886" s="77"/>
      <c r="G1886" s="128"/>
      <c r="I1886" s="1"/>
    </row>
    <row r="1887" spans="1:9" x14ac:dyDescent="0.3">
      <c r="A1887" s="77"/>
      <c r="B1887" s="82"/>
      <c r="C1887" s="80"/>
      <c r="D1887" s="138" t="s">
        <v>3580</v>
      </c>
      <c r="E1887" s="76" t="s">
        <v>3581</v>
      </c>
      <c r="F1887" s="77"/>
      <c r="G1887" s="128"/>
      <c r="I1887" s="1"/>
    </row>
    <row r="1888" spans="1:9" x14ac:dyDescent="0.3">
      <c r="A1888" s="77"/>
      <c r="B1888" s="82"/>
      <c r="C1888" s="80"/>
      <c r="D1888" s="138" t="s">
        <v>3582</v>
      </c>
      <c r="E1888" s="76" t="s">
        <v>3583</v>
      </c>
      <c r="F1888" s="77"/>
      <c r="G1888" s="128"/>
      <c r="I1888" s="1"/>
    </row>
    <row r="1889" spans="1:10" x14ac:dyDescent="0.3">
      <c r="A1889" s="77"/>
      <c r="B1889" s="82"/>
      <c r="C1889" s="80" t="s">
        <v>3584</v>
      </c>
      <c r="D1889" s="90" t="s">
        <v>3585</v>
      </c>
      <c r="E1889" s="77" t="s">
        <v>501</v>
      </c>
      <c r="F1889" s="128"/>
      <c r="G1889" s="128"/>
      <c r="H1889" s="1" t="str">
        <f>VLOOKUP(C1889,'[1]Sheet 1'!$E$2:$G$176,3,0)</f>
        <v>ITB Inventory Item</v>
      </c>
    </row>
    <row r="1890" spans="1:10" x14ac:dyDescent="0.3">
      <c r="A1890" s="77"/>
      <c r="B1890" s="82"/>
      <c r="C1890" s="80"/>
      <c r="D1890" s="137" t="s">
        <v>3586</v>
      </c>
      <c r="E1890" s="90" t="s">
        <v>3587</v>
      </c>
      <c r="F1890" s="77"/>
      <c r="G1890" s="128"/>
      <c r="I1890" s="1"/>
    </row>
    <row r="1891" spans="1:10" x14ac:dyDescent="0.3">
      <c r="A1891" s="77"/>
      <c r="B1891" s="82"/>
      <c r="C1891" s="80"/>
      <c r="D1891" s="137" t="s">
        <v>3588</v>
      </c>
      <c r="E1891" s="90" t="s">
        <v>3589</v>
      </c>
      <c r="F1891" s="77"/>
      <c r="G1891" s="128"/>
      <c r="I1891" s="1"/>
    </row>
    <row r="1892" spans="1:10" x14ac:dyDescent="0.3">
      <c r="A1892" s="77"/>
      <c r="B1892" s="82"/>
      <c r="C1892" s="80" t="s">
        <v>3590</v>
      </c>
      <c r="D1892" s="101" t="s">
        <v>3591</v>
      </c>
      <c r="E1892" s="114" t="s">
        <v>501</v>
      </c>
      <c r="F1892" s="144"/>
      <c r="G1892" s="144"/>
      <c r="H1892" s="1" t="s">
        <v>15978</v>
      </c>
      <c r="I1892" s="71"/>
    </row>
    <row r="1893" spans="1:10" x14ac:dyDescent="0.3">
      <c r="A1893" s="77"/>
      <c r="B1893" s="82"/>
      <c r="C1893" s="80"/>
      <c r="D1893" s="143" t="s">
        <v>3592</v>
      </c>
      <c r="E1893" s="101" t="s">
        <v>3593</v>
      </c>
      <c r="F1893" s="114"/>
      <c r="G1893" s="144"/>
      <c r="I1893" s="395"/>
      <c r="J1893" s="71"/>
    </row>
    <row r="1894" spans="1:10" x14ac:dyDescent="0.3">
      <c r="A1894" s="77"/>
      <c r="B1894" s="82"/>
      <c r="C1894" s="80" t="s">
        <v>3594</v>
      </c>
      <c r="D1894" s="90" t="s">
        <v>3595</v>
      </c>
      <c r="E1894" s="77" t="s">
        <v>501</v>
      </c>
      <c r="F1894" s="128"/>
      <c r="G1894" s="128"/>
      <c r="H1894" s="1" t="str">
        <f>VLOOKUP(C1894,'[1]Sheet 1'!$E$2:$G$176,3,0)</f>
        <v>ITB Inventory Item</v>
      </c>
    </row>
    <row r="1895" spans="1:10" x14ac:dyDescent="0.3">
      <c r="A1895" s="77"/>
      <c r="B1895" s="82"/>
      <c r="C1895" s="80"/>
      <c r="D1895" s="137" t="s">
        <v>3596</v>
      </c>
      <c r="E1895" s="90" t="s">
        <v>3595</v>
      </c>
      <c r="F1895" s="77"/>
      <c r="G1895" s="128"/>
      <c r="I1895" s="1"/>
    </row>
    <row r="1896" spans="1:10" x14ac:dyDescent="0.3">
      <c r="A1896" s="77"/>
      <c r="B1896" s="82"/>
      <c r="C1896" s="80" t="s">
        <v>3597</v>
      </c>
      <c r="D1896" s="101" t="s">
        <v>3598</v>
      </c>
      <c r="E1896" s="114" t="s">
        <v>501</v>
      </c>
      <c r="F1896" s="144"/>
      <c r="G1896" s="144"/>
      <c r="H1896" s="1" t="str">
        <f>VLOOKUP(C1896,'[1]Sheet 1'!$E$2:$G$176,3,0)</f>
        <v>ITB Inventory Item</v>
      </c>
      <c r="I1896" s="71"/>
    </row>
    <row r="1897" spans="1:10" x14ac:dyDescent="0.3">
      <c r="A1897" s="77"/>
      <c r="B1897" s="82"/>
      <c r="C1897" s="80"/>
      <c r="D1897" s="143" t="s">
        <v>3599</v>
      </c>
      <c r="E1897" s="101" t="s">
        <v>3600</v>
      </c>
      <c r="F1897" s="114"/>
      <c r="G1897" s="144"/>
      <c r="I1897" s="395"/>
      <c r="J1897" s="71"/>
    </row>
    <row r="1898" spans="1:10" x14ac:dyDescent="0.3">
      <c r="A1898" s="77"/>
      <c r="B1898" s="82"/>
      <c r="C1898" s="80"/>
      <c r="D1898" s="143" t="s">
        <v>3601</v>
      </c>
      <c r="E1898" s="101" t="s">
        <v>3602</v>
      </c>
      <c r="F1898" s="114"/>
      <c r="G1898" s="144"/>
      <c r="I1898" s="395"/>
      <c r="J1898" s="71"/>
    </row>
    <row r="1899" spans="1:10" x14ac:dyDescent="0.3">
      <c r="A1899" s="77"/>
      <c r="B1899" s="82"/>
      <c r="C1899" s="80"/>
      <c r="D1899" s="137" t="s">
        <v>3603</v>
      </c>
      <c r="E1899" s="90" t="s">
        <v>3604</v>
      </c>
      <c r="F1899" s="114"/>
      <c r="G1899" s="144"/>
      <c r="I1899" s="395"/>
      <c r="J1899" s="71"/>
    </row>
    <row r="1900" spans="1:10" x14ac:dyDescent="0.3">
      <c r="A1900" s="77"/>
      <c r="B1900" s="82"/>
      <c r="C1900" s="80"/>
      <c r="D1900" s="137" t="s">
        <v>3605</v>
      </c>
      <c r="E1900" s="90" t="s">
        <v>3606</v>
      </c>
      <c r="F1900" s="114"/>
      <c r="G1900" s="144"/>
      <c r="I1900" s="395"/>
      <c r="J1900" s="71"/>
    </row>
    <row r="1901" spans="1:10" x14ac:dyDescent="0.3">
      <c r="A1901" s="77"/>
      <c r="B1901" s="82"/>
      <c r="C1901" s="80"/>
      <c r="D1901" s="137" t="s">
        <v>3607</v>
      </c>
      <c r="E1901" s="90" t="s">
        <v>3608</v>
      </c>
      <c r="F1901" s="114"/>
      <c r="G1901" s="144"/>
      <c r="I1901" s="395"/>
      <c r="J1901" s="71"/>
    </row>
    <row r="1902" spans="1:10" ht="13.95" customHeight="1" x14ac:dyDescent="0.3">
      <c r="A1902" s="77"/>
      <c r="B1902" s="82"/>
      <c r="C1902" s="80"/>
      <c r="D1902" s="137"/>
      <c r="E1902" s="90"/>
      <c r="F1902" s="114"/>
      <c r="G1902" s="144"/>
      <c r="I1902" s="395"/>
      <c r="J1902" s="71"/>
    </row>
    <row r="1903" spans="1:10" x14ac:dyDescent="0.3">
      <c r="A1903" s="77"/>
      <c r="B1903" s="78" t="s">
        <v>3609</v>
      </c>
      <c r="C1903" s="102" t="s">
        <v>3610</v>
      </c>
      <c r="D1903" s="76"/>
      <c r="E1903" s="77"/>
      <c r="F1903" s="128" t="s">
        <v>91</v>
      </c>
      <c r="G1903" s="128" t="s">
        <v>92</v>
      </c>
    </row>
    <row r="1904" spans="1:10" x14ac:dyDescent="0.3">
      <c r="A1904" s="77"/>
      <c r="B1904" s="82"/>
      <c r="C1904" s="80" t="s">
        <v>3611</v>
      </c>
      <c r="D1904" s="81" t="s">
        <v>3612</v>
      </c>
      <c r="E1904" s="77" t="s">
        <v>96</v>
      </c>
      <c r="F1904" s="128"/>
      <c r="G1904" s="128"/>
      <c r="H1904" s="1" t="str">
        <f>VLOOKUP(C1904,'[1]Sheet 1'!$E$2:$G$176,3,0)</f>
        <v>ITB Expense Item</v>
      </c>
    </row>
    <row r="1905" spans="1:9" ht="16.5" customHeight="1" x14ac:dyDescent="0.3">
      <c r="A1905" s="77"/>
      <c r="B1905" s="82"/>
      <c r="C1905" s="80"/>
      <c r="D1905" s="131" t="s">
        <v>3613</v>
      </c>
      <c r="E1905" s="76" t="s">
        <v>3614</v>
      </c>
      <c r="F1905" s="77"/>
      <c r="G1905" s="128"/>
      <c r="I1905" s="1"/>
    </row>
    <row r="1906" spans="1:9" x14ac:dyDescent="0.3">
      <c r="A1906" s="77"/>
      <c r="B1906" s="82"/>
      <c r="C1906" s="80"/>
      <c r="D1906" s="131" t="s">
        <v>3615</v>
      </c>
      <c r="E1906" s="81" t="s">
        <v>3616</v>
      </c>
      <c r="F1906" s="77"/>
      <c r="G1906" s="128"/>
      <c r="I1906" s="1"/>
    </row>
    <row r="1907" spans="1:9" x14ac:dyDescent="0.3">
      <c r="A1907" s="77"/>
      <c r="B1907" s="82"/>
      <c r="C1907" s="80"/>
      <c r="D1907" s="131" t="s">
        <v>3617</v>
      </c>
      <c r="E1907" s="81" t="s">
        <v>3618</v>
      </c>
      <c r="F1907" s="77"/>
      <c r="G1907" s="128"/>
      <c r="I1907" s="1"/>
    </row>
    <row r="1908" spans="1:9" x14ac:dyDescent="0.3">
      <c r="A1908" s="77"/>
      <c r="B1908" s="82"/>
      <c r="C1908" s="80"/>
      <c r="D1908" s="131" t="s">
        <v>3619</v>
      </c>
      <c r="E1908" s="81" t="s">
        <v>3620</v>
      </c>
      <c r="F1908" s="77"/>
      <c r="G1908" s="128"/>
      <c r="I1908" s="1"/>
    </row>
    <row r="1909" spans="1:9" x14ac:dyDescent="0.3">
      <c r="A1909" s="77"/>
      <c r="B1909" s="82"/>
      <c r="C1909" s="80"/>
      <c r="D1909" s="131" t="s">
        <v>3621</v>
      </c>
      <c r="E1909" s="127" t="s">
        <v>3622</v>
      </c>
      <c r="F1909" s="77"/>
      <c r="G1909" s="128"/>
      <c r="I1909" s="1"/>
    </row>
    <row r="1910" spans="1:9" x14ac:dyDescent="0.3">
      <c r="A1910" s="77"/>
      <c r="B1910" s="82"/>
      <c r="C1910" s="80"/>
      <c r="D1910" s="131" t="s">
        <v>3623</v>
      </c>
      <c r="E1910" s="127" t="s">
        <v>3624</v>
      </c>
      <c r="F1910" s="77"/>
      <c r="G1910" s="128"/>
      <c r="I1910" s="1"/>
    </row>
    <row r="1911" spans="1:9" x14ac:dyDescent="0.3">
      <c r="A1911" s="77"/>
      <c r="B1911" s="82"/>
      <c r="C1911" s="80"/>
      <c r="D1911" s="131" t="s">
        <v>3625</v>
      </c>
      <c r="E1911" s="127" t="s">
        <v>3626</v>
      </c>
      <c r="F1911" s="77"/>
      <c r="G1911" s="128"/>
      <c r="I1911" s="1"/>
    </row>
    <row r="1912" spans="1:9" x14ac:dyDescent="0.3">
      <c r="A1912" s="77"/>
      <c r="B1912" s="82"/>
      <c r="C1912" s="80"/>
      <c r="D1912" s="131" t="s">
        <v>3627</v>
      </c>
      <c r="E1912" s="127" t="s">
        <v>3628</v>
      </c>
      <c r="F1912" s="77"/>
      <c r="G1912" s="128"/>
      <c r="I1912" s="1"/>
    </row>
    <row r="1913" spans="1:9" x14ac:dyDescent="0.3">
      <c r="A1913" s="77"/>
      <c r="B1913" s="82"/>
      <c r="C1913" s="80"/>
      <c r="D1913" s="131" t="s">
        <v>3629</v>
      </c>
      <c r="E1913" s="127" t="s">
        <v>3630</v>
      </c>
      <c r="F1913" s="77"/>
      <c r="G1913" s="128"/>
      <c r="I1913" s="1"/>
    </row>
    <row r="1914" spans="1:9" x14ac:dyDescent="0.3">
      <c r="A1914" s="77"/>
      <c r="B1914" s="82"/>
      <c r="C1914" s="80"/>
      <c r="D1914" s="131" t="s">
        <v>3631</v>
      </c>
      <c r="E1914" s="127" t="s">
        <v>3632</v>
      </c>
      <c r="F1914" s="77"/>
      <c r="G1914" s="128"/>
      <c r="I1914" s="1"/>
    </row>
    <row r="1915" spans="1:9" x14ac:dyDescent="0.3">
      <c r="A1915" s="77"/>
      <c r="B1915" s="82"/>
      <c r="C1915" s="80"/>
      <c r="D1915" s="131" t="s">
        <v>3633</v>
      </c>
      <c r="E1915" s="127" t="s">
        <v>3634</v>
      </c>
      <c r="F1915" s="77"/>
      <c r="G1915" s="128"/>
      <c r="I1915" s="1"/>
    </row>
    <row r="1916" spans="1:9" x14ac:dyDescent="0.3">
      <c r="A1916" s="77"/>
      <c r="B1916" s="82"/>
      <c r="C1916" s="80"/>
      <c r="D1916" s="131" t="s">
        <v>3635</v>
      </c>
      <c r="E1916" s="127" t="s">
        <v>3636</v>
      </c>
      <c r="F1916" s="77"/>
      <c r="G1916" s="128"/>
      <c r="I1916" s="1"/>
    </row>
    <row r="1917" spans="1:9" x14ac:dyDescent="0.3">
      <c r="A1917" s="77"/>
      <c r="B1917" s="82"/>
      <c r="C1917" s="80"/>
      <c r="D1917" s="131" t="s">
        <v>3637</v>
      </c>
      <c r="E1917" s="127" t="s">
        <v>3638</v>
      </c>
      <c r="F1917" s="77"/>
      <c r="G1917" s="128"/>
      <c r="I1917" s="1"/>
    </row>
    <row r="1918" spans="1:9" x14ac:dyDescent="0.3">
      <c r="A1918" s="77"/>
      <c r="B1918" s="82"/>
      <c r="C1918" s="80"/>
      <c r="D1918" s="131" t="s">
        <v>3639</v>
      </c>
      <c r="E1918" s="127" t="s">
        <v>3640</v>
      </c>
      <c r="F1918" s="77"/>
      <c r="G1918" s="128"/>
      <c r="I1918" s="1"/>
    </row>
    <row r="1919" spans="1:9" x14ac:dyDescent="0.3">
      <c r="A1919" s="77"/>
      <c r="B1919" s="82"/>
      <c r="C1919" s="80"/>
      <c r="D1919" s="131" t="s">
        <v>3641</v>
      </c>
      <c r="E1919" s="127" t="s">
        <v>3642</v>
      </c>
      <c r="F1919" s="77"/>
      <c r="G1919" s="128"/>
      <c r="I1919" s="1"/>
    </row>
    <row r="1920" spans="1:9" x14ac:dyDescent="0.3">
      <c r="A1920" s="77"/>
      <c r="B1920" s="82"/>
      <c r="C1920" s="80"/>
      <c r="D1920" s="131" t="s">
        <v>3643</v>
      </c>
      <c r="E1920" s="127" t="s">
        <v>3644</v>
      </c>
      <c r="F1920" s="77"/>
      <c r="G1920" s="128"/>
      <c r="I1920" s="1"/>
    </row>
    <row r="1921" spans="1:9" x14ac:dyDescent="0.3">
      <c r="A1921" s="77"/>
      <c r="B1921" s="82"/>
      <c r="C1921" s="80"/>
      <c r="D1921" s="131" t="s">
        <v>3645</v>
      </c>
      <c r="E1921" s="127" t="s">
        <v>16334</v>
      </c>
      <c r="F1921" s="77"/>
      <c r="G1921" s="128"/>
      <c r="I1921" s="1"/>
    </row>
    <row r="1922" spans="1:9" x14ac:dyDescent="0.3">
      <c r="A1922" s="77"/>
      <c r="B1922" s="82"/>
      <c r="C1922" s="80"/>
      <c r="D1922" s="131" t="s">
        <v>3646</v>
      </c>
      <c r="E1922" s="127" t="s">
        <v>3647</v>
      </c>
      <c r="F1922" s="77"/>
      <c r="G1922" s="128"/>
      <c r="I1922" s="1"/>
    </row>
    <row r="1923" spans="1:9" x14ac:dyDescent="0.3">
      <c r="A1923" s="77"/>
      <c r="B1923" s="82"/>
      <c r="C1923" s="80"/>
      <c r="D1923" s="131" t="s">
        <v>3648</v>
      </c>
      <c r="E1923" s="127" t="s">
        <v>3649</v>
      </c>
      <c r="F1923" s="77"/>
      <c r="G1923" s="128"/>
      <c r="I1923" s="1"/>
    </row>
    <row r="1924" spans="1:9" x14ac:dyDescent="0.3">
      <c r="A1924" s="77"/>
      <c r="B1924" s="82"/>
      <c r="C1924" s="80"/>
      <c r="D1924" s="131" t="s">
        <v>3650</v>
      </c>
      <c r="E1924" s="127" t="s">
        <v>3651</v>
      </c>
      <c r="F1924" s="77"/>
      <c r="G1924" s="128"/>
      <c r="I1924" s="1"/>
    </row>
    <row r="1925" spans="1:9" x14ac:dyDescent="0.3">
      <c r="A1925" s="77"/>
      <c r="B1925" s="82"/>
      <c r="C1925" s="80"/>
      <c r="D1925" s="131" t="s">
        <v>3652</v>
      </c>
      <c r="E1925" s="127" t="s">
        <v>3653</v>
      </c>
      <c r="F1925" s="77"/>
      <c r="G1925" s="128"/>
      <c r="I1925" s="1"/>
    </row>
    <row r="1926" spans="1:9" x14ac:dyDescent="0.3">
      <c r="A1926" s="77"/>
      <c r="B1926" s="82"/>
      <c r="C1926" s="80"/>
      <c r="D1926" s="131" t="s">
        <v>3654</v>
      </c>
      <c r="E1926" s="127" t="s">
        <v>3655</v>
      </c>
      <c r="F1926" s="77"/>
      <c r="G1926" s="128"/>
      <c r="I1926" s="1"/>
    </row>
    <row r="1927" spans="1:9" x14ac:dyDescent="0.3">
      <c r="A1927" s="77"/>
      <c r="B1927" s="82"/>
      <c r="C1927" s="80"/>
      <c r="D1927" s="131" t="s">
        <v>3656</v>
      </c>
      <c r="E1927" s="127" t="s">
        <v>3657</v>
      </c>
      <c r="F1927" s="77"/>
      <c r="G1927" s="128"/>
      <c r="I1927" s="1"/>
    </row>
    <row r="1928" spans="1:9" x14ac:dyDescent="0.3">
      <c r="A1928" s="77"/>
      <c r="B1928" s="82"/>
      <c r="C1928" s="80"/>
      <c r="D1928" s="131" t="s">
        <v>3658</v>
      </c>
      <c r="E1928" s="127" t="s">
        <v>3659</v>
      </c>
      <c r="F1928" s="77"/>
      <c r="G1928" s="128"/>
      <c r="I1928" s="1"/>
    </row>
    <row r="1929" spans="1:9" x14ac:dyDescent="0.3">
      <c r="A1929" s="77"/>
      <c r="B1929" s="82"/>
      <c r="C1929" s="80"/>
      <c r="D1929" s="131" t="s">
        <v>3660</v>
      </c>
      <c r="E1929" s="127" t="s">
        <v>3661</v>
      </c>
      <c r="F1929" s="77"/>
      <c r="G1929" s="128"/>
      <c r="I1929" s="1"/>
    </row>
    <row r="1930" spans="1:9" x14ac:dyDescent="0.3">
      <c r="A1930" s="77"/>
      <c r="B1930" s="82"/>
      <c r="C1930" s="80"/>
      <c r="D1930" s="131" t="s">
        <v>3662</v>
      </c>
      <c r="E1930" s="127" t="s">
        <v>3663</v>
      </c>
      <c r="F1930" s="77"/>
      <c r="G1930" s="128"/>
      <c r="I1930" s="1"/>
    </row>
    <row r="1931" spans="1:9" x14ac:dyDescent="0.3">
      <c r="A1931" s="77"/>
      <c r="B1931" s="82"/>
      <c r="C1931" s="80"/>
      <c r="D1931" s="131" t="s">
        <v>3664</v>
      </c>
      <c r="E1931" s="127" t="s">
        <v>3665</v>
      </c>
      <c r="F1931" s="77"/>
      <c r="G1931" s="128"/>
      <c r="I1931" s="1"/>
    </row>
    <row r="1932" spans="1:9" x14ac:dyDescent="0.3">
      <c r="A1932" s="77"/>
      <c r="B1932" s="82"/>
      <c r="C1932" s="80"/>
      <c r="D1932" s="131" t="s">
        <v>3666</v>
      </c>
      <c r="E1932" s="127" t="s">
        <v>3667</v>
      </c>
      <c r="F1932" s="77"/>
      <c r="G1932" s="128"/>
      <c r="I1932" s="1"/>
    </row>
    <row r="1933" spans="1:9" x14ac:dyDescent="0.3">
      <c r="A1933" s="77"/>
      <c r="B1933" s="82"/>
      <c r="C1933" s="80"/>
      <c r="D1933" s="131" t="s">
        <v>3668</v>
      </c>
      <c r="E1933" s="127" t="s">
        <v>3669</v>
      </c>
      <c r="F1933" s="77"/>
      <c r="G1933" s="128"/>
      <c r="I1933" s="1"/>
    </row>
    <row r="1934" spans="1:9" x14ac:dyDescent="0.3">
      <c r="A1934" s="77"/>
      <c r="B1934" s="82"/>
      <c r="C1934" s="80"/>
      <c r="D1934" s="131" t="s">
        <v>3670</v>
      </c>
      <c r="E1934" s="127" t="s">
        <v>3671</v>
      </c>
      <c r="F1934" s="77"/>
      <c r="G1934" s="128"/>
      <c r="I1934" s="1"/>
    </row>
    <row r="1935" spans="1:9" x14ac:dyDescent="0.3">
      <c r="A1935" s="77"/>
      <c r="B1935" s="82"/>
      <c r="C1935" s="80"/>
      <c r="D1935" s="131" t="s">
        <v>3672</v>
      </c>
      <c r="E1935" s="127" t="s">
        <v>3673</v>
      </c>
      <c r="F1935" s="77"/>
      <c r="G1935" s="128"/>
      <c r="I1935" s="1"/>
    </row>
    <row r="1936" spans="1:9" x14ac:dyDescent="0.3">
      <c r="A1936" s="77"/>
      <c r="B1936" s="82"/>
      <c r="C1936" s="80"/>
      <c r="D1936" s="131" t="s">
        <v>3674</v>
      </c>
      <c r="E1936" s="127" t="s">
        <v>3675</v>
      </c>
      <c r="F1936" s="77"/>
      <c r="G1936" s="128"/>
      <c r="I1936" s="1"/>
    </row>
    <row r="1937" spans="1:9" x14ac:dyDescent="0.3">
      <c r="A1937" s="77"/>
      <c r="B1937" s="82"/>
      <c r="C1937" s="80"/>
      <c r="D1937" s="131" t="s">
        <v>3676</v>
      </c>
      <c r="E1937" s="127" t="s">
        <v>3677</v>
      </c>
      <c r="F1937" s="77"/>
      <c r="G1937" s="128"/>
      <c r="I1937" s="1"/>
    </row>
    <row r="1938" spans="1:9" x14ac:dyDescent="0.3">
      <c r="A1938" s="77"/>
      <c r="B1938" s="82"/>
      <c r="C1938" s="80"/>
      <c r="D1938" s="131" t="s">
        <v>3678</v>
      </c>
      <c r="E1938" s="127" t="s">
        <v>3679</v>
      </c>
      <c r="F1938" s="77"/>
      <c r="G1938" s="128"/>
      <c r="I1938" s="1"/>
    </row>
    <row r="1939" spans="1:9" x14ac:dyDescent="0.3">
      <c r="A1939" s="77"/>
      <c r="B1939" s="82"/>
      <c r="C1939" s="80"/>
      <c r="D1939" s="131" t="s">
        <v>3680</v>
      </c>
      <c r="E1939" s="127" t="s">
        <v>3681</v>
      </c>
      <c r="F1939" s="77"/>
      <c r="G1939" s="128"/>
      <c r="I1939" s="1"/>
    </row>
    <row r="1940" spans="1:9" x14ac:dyDescent="0.3">
      <c r="A1940" s="77"/>
      <c r="B1940" s="82"/>
      <c r="C1940" s="80"/>
      <c r="D1940" s="131" t="s">
        <v>3682</v>
      </c>
      <c r="E1940" s="127" t="s">
        <v>3683</v>
      </c>
      <c r="F1940" s="77"/>
      <c r="G1940" s="128"/>
      <c r="I1940" s="1"/>
    </row>
    <row r="1941" spans="1:9" x14ac:dyDescent="0.3">
      <c r="A1941" s="77"/>
      <c r="B1941" s="82"/>
      <c r="C1941" s="80"/>
      <c r="D1941" s="131" t="s">
        <v>3684</v>
      </c>
      <c r="E1941" s="127" t="s">
        <v>3685</v>
      </c>
      <c r="F1941" s="77"/>
      <c r="G1941" s="128"/>
      <c r="I1941" s="1"/>
    </row>
    <row r="1942" spans="1:9" x14ac:dyDescent="0.3">
      <c r="A1942" s="77"/>
      <c r="B1942" s="82"/>
      <c r="C1942" s="80" t="s">
        <v>3686</v>
      </c>
      <c r="D1942" s="95" t="s">
        <v>3687</v>
      </c>
      <c r="E1942" s="77" t="s">
        <v>96</v>
      </c>
      <c r="F1942" s="128"/>
      <c r="G1942" s="128"/>
      <c r="H1942" s="1" t="str">
        <f>VLOOKUP(C1942,'[1]Sheet 1'!$E$2:$G$176,3,0)</f>
        <v>ITB Expense Item</v>
      </c>
    </row>
    <row r="1943" spans="1:9" x14ac:dyDescent="0.3">
      <c r="A1943" s="77"/>
      <c r="B1943" s="82"/>
      <c r="C1943" s="80"/>
      <c r="D1943" s="133" t="s">
        <v>3688</v>
      </c>
      <c r="E1943" s="127" t="s">
        <v>3689</v>
      </c>
      <c r="F1943" s="77"/>
      <c r="G1943" s="128"/>
      <c r="I1943" s="1"/>
    </row>
    <row r="1944" spans="1:9" x14ac:dyDescent="0.3">
      <c r="A1944" s="77"/>
      <c r="B1944" s="82"/>
      <c r="C1944" s="80"/>
      <c r="D1944" s="133" t="s">
        <v>3690</v>
      </c>
      <c r="E1944" s="127" t="s">
        <v>3691</v>
      </c>
      <c r="F1944" s="77"/>
      <c r="G1944" s="128"/>
      <c r="I1944" s="1"/>
    </row>
    <row r="1945" spans="1:9" x14ac:dyDescent="0.3">
      <c r="A1945" s="77"/>
      <c r="B1945" s="82"/>
      <c r="C1945" s="80"/>
      <c r="D1945" s="133" t="s">
        <v>3692</v>
      </c>
      <c r="E1945" s="127" t="s">
        <v>3693</v>
      </c>
      <c r="F1945" s="77"/>
      <c r="G1945" s="128"/>
      <c r="I1945" s="1"/>
    </row>
    <row r="1946" spans="1:9" x14ac:dyDescent="0.3">
      <c r="A1946" s="77"/>
      <c r="B1946" s="82"/>
      <c r="C1946" s="80"/>
      <c r="D1946" s="133" t="s">
        <v>3694</v>
      </c>
      <c r="E1946" s="127" t="s">
        <v>3695</v>
      </c>
      <c r="F1946" s="77"/>
      <c r="G1946" s="128"/>
      <c r="I1946" s="1"/>
    </row>
    <row r="1947" spans="1:9" x14ac:dyDescent="0.3">
      <c r="A1947" s="77"/>
      <c r="B1947" s="82"/>
      <c r="C1947" s="80"/>
      <c r="D1947" s="133" t="s">
        <v>3696</v>
      </c>
      <c r="E1947" s="127" t="s">
        <v>3697</v>
      </c>
      <c r="F1947" s="77"/>
      <c r="G1947" s="128"/>
      <c r="I1947" s="1"/>
    </row>
    <row r="1948" spans="1:9" x14ac:dyDescent="0.3">
      <c r="A1948" s="77"/>
      <c r="B1948" s="82"/>
      <c r="C1948" s="80"/>
      <c r="D1948" s="133" t="s">
        <v>3698</v>
      </c>
      <c r="E1948" s="127" t="s">
        <v>3699</v>
      </c>
      <c r="F1948" s="77"/>
      <c r="G1948" s="128"/>
      <c r="I1948" s="1"/>
    </row>
    <row r="1949" spans="1:9" x14ac:dyDescent="0.3">
      <c r="A1949" s="77"/>
      <c r="B1949" s="82"/>
      <c r="C1949" s="80"/>
      <c r="D1949" s="133" t="s">
        <v>3700</v>
      </c>
      <c r="E1949" s="127" t="s">
        <v>3701</v>
      </c>
      <c r="F1949" s="77"/>
      <c r="G1949" s="128"/>
      <c r="I1949" s="1"/>
    </row>
    <row r="1950" spans="1:9" x14ac:dyDescent="0.3">
      <c r="A1950" s="77"/>
      <c r="B1950" s="82"/>
      <c r="C1950" s="80"/>
      <c r="D1950" s="133" t="s">
        <v>3702</v>
      </c>
      <c r="E1950" s="127" t="s">
        <v>3703</v>
      </c>
      <c r="F1950" s="77"/>
      <c r="G1950" s="128"/>
      <c r="I1950" s="1"/>
    </row>
    <row r="1951" spans="1:9" x14ac:dyDescent="0.3">
      <c r="A1951" s="77"/>
      <c r="B1951" s="82"/>
      <c r="C1951" s="80"/>
      <c r="D1951" s="133" t="s">
        <v>3704</v>
      </c>
      <c r="E1951" s="127" t="s">
        <v>3705</v>
      </c>
      <c r="F1951" s="77"/>
      <c r="G1951" s="128"/>
      <c r="I1951" s="1"/>
    </row>
    <row r="1952" spans="1:9" x14ac:dyDescent="0.3">
      <c r="A1952" s="77"/>
      <c r="B1952" s="82"/>
      <c r="C1952" s="80"/>
      <c r="D1952" s="133" t="s">
        <v>3706</v>
      </c>
      <c r="E1952" s="127" t="s">
        <v>3707</v>
      </c>
      <c r="F1952" s="77"/>
      <c r="G1952" s="128"/>
      <c r="I1952" s="1"/>
    </row>
    <row r="1953" spans="1:9" x14ac:dyDescent="0.3">
      <c r="A1953" s="77"/>
      <c r="B1953" s="82"/>
      <c r="C1953" s="80"/>
      <c r="D1953" s="133" t="s">
        <v>3708</v>
      </c>
      <c r="E1953" s="127" t="s">
        <v>3709</v>
      </c>
      <c r="F1953" s="77"/>
      <c r="G1953" s="128"/>
      <c r="I1953" s="1"/>
    </row>
    <row r="1954" spans="1:9" x14ac:dyDescent="0.3">
      <c r="A1954" s="77"/>
      <c r="B1954" s="82"/>
      <c r="C1954" s="80"/>
      <c r="D1954" s="133" t="s">
        <v>3710</v>
      </c>
      <c r="E1954" s="127" t="s">
        <v>3711</v>
      </c>
      <c r="F1954" s="77"/>
      <c r="G1954" s="128"/>
      <c r="I1954" s="1"/>
    </row>
    <row r="1955" spans="1:9" x14ac:dyDescent="0.3">
      <c r="A1955" s="77"/>
      <c r="B1955" s="82"/>
      <c r="C1955" s="80"/>
      <c r="D1955" s="133" t="s">
        <v>3712</v>
      </c>
      <c r="E1955" s="127" t="s">
        <v>3713</v>
      </c>
      <c r="F1955" s="77"/>
      <c r="G1955" s="128"/>
      <c r="I1955" s="1"/>
    </row>
    <row r="1956" spans="1:9" x14ac:dyDescent="0.3">
      <c r="A1956" s="77"/>
      <c r="B1956" s="82"/>
      <c r="C1956" s="80"/>
      <c r="D1956" s="133" t="s">
        <v>3714</v>
      </c>
      <c r="E1956" s="127" t="s">
        <v>3715</v>
      </c>
      <c r="F1956" s="77"/>
      <c r="G1956" s="128"/>
      <c r="I1956" s="1"/>
    </row>
    <row r="1957" spans="1:9" x14ac:dyDescent="0.3">
      <c r="A1957" s="77"/>
      <c r="B1957" s="82"/>
      <c r="C1957" s="80"/>
      <c r="D1957" s="133" t="s">
        <v>3716</v>
      </c>
      <c r="E1957" s="127" t="s">
        <v>3717</v>
      </c>
      <c r="F1957" s="77"/>
      <c r="G1957" s="128"/>
      <c r="I1957" s="1"/>
    </row>
    <row r="1958" spans="1:9" x14ac:dyDescent="0.3">
      <c r="A1958" s="77"/>
      <c r="B1958" s="82"/>
      <c r="C1958" s="80"/>
      <c r="D1958" s="133" t="s">
        <v>3718</v>
      </c>
      <c r="E1958" s="127" t="s">
        <v>3719</v>
      </c>
      <c r="F1958" s="77"/>
      <c r="G1958" s="128"/>
      <c r="I1958" s="1"/>
    </row>
    <row r="1959" spans="1:9" x14ac:dyDescent="0.3">
      <c r="A1959" s="77"/>
      <c r="B1959" s="82"/>
      <c r="C1959" s="80"/>
      <c r="D1959" s="133" t="s">
        <v>3720</v>
      </c>
      <c r="E1959" s="127" t="s">
        <v>3721</v>
      </c>
      <c r="F1959" s="77"/>
      <c r="G1959" s="128"/>
      <c r="I1959" s="1"/>
    </row>
    <row r="1960" spans="1:9" x14ac:dyDescent="0.3">
      <c r="A1960" s="77"/>
      <c r="B1960" s="82"/>
      <c r="C1960" s="80"/>
      <c r="D1960" s="133" t="s">
        <v>3722</v>
      </c>
      <c r="E1960" s="127" t="s">
        <v>3723</v>
      </c>
      <c r="F1960" s="77"/>
      <c r="G1960" s="128"/>
      <c r="I1960" s="1"/>
    </row>
    <row r="1961" spans="1:9" x14ac:dyDescent="0.3">
      <c r="A1961" s="77"/>
      <c r="B1961" s="82"/>
      <c r="C1961" s="80"/>
      <c r="D1961" s="133" t="s">
        <v>3724</v>
      </c>
      <c r="E1961" s="127" t="s">
        <v>3725</v>
      </c>
      <c r="F1961" s="77"/>
      <c r="G1961" s="128"/>
      <c r="I1961" s="1"/>
    </row>
    <row r="1962" spans="1:9" x14ac:dyDescent="0.3">
      <c r="A1962" s="77"/>
      <c r="B1962" s="82"/>
      <c r="C1962" s="80"/>
      <c r="D1962" s="133" t="s">
        <v>3726</v>
      </c>
      <c r="E1962" s="127" t="s">
        <v>3727</v>
      </c>
      <c r="F1962" s="77"/>
      <c r="G1962" s="128"/>
      <c r="I1962" s="1"/>
    </row>
    <row r="1963" spans="1:9" x14ac:dyDescent="0.3">
      <c r="A1963" s="77"/>
      <c r="B1963" s="82"/>
      <c r="C1963" s="80"/>
      <c r="D1963" s="133" t="s">
        <v>3728</v>
      </c>
      <c r="E1963" s="127" t="s">
        <v>3729</v>
      </c>
      <c r="F1963" s="77"/>
      <c r="G1963" s="128"/>
      <c r="I1963" s="1"/>
    </row>
    <row r="1964" spans="1:9" x14ac:dyDescent="0.3">
      <c r="A1964" s="77"/>
      <c r="B1964" s="82"/>
      <c r="C1964" s="80"/>
      <c r="D1964" s="133" t="s">
        <v>3730</v>
      </c>
      <c r="E1964" s="127" t="s">
        <v>3731</v>
      </c>
      <c r="F1964" s="77"/>
      <c r="G1964" s="128"/>
      <c r="I1964" s="1"/>
    </row>
    <row r="1965" spans="1:9" x14ac:dyDescent="0.3">
      <c r="A1965" s="77"/>
      <c r="B1965" s="82"/>
      <c r="C1965" s="80"/>
      <c r="D1965" s="133" t="s">
        <v>3732</v>
      </c>
      <c r="E1965" s="127" t="s">
        <v>3733</v>
      </c>
      <c r="F1965" s="77"/>
      <c r="G1965" s="128"/>
      <c r="I1965" s="1"/>
    </row>
    <row r="1966" spans="1:9" x14ac:dyDescent="0.3">
      <c r="A1966" s="77"/>
      <c r="B1966" s="82"/>
      <c r="C1966" s="80"/>
      <c r="D1966" s="133" t="s">
        <v>3734</v>
      </c>
      <c r="E1966" s="127" t="s">
        <v>3735</v>
      </c>
      <c r="F1966" s="77"/>
      <c r="G1966" s="128"/>
      <c r="I1966" s="1"/>
    </row>
    <row r="1967" spans="1:9" x14ac:dyDescent="0.3">
      <c r="A1967" s="77"/>
      <c r="B1967" s="82"/>
      <c r="C1967" s="80"/>
      <c r="D1967" s="133" t="s">
        <v>3736</v>
      </c>
      <c r="E1967" s="127" t="s">
        <v>3737</v>
      </c>
      <c r="F1967" s="77"/>
      <c r="G1967" s="128"/>
      <c r="I1967" s="1"/>
    </row>
    <row r="1968" spans="1:9" x14ac:dyDescent="0.3">
      <c r="A1968" s="77"/>
      <c r="B1968" s="82"/>
      <c r="C1968" s="80"/>
      <c r="D1968" s="133" t="s">
        <v>3738</v>
      </c>
      <c r="E1968" s="127" t="s">
        <v>3739</v>
      </c>
      <c r="F1968" s="77"/>
      <c r="G1968" s="128"/>
      <c r="I1968" s="1"/>
    </row>
    <row r="1969" spans="1:9" x14ac:dyDescent="0.3">
      <c r="A1969" s="77"/>
      <c r="B1969" s="82"/>
      <c r="C1969" s="80"/>
      <c r="D1969" s="133" t="s">
        <v>3740</v>
      </c>
      <c r="E1969" s="127" t="s">
        <v>3741</v>
      </c>
      <c r="F1969" s="77"/>
      <c r="G1969" s="128"/>
      <c r="I1969" s="1"/>
    </row>
    <row r="1970" spans="1:9" x14ac:dyDescent="0.3">
      <c r="A1970" s="77"/>
      <c r="B1970" s="82"/>
      <c r="C1970" s="80"/>
      <c r="D1970" s="133" t="s">
        <v>3742</v>
      </c>
      <c r="E1970" s="127" t="s">
        <v>3743</v>
      </c>
      <c r="F1970" s="77"/>
      <c r="G1970" s="128"/>
      <c r="I1970" s="1"/>
    </row>
    <row r="1971" spans="1:9" x14ac:dyDescent="0.3">
      <c r="A1971" s="77"/>
      <c r="B1971" s="82"/>
      <c r="C1971" s="80"/>
      <c r="D1971" s="133" t="s">
        <v>3744</v>
      </c>
      <c r="E1971" s="127" t="s">
        <v>3745</v>
      </c>
      <c r="F1971" s="77"/>
      <c r="G1971" s="128"/>
      <c r="I1971" s="1"/>
    </row>
    <row r="1972" spans="1:9" x14ac:dyDescent="0.3">
      <c r="A1972" s="77"/>
      <c r="B1972" s="82"/>
      <c r="C1972" s="80"/>
      <c r="D1972" s="133" t="s">
        <v>3746</v>
      </c>
      <c r="E1972" s="127" t="s">
        <v>3747</v>
      </c>
      <c r="F1972" s="77"/>
      <c r="G1972" s="128"/>
      <c r="I1972" s="1"/>
    </row>
    <row r="1973" spans="1:9" x14ac:dyDescent="0.3">
      <c r="A1973" s="77"/>
      <c r="B1973" s="82"/>
      <c r="C1973" s="80"/>
      <c r="D1973" s="133" t="s">
        <v>3748</v>
      </c>
      <c r="E1973" s="127" t="s">
        <v>3749</v>
      </c>
      <c r="F1973" s="77"/>
      <c r="G1973" s="128"/>
      <c r="I1973" s="1"/>
    </row>
    <row r="1974" spans="1:9" x14ac:dyDescent="0.3">
      <c r="A1974" s="77"/>
      <c r="B1974" s="82"/>
      <c r="C1974" s="80"/>
      <c r="D1974" s="133" t="s">
        <v>3750</v>
      </c>
      <c r="E1974" s="127" t="s">
        <v>3751</v>
      </c>
      <c r="F1974" s="77"/>
      <c r="G1974" s="128"/>
      <c r="I1974" s="1"/>
    </row>
    <row r="1975" spans="1:9" x14ac:dyDescent="0.3">
      <c r="A1975" s="77"/>
      <c r="B1975" s="82"/>
      <c r="C1975" s="80"/>
      <c r="D1975" s="133" t="s">
        <v>3752</v>
      </c>
      <c r="E1975" s="127" t="s">
        <v>3753</v>
      </c>
      <c r="F1975" s="77"/>
      <c r="G1975" s="128"/>
      <c r="I1975" s="1"/>
    </row>
    <row r="1976" spans="1:9" x14ac:dyDescent="0.3">
      <c r="A1976" s="77"/>
      <c r="B1976" s="82"/>
      <c r="C1976" s="80"/>
      <c r="D1976" s="133" t="s">
        <v>3754</v>
      </c>
      <c r="E1976" s="127" t="s">
        <v>3755</v>
      </c>
      <c r="F1976" s="77"/>
      <c r="G1976" s="128"/>
      <c r="I1976" s="1"/>
    </row>
    <row r="1977" spans="1:9" x14ac:dyDescent="0.3">
      <c r="A1977" s="77"/>
      <c r="B1977" s="82"/>
      <c r="C1977" s="80"/>
      <c r="D1977" s="133" t="s">
        <v>3756</v>
      </c>
      <c r="E1977" s="127" t="s">
        <v>3757</v>
      </c>
      <c r="F1977" s="77"/>
      <c r="G1977" s="128"/>
      <c r="I1977" s="1"/>
    </row>
    <row r="1978" spans="1:9" x14ac:dyDescent="0.3">
      <c r="A1978" s="77"/>
      <c r="B1978" s="82"/>
      <c r="C1978" s="80"/>
      <c r="D1978" s="133" t="s">
        <v>3758</v>
      </c>
      <c r="E1978" s="127" t="s">
        <v>3759</v>
      </c>
      <c r="F1978" s="77"/>
      <c r="G1978" s="128"/>
      <c r="I1978" s="1"/>
    </row>
    <row r="1979" spans="1:9" x14ac:dyDescent="0.3">
      <c r="A1979" s="77"/>
      <c r="B1979" s="82"/>
      <c r="C1979" s="80"/>
      <c r="D1979" s="133" t="s">
        <v>3760</v>
      </c>
      <c r="E1979" s="127" t="s">
        <v>3761</v>
      </c>
      <c r="F1979" s="77"/>
      <c r="G1979" s="128"/>
      <c r="I1979" s="1"/>
    </row>
    <row r="1980" spans="1:9" x14ac:dyDescent="0.3">
      <c r="A1980" s="77"/>
      <c r="B1980" s="82"/>
      <c r="C1980" s="80"/>
      <c r="D1980" s="133" t="s">
        <v>15815</v>
      </c>
      <c r="E1980" s="127" t="s">
        <v>15816</v>
      </c>
      <c r="F1980" s="77"/>
      <c r="G1980" s="128"/>
      <c r="I1980" s="1"/>
    </row>
    <row r="1981" spans="1:9" x14ac:dyDescent="0.3">
      <c r="A1981" s="77"/>
      <c r="B1981" s="82"/>
      <c r="C1981" s="80"/>
      <c r="D1981" s="133" t="s">
        <v>15973</v>
      </c>
      <c r="E1981" s="127" t="s">
        <v>15974</v>
      </c>
      <c r="F1981" s="77"/>
      <c r="G1981" s="128"/>
      <c r="I1981" s="1"/>
    </row>
    <row r="1982" spans="1:9" x14ac:dyDescent="0.3">
      <c r="A1982" s="77"/>
      <c r="B1982" s="82"/>
      <c r="C1982" s="80"/>
      <c r="D1982" s="133" t="s">
        <v>16147</v>
      </c>
      <c r="E1982" s="127" t="s">
        <v>16148</v>
      </c>
      <c r="F1982" s="77"/>
      <c r="G1982" s="128"/>
      <c r="I1982" s="1"/>
    </row>
    <row r="1983" spans="1:9" x14ac:dyDescent="0.3">
      <c r="A1983" s="77"/>
      <c r="B1983" s="82"/>
      <c r="C1983" s="80" t="s">
        <v>3762</v>
      </c>
      <c r="D1983" s="95" t="s">
        <v>3763</v>
      </c>
      <c r="E1983" s="77" t="s">
        <v>96</v>
      </c>
      <c r="F1983" s="128"/>
      <c r="G1983" s="128"/>
      <c r="H1983" s="1" t="str">
        <f>VLOOKUP(C1983,'[1]Sheet 1'!$E$2:$G$176,3,0)</f>
        <v>ITB Expense Item</v>
      </c>
    </row>
    <row r="1984" spans="1:9" x14ac:dyDescent="0.3">
      <c r="A1984" s="77"/>
      <c r="B1984" s="82"/>
      <c r="C1984" s="80"/>
      <c r="D1984" s="142" t="s">
        <v>3764</v>
      </c>
      <c r="E1984" s="173" t="s">
        <v>3765</v>
      </c>
      <c r="F1984" s="128"/>
      <c r="G1984" s="128"/>
    </row>
    <row r="1985" spans="1:9" x14ac:dyDescent="0.3">
      <c r="A1985" s="77"/>
      <c r="B1985" s="82"/>
      <c r="C1985" s="80"/>
      <c r="D1985" s="142" t="s">
        <v>3766</v>
      </c>
      <c r="E1985" s="173" t="s">
        <v>3767</v>
      </c>
      <c r="F1985" s="128"/>
      <c r="G1985" s="128"/>
    </row>
    <row r="1986" spans="1:9" x14ac:dyDescent="0.3">
      <c r="A1986" s="77"/>
      <c r="B1986" s="82"/>
      <c r="C1986" s="80" t="s">
        <v>3768</v>
      </c>
      <c r="D1986" s="103" t="s">
        <v>3769</v>
      </c>
      <c r="E1986" s="77" t="s">
        <v>96</v>
      </c>
      <c r="F1986" s="128"/>
      <c r="G1986" s="128"/>
      <c r="H1986" s="1" t="str">
        <f>VLOOKUP(C1986,'[1]Sheet 1'!$E$2:$G$176,3,0)</f>
        <v>ITB Expense Item</v>
      </c>
    </row>
    <row r="1987" spans="1:9" x14ac:dyDescent="0.3">
      <c r="A1987" s="77"/>
      <c r="B1987" s="82"/>
      <c r="C1987" s="80"/>
      <c r="D1987" s="145" t="s">
        <v>3770</v>
      </c>
      <c r="E1987" s="103" t="s">
        <v>3771</v>
      </c>
      <c r="F1987" s="77"/>
      <c r="G1987" s="128"/>
      <c r="I1987" s="1"/>
    </row>
    <row r="1988" spans="1:9" x14ac:dyDescent="0.3">
      <c r="A1988" s="77"/>
      <c r="B1988" s="82"/>
      <c r="C1988" s="80"/>
      <c r="D1988" s="145" t="s">
        <v>3772</v>
      </c>
      <c r="E1988" s="103" t="s">
        <v>3773</v>
      </c>
      <c r="F1988" s="77"/>
      <c r="G1988" s="128"/>
      <c r="I1988" s="1"/>
    </row>
    <row r="1989" spans="1:9" x14ac:dyDescent="0.3">
      <c r="A1989" s="77"/>
      <c r="B1989" s="82"/>
      <c r="C1989" s="80"/>
      <c r="D1989" s="145" t="s">
        <v>3774</v>
      </c>
      <c r="E1989" s="103" t="s">
        <v>3775</v>
      </c>
      <c r="F1989" s="77"/>
      <c r="G1989" s="128"/>
      <c r="I1989" s="1"/>
    </row>
    <row r="1990" spans="1:9" x14ac:dyDescent="0.3">
      <c r="A1990" s="77"/>
      <c r="B1990" s="82"/>
      <c r="C1990" s="80"/>
      <c r="D1990" s="145" t="s">
        <v>3776</v>
      </c>
      <c r="E1990" s="103" t="s">
        <v>3777</v>
      </c>
      <c r="F1990" s="77"/>
      <c r="G1990" s="128"/>
      <c r="I1990" s="1"/>
    </row>
    <row r="1991" spans="1:9" x14ac:dyDescent="0.3">
      <c r="A1991" s="77"/>
      <c r="B1991" s="82"/>
      <c r="C1991" s="80"/>
      <c r="D1991" s="145" t="s">
        <v>3778</v>
      </c>
      <c r="E1991" s="103" t="s">
        <v>3779</v>
      </c>
      <c r="F1991" s="77"/>
      <c r="G1991" s="128"/>
      <c r="I1991" s="1"/>
    </row>
    <row r="1992" spans="1:9" x14ac:dyDescent="0.3">
      <c r="A1992" s="77"/>
      <c r="B1992" s="82"/>
      <c r="C1992" s="80"/>
      <c r="D1992" s="145" t="s">
        <v>3780</v>
      </c>
      <c r="E1992" s="103" t="s">
        <v>3781</v>
      </c>
      <c r="F1992" s="77"/>
      <c r="G1992" s="128"/>
      <c r="I1992" s="1"/>
    </row>
    <row r="1993" spans="1:9" x14ac:dyDescent="0.3">
      <c r="A1993" s="77"/>
      <c r="B1993" s="82"/>
      <c r="C1993" s="80"/>
      <c r="D1993" s="145" t="s">
        <v>3782</v>
      </c>
      <c r="E1993" s="103" t="s">
        <v>3783</v>
      </c>
      <c r="F1993" s="77"/>
      <c r="G1993" s="128"/>
      <c r="I1993" s="1"/>
    </row>
    <row r="1994" spans="1:9" x14ac:dyDescent="0.3">
      <c r="A1994" s="77"/>
      <c r="B1994" s="82"/>
      <c r="C1994" s="80"/>
      <c r="D1994" s="145" t="s">
        <v>3784</v>
      </c>
      <c r="E1994" s="103" t="s">
        <v>3785</v>
      </c>
      <c r="F1994" s="77"/>
      <c r="G1994" s="128"/>
      <c r="I1994" s="1"/>
    </row>
    <row r="1995" spans="1:9" x14ac:dyDescent="0.3">
      <c r="A1995" s="77"/>
      <c r="B1995" s="82"/>
      <c r="C1995" s="80"/>
      <c r="D1995" s="145" t="s">
        <v>3786</v>
      </c>
      <c r="E1995" s="103" t="s">
        <v>3787</v>
      </c>
      <c r="F1995" s="77"/>
      <c r="G1995" s="128"/>
      <c r="I1995" s="1"/>
    </row>
    <row r="1996" spans="1:9" x14ac:dyDescent="0.3">
      <c r="A1996" s="77"/>
      <c r="B1996" s="82"/>
      <c r="C1996" s="80"/>
      <c r="D1996" s="145" t="s">
        <v>3788</v>
      </c>
      <c r="E1996" s="103" t="s">
        <v>3789</v>
      </c>
      <c r="F1996" s="77"/>
      <c r="G1996" s="128"/>
      <c r="I1996" s="1"/>
    </row>
    <row r="1997" spans="1:9" x14ac:dyDescent="0.3">
      <c r="A1997" s="77"/>
      <c r="B1997" s="82"/>
      <c r="C1997" s="80"/>
      <c r="D1997" s="145" t="s">
        <v>3790</v>
      </c>
      <c r="E1997" s="103" t="s">
        <v>3791</v>
      </c>
      <c r="F1997" s="77"/>
      <c r="G1997" s="128"/>
      <c r="I1997" s="1"/>
    </row>
    <row r="1998" spans="1:9" x14ac:dyDescent="0.3">
      <c r="A1998" s="77"/>
      <c r="B1998" s="82"/>
      <c r="C1998" s="80"/>
      <c r="D1998" s="145" t="s">
        <v>3792</v>
      </c>
      <c r="E1998" s="103" t="s">
        <v>3793</v>
      </c>
      <c r="F1998" s="77"/>
      <c r="G1998" s="128"/>
      <c r="I1998" s="1"/>
    </row>
    <row r="1999" spans="1:9" x14ac:dyDescent="0.3">
      <c r="A1999" s="77"/>
      <c r="B1999" s="82"/>
      <c r="C1999" s="80"/>
      <c r="D1999" s="145" t="s">
        <v>3794</v>
      </c>
      <c r="E1999" s="103" t="s">
        <v>3795</v>
      </c>
      <c r="F1999" s="77"/>
      <c r="G1999" s="128"/>
      <c r="I1999" s="1"/>
    </row>
    <row r="2000" spans="1:9" x14ac:dyDescent="0.3">
      <c r="A2000" s="77"/>
      <c r="B2000" s="82"/>
      <c r="C2000" s="80"/>
      <c r="D2000" s="145" t="s">
        <v>3796</v>
      </c>
      <c r="E2000" s="103" t="s">
        <v>3797</v>
      </c>
      <c r="F2000" s="77"/>
      <c r="G2000" s="128"/>
      <c r="I2000" s="1"/>
    </row>
    <row r="2001" spans="1:9" x14ac:dyDescent="0.3">
      <c r="A2001" s="77"/>
      <c r="B2001" s="82"/>
      <c r="C2001" s="80"/>
      <c r="D2001" s="145" t="s">
        <v>3798</v>
      </c>
      <c r="E2001" s="103" t="s">
        <v>3799</v>
      </c>
      <c r="F2001" s="77"/>
      <c r="G2001" s="128"/>
      <c r="I2001" s="1"/>
    </row>
    <row r="2002" spans="1:9" x14ac:dyDescent="0.3">
      <c r="A2002" s="77"/>
      <c r="B2002" s="82"/>
      <c r="C2002" s="80"/>
      <c r="D2002" s="145" t="s">
        <v>3800</v>
      </c>
      <c r="E2002" s="103" t="s">
        <v>3801</v>
      </c>
      <c r="F2002" s="77"/>
      <c r="G2002" s="128"/>
      <c r="I2002" s="1"/>
    </row>
    <row r="2003" spans="1:9" x14ac:dyDescent="0.3">
      <c r="A2003" s="77"/>
      <c r="B2003" s="82"/>
      <c r="C2003" s="80"/>
      <c r="D2003" s="145" t="s">
        <v>3802</v>
      </c>
      <c r="E2003" s="103" t="s">
        <v>3803</v>
      </c>
      <c r="F2003" s="77"/>
      <c r="G2003" s="128"/>
      <c r="I2003" s="1"/>
    </row>
    <row r="2004" spans="1:9" x14ac:dyDescent="0.3">
      <c r="A2004" s="77"/>
      <c r="B2004" s="82"/>
      <c r="C2004" s="80"/>
      <c r="D2004" s="145" t="s">
        <v>3804</v>
      </c>
      <c r="E2004" s="103" t="s">
        <v>3805</v>
      </c>
      <c r="F2004" s="77"/>
      <c r="G2004" s="128"/>
      <c r="I2004" s="1"/>
    </row>
    <row r="2005" spans="1:9" x14ac:dyDescent="0.3">
      <c r="A2005" s="77"/>
      <c r="B2005" s="82"/>
      <c r="C2005" s="80"/>
      <c r="D2005" s="145" t="s">
        <v>3806</v>
      </c>
      <c r="E2005" s="103" t="s">
        <v>3807</v>
      </c>
      <c r="F2005" s="77"/>
      <c r="G2005" s="128"/>
      <c r="I2005" s="1"/>
    </row>
    <row r="2006" spans="1:9" x14ac:dyDescent="0.3">
      <c r="A2006" s="77"/>
      <c r="B2006" s="82"/>
      <c r="C2006" s="80"/>
      <c r="D2006" s="145" t="s">
        <v>3808</v>
      </c>
      <c r="E2006" s="483" t="s">
        <v>3809</v>
      </c>
      <c r="F2006" s="77"/>
      <c r="G2006" s="128"/>
      <c r="I2006" s="1"/>
    </row>
    <row r="2007" spans="1:9" x14ac:dyDescent="0.3">
      <c r="A2007" s="77"/>
      <c r="B2007" s="82"/>
      <c r="C2007" s="80"/>
      <c r="D2007" s="145" t="s">
        <v>3810</v>
      </c>
      <c r="E2007" s="103" t="s">
        <v>3811</v>
      </c>
      <c r="F2007" s="77"/>
      <c r="G2007" s="128"/>
      <c r="I2007" s="1"/>
    </row>
    <row r="2008" spans="1:9" x14ac:dyDescent="0.3">
      <c r="A2008" s="77"/>
      <c r="B2008" s="82"/>
      <c r="C2008" s="80"/>
      <c r="D2008" s="145" t="s">
        <v>3812</v>
      </c>
      <c r="E2008" s="103" t="s">
        <v>3813</v>
      </c>
      <c r="F2008" s="77"/>
      <c r="G2008" s="128"/>
      <c r="I2008" s="1"/>
    </row>
    <row r="2009" spans="1:9" x14ac:dyDescent="0.3">
      <c r="A2009" s="77"/>
      <c r="B2009" s="82"/>
      <c r="C2009" s="80"/>
      <c r="D2009" s="145" t="s">
        <v>3814</v>
      </c>
      <c r="E2009" s="103" t="s">
        <v>3815</v>
      </c>
      <c r="F2009" s="77"/>
      <c r="G2009" s="128"/>
      <c r="I2009" s="1"/>
    </row>
    <row r="2010" spans="1:9" x14ac:dyDescent="0.3">
      <c r="A2010" s="77"/>
      <c r="B2010" s="82"/>
      <c r="C2010" s="80"/>
      <c r="D2010" s="145" t="s">
        <v>3816</v>
      </c>
      <c r="E2010" s="103" t="s">
        <v>3817</v>
      </c>
      <c r="F2010" s="77"/>
      <c r="G2010" s="128"/>
      <c r="I2010" s="1"/>
    </row>
    <row r="2011" spans="1:9" x14ac:dyDescent="0.3">
      <c r="A2011" s="77"/>
      <c r="B2011" s="82"/>
      <c r="C2011" s="80"/>
      <c r="D2011" s="145" t="s">
        <v>3818</v>
      </c>
      <c r="E2011" s="103" t="s">
        <v>3819</v>
      </c>
      <c r="F2011" s="77"/>
      <c r="G2011" s="128"/>
      <c r="I2011" s="1"/>
    </row>
    <row r="2012" spans="1:9" x14ac:dyDescent="0.3">
      <c r="A2012" s="77"/>
      <c r="B2012" s="82"/>
      <c r="C2012" s="80"/>
      <c r="D2012" s="145" t="s">
        <v>3820</v>
      </c>
      <c r="E2012" s="103" t="s">
        <v>3821</v>
      </c>
      <c r="F2012" s="77"/>
      <c r="G2012" s="128"/>
      <c r="I2012" s="1"/>
    </row>
    <row r="2013" spans="1:9" x14ac:dyDescent="0.3">
      <c r="A2013" s="77"/>
      <c r="B2013" s="82"/>
      <c r="C2013" s="80"/>
      <c r="D2013" s="145" t="s">
        <v>3822</v>
      </c>
      <c r="E2013" s="103" t="s">
        <v>3823</v>
      </c>
      <c r="F2013" s="77"/>
      <c r="G2013" s="128"/>
      <c r="I2013" s="1"/>
    </row>
    <row r="2014" spans="1:9" x14ac:dyDescent="0.3">
      <c r="A2014" s="77"/>
      <c r="B2014" s="82"/>
      <c r="C2014" s="80"/>
      <c r="D2014" s="145" t="s">
        <v>3824</v>
      </c>
      <c r="E2014" s="103" t="s">
        <v>3825</v>
      </c>
      <c r="F2014" s="77"/>
      <c r="G2014" s="128"/>
      <c r="I2014" s="1"/>
    </row>
    <row r="2015" spans="1:9" x14ac:dyDescent="0.3">
      <c r="A2015" s="77"/>
      <c r="B2015" s="82"/>
      <c r="C2015" s="80"/>
      <c r="D2015" s="145" t="s">
        <v>3826</v>
      </c>
      <c r="E2015" s="103" t="s">
        <v>3827</v>
      </c>
      <c r="F2015" s="77"/>
      <c r="G2015" s="128"/>
      <c r="I2015" s="1"/>
    </row>
    <row r="2016" spans="1:9" x14ac:dyDescent="0.3">
      <c r="A2016" s="77"/>
      <c r="B2016" s="82"/>
      <c r="C2016" s="80"/>
      <c r="D2016" s="145" t="s">
        <v>3828</v>
      </c>
      <c r="E2016" s="103" t="s">
        <v>3829</v>
      </c>
      <c r="F2016" s="77"/>
      <c r="G2016" s="128"/>
      <c r="I2016" s="1"/>
    </row>
    <row r="2017" spans="1:9" x14ac:dyDescent="0.3">
      <c r="A2017" s="77"/>
      <c r="B2017" s="82"/>
      <c r="C2017" s="80"/>
      <c r="D2017" s="145" t="s">
        <v>3830</v>
      </c>
      <c r="E2017" s="103" t="s">
        <v>3831</v>
      </c>
      <c r="F2017" s="77"/>
      <c r="G2017" s="128"/>
      <c r="I2017" s="1"/>
    </row>
    <row r="2018" spans="1:9" x14ac:dyDescent="0.3">
      <c r="A2018" s="77"/>
      <c r="B2018" s="82"/>
      <c r="C2018" s="80"/>
      <c r="D2018" s="145" t="s">
        <v>15784</v>
      </c>
      <c r="E2018" s="103" t="s">
        <v>8572</v>
      </c>
      <c r="F2018" s="77"/>
      <c r="G2018" s="128"/>
      <c r="I2018" s="1"/>
    </row>
    <row r="2019" spans="1:9" x14ac:dyDescent="0.3">
      <c r="A2019" s="77"/>
      <c r="B2019" s="82"/>
      <c r="C2019" s="80"/>
      <c r="D2019" s="145" t="s">
        <v>15785</v>
      </c>
      <c r="E2019" s="103" t="s">
        <v>15786</v>
      </c>
      <c r="F2019" s="77"/>
      <c r="G2019" s="128"/>
      <c r="I2019" s="1"/>
    </row>
    <row r="2020" spans="1:9" x14ac:dyDescent="0.3">
      <c r="A2020" s="77"/>
      <c r="B2020" s="82"/>
      <c r="C2020" s="80"/>
      <c r="D2020" s="145" t="s">
        <v>15838</v>
      </c>
      <c r="E2020" s="103" t="s">
        <v>15839</v>
      </c>
      <c r="F2020" s="77"/>
      <c r="G2020" s="128"/>
      <c r="I2020" s="1"/>
    </row>
    <row r="2021" spans="1:9" x14ac:dyDescent="0.3">
      <c r="A2021" s="77"/>
      <c r="B2021" s="82"/>
      <c r="C2021" s="80"/>
      <c r="D2021" s="145" t="s">
        <v>16319</v>
      </c>
      <c r="E2021" s="103" t="s">
        <v>16320</v>
      </c>
      <c r="F2021" s="77"/>
      <c r="G2021" s="128"/>
      <c r="I2021" s="1"/>
    </row>
    <row r="2022" spans="1:9" x14ac:dyDescent="0.3">
      <c r="A2022" s="77"/>
      <c r="B2022" s="82"/>
      <c r="C2022" s="80"/>
      <c r="D2022" s="145" t="s">
        <v>16337</v>
      </c>
      <c r="E2022" s="103" t="s">
        <v>15580</v>
      </c>
      <c r="F2022" s="77"/>
      <c r="G2022" s="128"/>
      <c r="I2022" s="1"/>
    </row>
    <row r="2023" spans="1:9" x14ac:dyDescent="0.3">
      <c r="A2023" s="77"/>
      <c r="B2023" s="82"/>
      <c r="C2023" s="80"/>
      <c r="D2023" s="145" t="s">
        <v>16350</v>
      </c>
      <c r="E2023" s="103" t="s">
        <v>16351</v>
      </c>
      <c r="F2023" s="77"/>
      <c r="G2023" s="128"/>
      <c r="I2023" s="1"/>
    </row>
    <row r="2024" spans="1:9" x14ac:dyDescent="0.3">
      <c r="A2024" s="77"/>
      <c r="B2024" s="82"/>
      <c r="C2024" s="80"/>
      <c r="D2024" s="145" t="s">
        <v>16367</v>
      </c>
      <c r="E2024" s="103" t="s">
        <v>16368</v>
      </c>
      <c r="F2024" s="77"/>
      <c r="G2024" s="128"/>
      <c r="I2024" s="1"/>
    </row>
    <row r="2025" spans="1:9" x14ac:dyDescent="0.3">
      <c r="A2025" s="77"/>
      <c r="B2025" s="82"/>
      <c r="C2025" s="80"/>
      <c r="D2025" s="145" t="s">
        <v>16396</v>
      </c>
      <c r="E2025" s="103" t="s">
        <v>16395</v>
      </c>
      <c r="F2025" s="77"/>
      <c r="G2025" s="128"/>
      <c r="I2025" s="1"/>
    </row>
    <row r="2026" spans="1:9" x14ac:dyDescent="0.3">
      <c r="A2026" s="77"/>
      <c r="B2026" s="77"/>
      <c r="C2026" s="80" t="s">
        <v>3832</v>
      </c>
      <c r="D2026" s="81" t="s">
        <v>3833</v>
      </c>
      <c r="E2026" s="77" t="s">
        <v>96</v>
      </c>
      <c r="F2026" s="128"/>
      <c r="G2026" s="128"/>
      <c r="H2026" s="1" t="str">
        <f>VLOOKUP(C2026,'[1]Sheet 1'!$E$2:$G$176,3,0)</f>
        <v>ITB Expense Item</v>
      </c>
    </row>
    <row r="2027" spans="1:9" x14ac:dyDescent="0.3">
      <c r="A2027" s="77"/>
      <c r="B2027" s="77"/>
      <c r="C2027" s="80"/>
      <c r="D2027" s="131" t="s">
        <v>3834</v>
      </c>
      <c r="E2027" s="81" t="s">
        <v>3835</v>
      </c>
      <c r="F2027" s="77"/>
      <c r="G2027" s="128"/>
      <c r="I2027" s="1"/>
    </row>
    <row r="2028" spans="1:9" x14ac:dyDescent="0.3">
      <c r="A2028" s="77"/>
      <c r="B2028" s="77"/>
      <c r="C2028" s="80"/>
      <c r="D2028" s="131" t="s">
        <v>3836</v>
      </c>
      <c r="E2028" s="81" t="s">
        <v>3837</v>
      </c>
      <c r="F2028" s="77"/>
      <c r="G2028" s="128"/>
      <c r="I2028" s="1"/>
    </row>
    <row r="2029" spans="1:9" x14ac:dyDescent="0.3">
      <c r="A2029" s="77"/>
      <c r="B2029" s="77"/>
      <c r="C2029" s="80"/>
      <c r="D2029" s="131" t="s">
        <v>3838</v>
      </c>
      <c r="E2029" s="81" t="s">
        <v>3839</v>
      </c>
      <c r="F2029" s="77"/>
      <c r="G2029" s="128"/>
      <c r="I2029" s="1"/>
    </row>
    <row r="2030" spans="1:9" x14ac:dyDescent="0.3">
      <c r="A2030" s="77"/>
      <c r="B2030" s="77"/>
      <c r="C2030" s="80"/>
      <c r="D2030" s="131" t="s">
        <v>3840</v>
      </c>
      <c r="E2030" s="81" t="s">
        <v>3841</v>
      </c>
      <c r="F2030" s="77"/>
      <c r="G2030" s="128"/>
      <c r="I2030" s="1"/>
    </row>
    <row r="2031" spans="1:9" x14ac:dyDescent="0.3">
      <c r="A2031" s="77"/>
      <c r="B2031" s="77"/>
      <c r="C2031" s="80"/>
      <c r="D2031" s="131" t="s">
        <v>3842</v>
      </c>
      <c r="E2031" s="81" t="s">
        <v>3843</v>
      </c>
      <c r="F2031" s="77"/>
      <c r="G2031" s="128"/>
      <c r="I2031" s="1"/>
    </row>
    <row r="2032" spans="1:9" x14ac:dyDescent="0.3">
      <c r="A2032" s="77"/>
      <c r="B2032" s="77"/>
      <c r="C2032" s="80"/>
      <c r="D2032" s="131" t="s">
        <v>3844</v>
      </c>
      <c r="E2032" s="81" t="s">
        <v>3845</v>
      </c>
      <c r="F2032" s="77"/>
      <c r="G2032" s="128"/>
      <c r="I2032" s="1"/>
    </row>
    <row r="2033" spans="1:9" x14ac:dyDescent="0.3">
      <c r="A2033" s="77"/>
      <c r="B2033" s="77"/>
      <c r="C2033" s="80"/>
      <c r="D2033" s="131" t="s">
        <v>3846</v>
      </c>
      <c r="E2033" s="81" t="s">
        <v>3847</v>
      </c>
      <c r="F2033" s="77"/>
      <c r="G2033" s="128"/>
      <c r="I2033" s="1"/>
    </row>
    <row r="2034" spans="1:9" x14ac:dyDescent="0.3">
      <c r="A2034" s="77"/>
      <c r="B2034" s="77"/>
      <c r="C2034" s="80"/>
      <c r="D2034" s="131" t="s">
        <v>3848</v>
      </c>
      <c r="E2034" s="81" t="s">
        <v>3849</v>
      </c>
      <c r="F2034" s="77"/>
      <c r="G2034" s="128"/>
      <c r="I2034" s="1"/>
    </row>
    <row r="2035" spans="1:9" x14ac:dyDescent="0.3">
      <c r="A2035" s="77"/>
      <c r="B2035" s="77"/>
      <c r="C2035" s="80"/>
      <c r="D2035" s="131" t="s">
        <v>3850</v>
      </c>
      <c r="E2035" s="81" t="s">
        <v>3851</v>
      </c>
      <c r="F2035" s="77"/>
      <c r="G2035" s="128"/>
      <c r="I2035" s="1"/>
    </row>
    <row r="2036" spans="1:9" x14ac:dyDescent="0.3">
      <c r="A2036" s="77"/>
      <c r="B2036" s="77"/>
      <c r="C2036" s="80"/>
      <c r="D2036" s="131" t="s">
        <v>3852</v>
      </c>
      <c r="E2036" s="81" t="s">
        <v>3853</v>
      </c>
      <c r="F2036" s="77"/>
      <c r="G2036" s="128"/>
      <c r="I2036" s="1"/>
    </row>
    <row r="2037" spans="1:9" x14ac:dyDescent="0.3">
      <c r="A2037" s="77"/>
      <c r="B2037" s="77"/>
      <c r="C2037" s="80"/>
      <c r="D2037" s="131" t="s">
        <v>3854</v>
      </c>
      <c r="E2037" s="81" t="s">
        <v>3855</v>
      </c>
      <c r="F2037" s="77"/>
      <c r="G2037" s="128"/>
      <c r="I2037" s="1"/>
    </row>
    <row r="2038" spans="1:9" x14ac:dyDescent="0.3">
      <c r="A2038" s="77"/>
      <c r="B2038" s="77"/>
      <c r="C2038" s="80"/>
      <c r="D2038" s="131" t="s">
        <v>3856</v>
      </c>
      <c r="E2038" s="81" t="s">
        <v>3857</v>
      </c>
      <c r="F2038" s="77"/>
      <c r="G2038" s="128"/>
      <c r="I2038" s="1"/>
    </row>
    <row r="2039" spans="1:9" x14ac:dyDescent="0.3">
      <c r="A2039" s="77"/>
      <c r="B2039" s="77"/>
      <c r="C2039" s="80"/>
      <c r="D2039" s="131" t="s">
        <v>3858</v>
      </c>
      <c r="E2039" s="81" t="s">
        <v>3859</v>
      </c>
      <c r="F2039" s="77"/>
      <c r="G2039" s="128"/>
      <c r="I2039" s="1"/>
    </row>
    <row r="2040" spans="1:9" x14ac:dyDescent="0.3">
      <c r="A2040" s="77"/>
      <c r="B2040" s="77"/>
      <c r="C2040" s="80"/>
      <c r="D2040" s="131" t="s">
        <v>3860</v>
      </c>
      <c r="E2040" s="81" t="s">
        <v>3861</v>
      </c>
      <c r="F2040" s="77"/>
      <c r="G2040" s="128"/>
      <c r="I2040" s="1"/>
    </row>
    <row r="2041" spans="1:9" x14ac:dyDescent="0.3">
      <c r="A2041" s="77"/>
      <c r="B2041" s="77"/>
      <c r="C2041" s="80"/>
      <c r="D2041" s="131" t="s">
        <v>3862</v>
      </c>
      <c r="E2041" s="81" t="s">
        <v>3863</v>
      </c>
      <c r="F2041" s="77"/>
      <c r="G2041" s="128"/>
      <c r="I2041" s="1"/>
    </row>
    <row r="2042" spans="1:9" x14ac:dyDescent="0.3">
      <c r="A2042" s="77"/>
      <c r="B2042" s="77"/>
      <c r="C2042" s="80"/>
      <c r="D2042" s="131" t="s">
        <v>3864</v>
      </c>
      <c r="E2042" s="81" t="s">
        <v>3865</v>
      </c>
      <c r="F2042" s="77"/>
      <c r="G2042" s="128"/>
      <c r="I2042" s="1"/>
    </row>
    <row r="2043" spans="1:9" x14ac:dyDescent="0.3">
      <c r="A2043" s="77"/>
      <c r="B2043" s="77"/>
      <c r="C2043" s="80"/>
      <c r="D2043" s="131" t="s">
        <v>3866</v>
      </c>
      <c r="E2043" s="81" t="s">
        <v>3867</v>
      </c>
      <c r="F2043" s="77"/>
      <c r="G2043" s="128"/>
      <c r="I2043" s="1"/>
    </row>
    <row r="2044" spans="1:9" x14ac:dyDescent="0.3">
      <c r="A2044" s="77"/>
      <c r="B2044" s="77"/>
      <c r="C2044" s="80"/>
      <c r="D2044" s="131" t="s">
        <v>3868</v>
      </c>
      <c r="E2044" s="81" t="s">
        <v>3869</v>
      </c>
      <c r="F2044" s="77"/>
      <c r="G2044" s="128"/>
      <c r="I2044" s="1"/>
    </row>
    <row r="2045" spans="1:9" x14ac:dyDescent="0.3">
      <c r="A2045" s="77"/>
      <c r="B2045" s="77"/>
      <c r="C2045" s="80"/>
      <c r="D2045" s="131" t="s">
        <v>3870</v>
      </c>
      <c r="E2045" s="81" t="s">
        <v>3871</v>
      </c>
      <c r="F2045" s="77"/>
      <c r="G2045" s="128"/>
      <c r="I2045" s="1"/>
    </row>
    <row r="2046" spans="1:9" x14ac:dyDescent="0.3">
      <c r="A2046" s="77"/>
      <c r="B2046" s="77"/>
      <c r="C2046" s="80"/>
      <c r="D2046" s="131" t="s">
        <v>3872</v>
      </c>
      <c r="E2046" s="81" t="s">
        <v>3873</v>
      </c>
      <c r="F2046" s="77"/>
      <c r="G2046" s="128"/>
      <c r="I2046" s="1"/>
    </row>
    <row r="2047" spans="1:9" x14ac:dyDescent="0.3">
      <c r="A2047" s="77"/>
      <c r="B2047" s="77"/>
      <c r="C2047" s="80"/>
      <c r="D2047" s="131" t="s">
        <v>3874</v>
      </c>
      <c r="E2047" s="81" t="s">
        <v>3875</v>
      </c>
      <c r="F2047" s="77"/>
      <c r="G2047" s="128"/>
      <c r="I2047" s="1"/>
    </row>
    <row r="2048" spans="1:9" x14ac:dyDescent="0.3">
      <c r="A2048" s="77"/>
      <c r="B2048" s="77"/>
      <c r="C2048" s="80"/>
      <c r="D2048" s="131" t="s">
        <v>3876</v>
      </c>
      <c r="E2048" s="81" t="s">
        <v>3877</v>
      </c>
      <c r="F2048" s="77"/>
      <c r="G2048" s="128"/>
      <c r="I2048" s="1"/>
    </row>
    <row r="2049" spans="1:9" x14ac:dyDescent="0.3">
      <c r="A2049" s="77"/>
      <c r="B2049" s="77"/>
      <c r="C2049" s="80"/>
      <c r="D2049" s="131" t="s">
        <v>3878</v>
      </c>
      <c r="E2049" s="81" t="s">
        <v>3879</v>
      </c>
      <c r="F2049" s="77"/>
      <c r="G2049" s="128"/>
      <c r="I2049" s="1"/>
    </row>
    <row r="2050" spans="1:9" x14ac:dyDescent="0.3">
      <c r="A2050" s="77"/>
      <c r="B2050" s="77"/>
      <c r="C2050" s="80"/>
      <c r="D2050" s="131" t="s">
        <v>3880</v>
      </c>
      <c r="E2050" s="81" t="s">
        <v>3881</v>
      </c>
      <c r="F2050" s="77"/>
      <c r="G2050" s="128"/>
      <c r="I2050" s="1"/>
    </row>
    <row r="2051" spans="1:9" x14ac:dyDescent="0.3">
      <c r="A2051" s="77"/>
      <c r="B2051" s="77"/>
      <c r="C2051" s="80"/>
      <c r="D2051" s="131" t="s">
        <v>3882</v>
      </c>
      <c r="E2051" s="81" t="s">
        <v>3883</v>
      </c>
      <c r="F2051" s="77"/>
      <c r="G2051" s="128"/>
      <c r="I2051" s="1"/>
    </row>
    <row r="2052" spans="1:9" x14ac:dyDescent="0.3">
      <c r="A2052" s="77"/>
      <c r="B2052" s="77"/>
      <c r="C2052" s="80"/>
      <c r="D2052" s="501" t="s">
        <v>3884</v>
      </c>
      <c r="E2052" s="502" t="s">
        <v>3885</v>
      </c>
      <c r="F2052" s="77"/>
      <c r="G2052" s="128"/>
      <c r="H2052" s="1" t="s">
        <v>15683</v>
      </c>
      <c r="I2052" s="1"/>
    </row>
    <row r="2053" spans="1:9" x14ac:dyDescent="0.3">
      <c r="A2053" s="77"/>
      <c r="B2053" s="77"/>
      <c r="C2053" s="80"/>
      <c r="D2053" s="131" t="s">
        <v>3886</v>
      </c>
      <c r="E2053" s="81" t="s">
        <v>3887</v>
      </c>
      <c r="F2053" s="77"/>
      <c r="G2053" s="128"/>
      <c r="I2053" s="1"/>
    </row>
    <row r="2054" spans="1:9" x14ac:dyDescent="0.3">
      <c r="A2054" s="77"/>
      <c r="B2054" s="77"/>
      <c r="C2054" s="80"/>
      <c r="D2054" s="131" t="s">
        <v>3888</v>
      </c>
      <c r="E2054" s="81" t="s">
        <v>3889</v>
      </c>
      <c r="F2054" s="77"/>
      <c r="G2054" s="128"/>
      <c r="I2054" s="1"/>
    </row>
    <row r="2055" spans="1:9" x14ac:dyDescent="0.3">
      <c r="A2055" s="77"/>
      <c r="B2055" s="77"/>
      <c r="C2055" s="80"/>
      <c r="D2055" s="131" t="s">
        <v>3890</v>
      </c>
      <c r="E2055" s="81" t="s">
        <v>3891</v>
      </c>
      <c r="F2055" s="77"/>
      <c r="G2055" s="128"/>
      <c r="I2055" s="1"/>
    </row>
    <row r="2056" spans="1:9" x14ac:dyDescent="0.3">
      <c r="A2056" s="77"/>
      <c r="B2056" s="77"/>
      <c r="C2056" s="80"/>
      <c r="D2056" s="131" t="s">
        <v>3892</v>
      </c>
      <c r="E2056" s="81" t="s">
        <v>3893</v>
      </c>
      <c r="F2056" s="77"/>
      <c r="G2056" s="128"/>
      <c r="I2056" s="1"/>
    </row>
    <row r="2057" spans="1:9" x14ac:dyDescent="0.3">
      <c r="A2057" s="77"/>
      <c r="B2057" s="77"/>
      <c r="C2057" s="80"/>
      <c r="D2057" s="131" t="s">
        <v>3892</v>
      </c>
      <c r="E2057" s="81" t="s">
        <v>3894</v>
      </c>
      <c r="F2057" s="77"/>
      <c r="G2057" s="128"/>
      <c r="I2057" s="1"/>
    </row>
    <row r="2058" spans="1:9" x14ac:dyDescent="0.3">
      <c r="A2058" s="77"/>
      <c r="B2058" s="77"/>
      <c r="C2058" s="80"/>
      <c r="D2058" s="131" t="s">
        <v>3895</v>
      </c>
      <c r="E2058" s="81" t="s">
        <v>3896</v>
      </c>
      <c r="F2058" s="77"/>
      <c r="G2058" s="128"/>
      <c r="I2058" s="1"/>
    </row>
    <row r="2059" spans="1:9" x14ac:dyDescent="0.3">
      <c r="A2059" s="77"/>
      <c r="B2059" s="77"/>
      <c r="C2059" s="80"/>
      <c r="D2059" s="131" t="s">
        <v>3897</v>
      </c>
      <c r="E2059" s="81" t="s">
        <v>3898</v>
      </c>
      <c r="F2059" s="77"/>
      <c r="G2059" s="128"/>
      <c r="I2059" s="1"/>
    </row>
    <row r="2060" spans="1:9" x14ac:dyDescent="0.3">
      <c r="A2060" s="77"/>
      <c r="B2060" s="77"/>
      <c r="C2060" s="80"/>
      <c r="D2060" s="131" t="s">
        <v>3899</v>
      </c>
      <c r="E2060" s="81" t="s">
        <v>3900</v>
      </c>
      <c r="F2060" s="77"/>
      <c r="G2060" s="128"/>
      <c r="I2060" s="1"/>
    </row>
    <row r="2061" spans="1:9" x14ac:dyDescent="0.3">
      <c r="A2061" s="77"/>
      <c r="B2061" s="77"/>
      <c r="C2061" s="80"/>
      <c r="D2061" s="131" t="s">
        <v>3901</v>
      </c>
      <c r="E2061" s="81" t="s">
        <v>3902</v>
      </c>
      <c r="F2061" s="77"/>
      <c r="G2061" s="128"/>
      <c r="I2061" s="1"/>
    </row>
    <row r="2062" spans="1:9" x14ac:dyDescent="0.3">
      <c r="A2062" s="77"/>
      <c r="B2062" s="77"/>
      <c r="C2062" s="80"/>
      <c r="D2062" s="131" t="s">
        <v>3903</v>
      </c>
      <c r="E2062" s="81" t="s">
        <v>3904</v>
      </c>
      <c r="F2062" s="77"/>
      <c r="G2062" s="128"/>
      <c r="I2062" s="1"/>
    </row>
    <row r="2063" spans="1:9" x14ac:dyDescent="0.3">
      <c r="A2063" s="77"/>
      <c r="B2063" s="77"/>
      <c r="C2063" s="80"/>
      <c r="D2063" s="131" t="s">
        <v>3905</v>
      </c>
      <c r="E2063" s="81" t="s">
        <v>3906</v>
      </c>
      <c r="F2063" s="77"/>
      <c r="G2063" s="128"/>
      <c r="I2063" s="1"/>
    </row>
    <row r="2064" spans="1:9" x14ac:dyDescent="0.3">
      <c r="A2064" s="77"/>
      <c r="B2064" s="77"/>
      <c r="C2064" s="80"/>
      <c r="D2064" s="131" t="s">
        <v>3907</v>
      </c>
      <c r="E2064" s="81" t="s">
        <v>3908</v>
      </c>
      <c r="F2064" s="77"/>
      <c r="G2064" s="128"/>
      <c r="I2064" s="1"/>
    </row>
    <row r="2065" spans="1:9" x14ac:dyDescent="0.3">
      <c r="A2065" s="77"/>
      <c r="B2065" s="77"/>
      <c r="C2065" s="80"/>
      <c r="D2065" s="131" t="s">
        <v>3909</v>
      </c>
      <c r="E2065" s="41" t="s">
        <v>3910</v>
      </c>
      <c r="F2065" s="77"/>
      <c r="G2065" s="128"/>
      <c r="I2065" s="1"/>
    </row>
    <row r="2066" spans="1:9" x14ac:dyDescent="0.3">
      <c r="A2066" s="77"/>
      <c r="B2066" s="77"/>
      <c r="C2066" s="80"/>
      <c r="D2066" s="131" t="s">
        <v>3911</v>
      </c>
      <c r="E2066" s="81" t="s">
        <v>3912</v>
      </c>
      <c r="F2066" s="77"/>
      <c r="G2066" s="128"/>
      <c r="I2066" s="1"/>
    </row>
    <row r="2067" spans="1:9" x14ac:dyDescent="0.3">
      <c r="A2067" s="77"/>
      <c r="B2067" s="77"/>
      <c r="C2067" s="80"/>
      <c r="D2067" s="131" t="s">
        <v>3913</v>
      </c>
      <c r="E2067" s="81" t="s">
        <v>3914</v>
      </c>
      <c r="F2067" s="77"/>
      <c r="G2067" s="128"/>
      <c r="I2067" s="1"/>
    </row>
    <row r="2068" spans="1:9" x14ac:dyDescent="0.3">
      <c r="A2068" s="77"/>
      <c r="B2068" s="77"/>
      <c r="C2068" s="80"/>
      <c r="D2068" s="131" t="s">
        <v>3915</v>
      </c>
      <c r="E2068" s="41" t="s">
        <v>3916</v>
      </c>
      <c r="F2068" s="77"/>
      <c r="G2068" s="128"/>
      <c r="I2068" s="1"/>
    </row>
    <row r="2069" spans="1:9" x14ac:dyDescent="0.3">
      <c r="A2069" s="77"/>
      <c r="B2069" s="77"/>
      <c r="C2069" s="80"/>
      <c r="D2069" s="131"/>
      <c r="E2069" s="81"/>
      <c r="F2069" s="77"/>
      <c r="G2069" s="128"/>
      <c r="I2069" s="1"/>
    </row>
    <row r="2070" spans="1:9" x14ac:dyDescent="0.3">
      <c r="A2070" s="77"/>
      <c r="B2070" s="77"/>
      <c r="C2070" s="80"/>
      <c r="D2070" s="131" t="s">
        <v>3918</v>
      </c>
      <c r="E2070" s="81" t="s">
        <v>3919</v>
      </c>
      <c r="F2070" s="77"/>
      <c r="G2070" s="128"/>
      <c r="I2070" s="1"/>
    </row>
    <row r="2071" spans="1:9" x14ac:dyDescent="0.3">
      <c r="A2071" s="77"/>
      <c r="B2071" s="77"/>
      <c r="C2071" s="80"/>
      <c r="D2071" s="131" t="s">
        <v>3920</v>
      </c>
      <c r="E2071" s="81" t="s">
        <v>3921</v>
      </c>
      <c r="F2071" s="77"/>
      <c r="G2071" s="128"/>
      <c r="I2071" s="1"/>
    </row>
    <row r="2072" spans="1:9" x14ac:dyDescent="0.3">
      <c r="A2072" s="77"/>
      <c r="B2072" s="77"/>
      <c r="C2072" s="80"/>
      <c r="D2072" s="131" t="s">
        <v>3922</v>
      </c>
      <c r="E2072" s="81" t="s">
        <v>3923</v>
      </c>
      <c r="F2072" s="77"/>
      <c r="G2072" s="128"/>
      <c r="I2072" s="1"/>
    </row>
    <row r="2073" spans="1:9" x14ac:dyDescent="0.3">
      <c r="A2073" s="77"/>
      <c r="B2073" s="77"/>
      <c r="C2073" s="80"/>
      <c r="D2073" s="131" t="s">
        <v>3924</v>
      </c>
      <c r="E2073" s="81" t="s">
        <v>3925</v>
      </c>
      <c r="F2073" s="77"/>
      <c r="G2073" s="128"/>
      <c r="I2073" s="1"/>
    </row>
    <row r="2074" spans="1:9" x14ac:dyDescent="0.3">
      <c r="A2074" s="77"/>
      <c r="B2074" s="77"/>
      <c r="C2074" s="80"/>
      <c r="D2074" s="131" t="s">
        <v>3926</v>
      </c>
      <c r="E2074" s="81" t="s">
        <v>3927</v>
      </c>
      <c r="F2074" s="77"/>
      <c r="G2074" s="128"/>
      <c r="I2074" s="1"/>
    </row>
    <row r="2075" spans="1:9" x14ac:dyDescent="0.3">
      <c r="A2075" s="77"/>
      <c r="B2075" s="77"/>
      <c r="C2075" s="80"/>
      <c r="D2075" s="131" t="s">
        <v>3928</v>
      </c>
      <c r="E2075" s="81" t="s">
        <v>3929</v>
      </c>
      <c r="F2075" s="77"/>
      <c r="G2075" s="128"/>
      <c r="I2075" s="1"/>
    </row>
    <row r="2076" spans="1:9" x14ac:dyDescent="0.3">
      <c r="A2076" s="77"/>
      <c r="B2076" s="77"/>
      <c r="C2076" s="80"/>
      <c r="D2076" s="131" t="s">
        <v>3930</v>
      </c>
      <c r="E2076" s="81" t="s">
        <v>3931</v>
      </c>
      <c r="F2076" s="77"/>
      <c r="G2076" s="128"/>
      <c r="I2076" s="1"/>
    </row>
    <row r="2077" spans="1:9" x14ac:dyDescent="0.3">
      <c r="A2077" s="77"/>
      <c r="B2077" s="77"/>
      <c r="C2077" s="80"/>
      <c r="D2077" s="131" t="s">
        <v>3932</v>
      </c>
      <c r="E2077" s="81" t="s">
        <v>3933</v>
      </c>
      <c r="F2077" s="77"/>
      <c r="G2077" s="128"/>
      <c r="I2077" s="1"/>
    </row>
    <row r="2078" spans="1:9" x14ac:dyDescent="0.3">
      <c r="A2078" s="77"/>
      <c r="B2078" s="77"/>
      <c r="C2078" s="80"/>
      <c r="D2078" s="131" t="s">
        <v>3934</v>
      </c>
      <c r="E2078" s="81" t="s">
        <v>3935</v>
      </c>
      <c r="F2078" s="77"/>
      <c r="G2078" s="128"/>
      <c r="I2078" s="1"/>
    </row>
    <row r="2079" spans="1:9" x14ac:dyDescent="0.3">
      <c r="A2079" s="77"/>
      <c r="B2079" s="77"/>
      <c r="C2079" s="80"/>
      <c r="D2079" s="131" t="s">
        <v>3936</v>
      </c>
      <c r="E2079" s="81" t="s">
        <v>3937</v>
      </c>
      <c r="F2079" s="77"/>
      <c r="G2079" s="128"/>
      <c r="I2079" s="1"/>
    </row>
    <row r="2080" spans="1:9" x14ac:dyDescent="0.3">
      <c r="A2080" s="77"/>
      <c r="B2080" s="77"/>
      <c r="C2080" s="80"/>
      <c r="D2080" s="131" t="s">
        <v>3938</v>
      </c>
      <c r="E2080" s="81" t="s">
        <v>3939</v>
      </c>
      <c r="F2080" s="77"/>
      <c r="G2080" s="128"/>
      <c r="I2080" s="1"/>
    </row>
    <row r="2081" spans="1:9" x14ac:dyDescent="0.3">
      <c r="A2081" s="77"/>
      <c r="B2081" s="77"/>
      <c r="C2081" s="80"/>
      <c r="D2081" s="131" t="s">
        <v>3940</v>
      </c>
      <c r="E2081" s="81" t="s">
        <v>3941</v>
      </c>
      <c r="F2081" s="77"/>
      <c r="G2081" s="128"/>
      <c r="I2081" s="1"/>
    </row>
    <row r="2082" spans="1:9" x14ac:dyDescent="0.3">
      <c r="A2082" s="77"/>
      <c r="B2082" s="77"/>
      <c r="C2082" s="80"/>
      <c r="D2082" s="131" t="s">
        <v>3942</v>
      </c>
      <c r="E2082" s="81" t="s">
        <v>3943</v>
      </c>
      <c r="F2082" s="77"/>
      <c r="G2082" s="128"/>
      <c r="I2082" s="1"/>
    </row>
    <row r="2083" spans="1:9" x14ac:dyDescent="0.3">
      <c r="A2083" s="77"/>
      <c r="B2083" s="77"/>
      <c r="C2083" s="80"/>
      <c r="D2083" s="131" t="s">
        <v>3944</v>
      </c>
      <c r="E2083" s="81" t="s">
        <v>3945</v>
      </c>
      <c r="F2083" s="77"/>
      <c r="G2083" s="128"/>
      <c r="I2083" s="1"/>
    </row>
    <row r="2084" spans="1:9" x14ac:dyDescent="0.3">
      <c r="A2084" s="77"/>
      <c r="B2084" s="77"/>
      <c r="C2084" s="80"/>
      <c r="D2084" s="131" t="s">
        <v>3946</v>
      </c>
      <c r="E2084" s="81" t="s">
        <v>3947</v>
      </c>
      <c r="F2084" s="77"/>
      <c r="G2084" s="128"/>
      <c r="I2084" s="1"/>
    </row>
    <row r="2085" spans="1:9" x14ac:dyDescent="0.3">
      <c r="A2085" s="77"/>
      <c r="B2085" s="77"/>
      <c r="C2085" s="80"/>
      <c r="D2085" s="131" t="s">
        <v>3948</v>
      </c>
      <c r="E2085" s="81" t="s">
        <v>3949</v>
      </c>
      <c r="F2085" s="77"/>
      <c r="G2085" s="128"/>
      <c r="I2085" s="1"/>
    </row>
    <row r="2086" spans="1:9" x14ac:dyDescent="0.3">
      <c r="A2086" s="77"/>
      <c r="B2086" s="77"/>
      <c r="C2086" s="80"/>
      <c r="D2086" s="131" t="s">
        <v>3950</v>
      </c>
      <c r="E2086" s="81" t="s">
        <v>3951</v>
      </c>
      <c r="F2086" s="77"/>
      <c r="G2086" s="128"/>
      <c r="I2086" s="1"/>
    </row>
    <row r="2087" spans="1:9" x14ac:dyDescent="0.3">
      <c r="A2087" s="77"/>
      <c r="B2087" s="77"/>
      <c r="C2087" s="80"/>
      <c r="D2087" s="131" t="s">
        <v>3952</v>
      </c>
      <c r="E2087" s="81" t="s">
        <v>3953</v>
      </c>
      <c r="F2087" s="77"/>
      <c r="G2087" s="128"/>
      <c r="I2087" s="1"/>
    </row>
    <row r="2088" spans="1:9" x14ac:dyDescent="0.3">
      <c r="A2088" s="77"/>
      <c r="B2088" s="77"/>
      <c r="C2088" s="80"/>
      <c r="D2088" s="131" t="s">
        <v>3954</v>
      </c>
      <c r="E2088" s="81" t="s">
        <v>3955</v>
      </c>
      <c r="F2088" s="77"/>
      <c r="G2088" s="128"/>
      <c r="I2088" s="1"/>
    </row>
    <row r="2089" spans="1:9" x14ac:dyDescent="0.3">
      <c r="A2089" s="77"/>
      <c r="B2089" s="77"/>
      <c r="C2089" s="80"/>
      <c r="D2089" s="131" t="s">
        <v>3956</v>
      </c>
      <c r="E2089" s="81" t="s">
        <v>3957</v>
      </c>
      <c r="F2089" s="77"/>
      <c r="G2089" s="128"/>
      <c r="I2089" s="1"/>
    </row>
    <row r="2090" spans="1:9" x14ac:dyDescent="0.3">
      <c r="A2090" s="77"/>
      <c r="B2090" s="77"/>
      <c r="C2090" s="80"/>
      <c r="D2090" s="131" t="s">
        <v>3958</v>
      </c>
      <c r="E2090" s="81" t="s">
        <v>3959</v>
      </c>
      <c r="F2090" s="77"/>
      <c r="G2090" s="128"/>
      <c r="I2090" s="1"/>
    </row>
    <row r="2091" spans="1:9" x14ac:dyDescent="0.3">
      <c r="A2091" s="77"/>
      <c r="B2091" s="77"/>
      <c r="C2091" s="80"/>
      <c r="D2091" s="131" t="s">
        <v>3960</v>
      </c>
      <c r="E2091" s="81" t="s">
        <v>3961</v>
      </c>
      <c r="F2091" s="77"/>
      <c r="G2091" s="128"/>
      <c r="I2091" s="1"/>
    </row>
    <row r="2092" spans="1:9" x14ac:dyDescent="0.3">
      <c r="A2092" s="77"/>
      <c r="B2092" s="77"/>
      <c r="C2092" s="80"/>
      <c r="D2092" s="131" t="s">
        <v>3962</v>
      </c>
      <c r="E2092" s="81" t="s">
        <v>3963</v>
      </c>
      <c r="F2092" s="77"/>
      <c r="G2092" s="128"/>
      <c r="I2092" s="1"/>
    </row>
    <row r="2093" spans="1:9" x14ac:dyDescent="0.3">
      <c r="A2093" s="77"/>
      <c r="B2093" s="77"/>
      <c r="C2093" s="80"/>
      <c r="D2093" s="131" t="s">
        <v>3964</v>
      </c>
      <c r="E2093" s="81" t="s">
        <v>3965</v>
      </c>
      <c r="F2093" s="77"/>
      <c r="G2093" s="128"/>
      <c r="I2093" s="1"/>
    </row>
    <row r="2094" spans="1:9" x14ac:dyDescent="0.3">
      <c r="A2094" s="77"/>
      <c r="B2094" s="77"/>
      <c r="C2094" s="80"/>
      <c r="D2094" s="131" t="s">
        <v>3966</v>
      </c>
      <c r="E2094" s="81" t="s">
        <v>3967</v>
      </c>
      <c r="F2094" s="77"/>
      <c r="G2094" s="128"/>
      <c r="I2094" s="1"/>
    </row>
    <row r="2095" spans="1:9" x14ac:dyDescent="0.3">
      <c r="A2095" s="77"/>
      <c r="B2095" s="77"/>
      <c r="C2095" s="80"/>
      <c r="D2095" s="131" t="s">
        <v>15778</v>
      </c>
      <c r="E2095" s="81" t="s">
        <v>15779</v>
      </c>
      <c r="F2095" s="77"/>
      <c r="G2095" s="128"/>
      <c r="I2095" s="1"/>
    </row>
    <row r="2096" spans="1:9" x14ac:dyDescent="0.3">
      <c r="A2096" s="77"/>
      <c r="B2096" s="77"/>
      <c r="C2096" s="80"/>
      <c r="D2096" s="131" t="s">
        <v>15817</v>
      </c>
      <c r="E2096" s="81" t="s">
        <v>15818</v>
      </c>
      <c r="F2096" s="77"/>
      <c r="G2096" s="128"/>
      <c r="I2096" s="1"/>
    </row>
    <row r="2097" spans="1:9" x14ac:dyDescent="0.3">
      <c r="A2097" s="77"/>
      <c r="B2097" s="77"/>
      <c r="C2097" s="80"/>
      <c r="D2097" s="131" t="s">
        <v>15913</v>
      </c>
      <c r="E2097" s="81" t="s">
        <v>5815</v>
      </c>
      <c r="F2097" s="77"/>
      <c r="G2097" s="128"/>
      <c r="I2097" s="1"/>
    </row>
    <row r="2098" spans="1:9" x14ac:dyDescent="0.3">
      <c r="A2098" s="77"/>
      <c r="B2098" s="77"/>
      <c r="C2098" s="80"/>
      <c r="D2098" s="131" t="s">
        <v>15925</v>
      </c>
      <c r="E2098" s="81" t="s">
        <v>15926</v>
      </c>
      <c r="F2098" s="77"/>
      <c r="G2098" s="128"/>
      <c r="I2098" s="1"/>
    </row>
    <row r="2099" spans="1:9" x14ac:dyDescent="0.3">
      <c r="A2099" s="77"/>
      <c r="B2099" s="77"/>
      <c r="C2099" s="80"/>
      <c r="D2099" s="131" t="s">
        <v>16128</v>
      </c>
      <c r="E2099" s="81" t="s">
        <v>16129</v>
      </c>
      <c r="F2099" s="77"/>
      <c r="G2099" s="128"/>
      <c r="I2099" s="1"/>
    </row>
    <row r="2100" spans="1:9" x14ac:dyDescent="0.3">
      <c r="A2100" s="77"/>
      <c r="B2100" s="77"/>
      <c r="C2100" s="80"/>
      <c r="D2100" s="131" t="s">
        <v>16151</v>
      </c>
      <c r="E2100" s="81" t="s">
        <v>16152</v>
      </c>
      <c r="F2100" s="77"/>
      <c r="G2100" s="128"/>
      <c r="I2100" s="1"/>
    </row>
    <row r="2101" spans="1:9" x14ac:dyDescent="0.3">
      <c r="A2101" s="77"/>
      <c r="B2101" s="77"/>
      <c r="C2101" s="80"/>
      <c r="D2101" s="131" t="s">
        <v>16232</v>
      </c>
      <c r="E2101" s="81" t="s">
        <v>16229</v>
      </c>
      <c r="F2101" s="77"/>
      <c r="G2101" s="128"/>
      <c r="I2101" s="1"/>
    </row>
    <row r="2102" spans="1:9" x14ac:dyDescent="0.3">
      <c r="A2102" s="77"/>
      <c r="B2102" s="77"/>
      <c r="C2102" s="80"/>
      <c r="D2102" s="131" t="s">
        <v>16233</v>
      </c>
      <c r="E2102" s="81" t="s">
        <v>16230</v>
      </c>
      <c r="F2102" s="77"/>
      <c r="G2102" s="128"/>
      <c r="I2102" s="1"/>
    </row>
    <row r="2103" spans="1:9" x14ac:dyDescent="0.3">
      <c r="A2103" s="77"/>
      <c r="B2103" s="77"/>
      <c r="C2103" s="80"/>
      <c r="D2103" s="131" t="s">
        <v>16234</v>
      </c>
      <c r="E2103" s="81" t="s">
        <v>16231</v>
      </c>
      <c r="F2103" s="77"/>
      <c r="G2103" s="128"/>
      <c r="I2103" s="1"/>
    </row>
    <row r="2104" spans="1:9" x14ac:dyDescent="0.3">
      <c r="A2104" s="77"/>
      <c r="B2104" s="77"/>
      <c r="C2104" s="80"/>
      <c r="D2104" s="131" t="s">
        <v>16307</v>
      </c>
      <c r="E2104" s="81" t="s">
        <v>16308</v>
      </c>
      <c r="F2104" s="77"/>
      <c r="G2104" s="128"/>
      <c r="I2104" s="1"/>
    </row>
    <row r="2105" spans="1:9" x14ac:dyDescent="0.3">
      <c r="A2105" s="77"/>
      <c r="B2105" s="77"/>
      <c r="C2105" s="80"/>
      <c r="D2105" s="131" t="s">
        <v>16353</v>
      </c>
      <c r="E2105" s="81" t="s">
        <v>16354</v>
      </c>
      <c r="F2105" s="77"/>
      <c r="G2105" s="128"/>
      <c r="I2105" s="1"/>
    </row>
    <row r="2106" spans="1:9" x14ac:dyDescent="0.3">
      <c r="A2106" s="77"/>
      <c r="B2106" s="77"/>
      <c r="C2106" s="80"/>
      <c r="D2106" s="131" t="s">
        <v>16358</v>
      </c>
      <c r="E2106" s="81" t="s">
        <v>16359</v>
      </c>
      <c r="F2106" s="77"/>
      <c r="G2106" s="128"/>
      <c r="I2106" s="1"/>
    </row>
    <row r="2107" spans="1:9" x14ac:dyDescent="0.3">
      <c r="A2107" s="77"/>
      <c r="B2107" s="77"/>
      <c r="C2107" s="80" t="s">
        <v>3968</v>
      </c>
      <c r="D2107" s="131" t="s">
        <v>3969</v>
      </c>
      <c r="E2107" s="81"/>
      <c r="F2107" s="77"/>
      <c r="G2107" s="128"/>
      <c r="H2107" s="1" t="str">
        <f>VLOOKUP(C2107,'[1]Sheet 1'!$E$2:$G$176,3,0)</f>
        <v>ITB Expense Item</v>
      </c>
      <c r="I2107" s="1"/>
    </row>
    <row r="2108" spans="1:9" x14ac:dyDescent="0.3">
      <c r="A2108" s="77"/>
      <c r="B2108" s="77"/>
      <c r="C2108" s="80"/>
      <c r="D2108" s="131" t="s">
        <v>3970</v>
      </c>
      <c r="E2108" s="81" t="s">
        <v>3971</v>
      </c>
      <c r="F2108" s="77"/>
      <c r="G2108" s="128"/>
      <c r="I2108" t="s">
        <v>16374</v>
      </c>
    </row>
    <row r="2109" spans="1:9" x14ac:dyDescent="0.3">
      <c r="A2109" s="77"/>
      <c r="B2109" s="77"/>
      <c r="C2109" s="80"/>
      <c r="D2109" s="131" t="s">
        <v>15939</v>
      </c>
      <c r="E2109" s="81" t="s">
        <v>15940</v>
      </c>
      <c r="F2109" s="77"/>
      <c r="G2109" s="128"/>
      <c r="I2109" s="1"/>
    </row>
    <row r="2110" spans="1:9" x14ac:dyDescent="0.3">
      <c r="A2110" s="77"/>
      <c r="B2110" s="77"/>
      <c r="C2110" s="80"/>
      <c r="D2110" s="131" t="s">
        <v>15952</v>
      </c>
      <c r="E2110" s="81" t="s">
        <v>15953</v>
      </c>
      <c r="F2110" s="77"/>
      <c r="G2110" s="128"/>
      <c r="I2110" s="1"/>
    </row>
    <row r="2111" spans="1:9" x14ac:dyDescent="0.3">
      <c r="A2111" s="85"/>
      <c r="B2111" s="86" t="s">
        <v>3972</v>
      </c>
      <c r="C2111" s="162" t="s">
        <v>3973</v>
      </c>
      <c r="D2111" s="89"/>
      <c r="E2111" s="85"/>
      <c r="F2111" s="139" t="s">
        <v>91</v>
      </c>
      <c r="G2111" s="139" t="s">
        <v>92</v>
      </c>
    </row>
    <row r="2112" spans="1:9" x14ac:dyDescent="0.3">
      <c r="A2112" s="77"/>
      <c r="B2112" s="77"/>
      <c r="C2112" s="80" t="s">
        <v>3974</v>
      </c>
      <c r="D2112" s="90" t="s">
        <v>3975</v>
      </c>
      <c r="E2112" s="77"/>
      <c r="F2112" s="128"/>
      <c r="G2112" s="128"/>
      <c r="H2112" s="1" t="str">
        <f>VLOOKUP(C2112,'[1]Sheet 1'!$E$2:$G$176,3,0)</f>
        <v>ITB Expense Item</v>
      </c>
    </row>
    <row r="2113" spans="1:7" x14ac:dyDescent="0.3">
      <c r="A2113" s="77"/>
      <c r="B2113" s="77"/>
      <c r="C2113" s="80"/>
      <c r="D2113" s="137" t="s">
        <v>3976</v>
      </c>
      <c r="E2113" s="173" t="s">
        <v>3977</v>
      </c>
      <c r="F2113" s="128"/>
      <c r="G2113" s="128"/>
    </row>
    <row r="2114" spans="1:7" x14ac:dyDescent="0.3">
      <c r="A2114" s="77"/>
      <c r="B2114" s="77"/>
      <c r="C2114" s="80"/>
      <c r="D2114" s="137" t="s">
        <v>3978</v>
      </c>
      <c r="E2114" s="173" t="s">
        <v>3979</v>
      </c>
      <c r="F2114" s="128"/>
      <c r="G2114" s="128"/>
    </row>
    <row r="2115" spans="1:7" x14ac:dyDescent="0.3">
      <c r="A2115" s="77"/>
      <c r="B2115" s="77"/>
      <c r="C2115" s="80"/>
      <c r="D2115" s="137" t="s">
        <v>3980</v>
      </c>
      <c r="E2115" s="173" t="s">
        <v>3981</v>
      </c>
      <c r="F2115" s="128"/>
      <c r="G2115" s="128"/>
    </row>
    <row r="2116" spans="1:7" x14ac:dyDescent="0.3">
      <c r="A2116" s="77"/>
      <c r="B2116" s="77"/>
      <c r="C2116" s="80"/>
      <c r="D2116" s="137" t="s">
        <v>3982</v>
      </c>
      <c r="E2116" s="173" t="s">
        <v>3983</v>
      </c>
      <c r="F2116" s="128"/>
      <c r="G2116" s="128"/>
    </row>
    <row r="2117" spans="1:7" x14ac:dyDescent="0.3">
      <c r="A2117" s="77"/>
      <c r="B2117" s="77"/>
      <c r="C2117" s="80"/>
      <c r="D2117" s="137" t="s">
        <v>3984</v>
      </c>
      <c r="E2117" s="173" t="s">
        <v>3985</v>
      </c>
      <c r="F2117" s="128"/>
      <c r="G2117" s="128"/>
    </row>
    <row r="2118" spans="1:7" x14ac:dyDescent="0.3">
      <c r="A2118" s="77"/>
      <c r="B2118" s="77"/>
      <c r="C2118" s="80"/>
      <c r="D2118" s="137" t="s">
        <v>3986</v>
      </c>
      <c r="E2118" s="173" t="s">
        <v>3987</v>
      </c>
      <c r="F2118" s="128"/>
      <c r="G2118" s="128"/>
    </row>
    <row r="2119" spans="1:7" x14ac:dyDescent="0.3">
      <c r="A2119" s="77"/>
      <c r="B2119" s="77"/>
      <c r="C2119" s="80"/>
      <c r="D2119" s="137" t="s">
        <v>3988</v>
      </c>
      <c r="E2119" s="173" t="s">
        <v>3989</v>
      </c>
      <c r="F2119" s="128"/>
      <c r="G2119" s="128"/>
    </row>
    <row r="2120" spans="1:7" x14ac:dyDescent="0.3">
      <c r="A2120" s="77"/>
      <c r="B2120" s="77"/>
      <c r="C2120" s="80"/>
      <c r="D2120" s="137" t="s">
        <v>3990</v>
      </c>
      <c r="E2120" s="173" t="s">
        <v>3991</v>
      </c>
      <c r="F2120" s="128"/>
      <c r="G2120" s="128"/>
    </row>
    <row r="2121" spans="1:7" x14ac:dyDescent="0.3">
      <c r="A2121" s="77"/>
      <c r="B2121" s="77"/>
      <c r="C2121" s="80"/>
      <c r="D2121" s="137" t="s">
        <v>3992</v>
      </c>
      <c r="E2121" s="173" t="s">
        <v>3993</v>
      </c>
      <c r="F2121" s="128"/>
      <c r="G2121" s="128"/>
    </row>
    <row r="2122" spans="1:7" x14ac:dyDescent="0.3">
      <c r="A2122" s="77"/>
      <c r="B2122" s="77"/>
      <c r="C2122" s="80"/>
      <c r="D2122" s="137" t="s">
        <v>3994</v>
      </c>
      <c r="E2122" s="173" t="s">
        <v>3995</v>
      </c>
      <c r="F2122" s="128"/>
      <c r="G2122" s="128"/>
    </row>
    <row r="2123" spans="1:7" x14ac:dyDescent="0.3">
      <c r="A2123" s="77"/>
      <c r="B2123" s="77"/>
      <c r="C2123" s="80"/>
      <c r="D2123" s="137" t="s">
        <v>3996</v>
      </c>
      <c r="E2123" s="173" t="s">
        <v>3997</v>
      </c>
      <c r="F2123" s="128"/>
      <c r="G2123" s="128"/>
    </row>
    <row r="2124" spans="1:7" x14ac:dyDescent="0.3">
      <c r="A2124" s="77"/>
      <c r="B2124" s="77"/>
      <c r="C2124" s="80"/>
      <c r="D2124" s="137" t="s">
        <v>3998</v>
      </c>
      <c r="E2124" s="173" t="s">
        <v>3999</v>
      </c>
      <c r="F2124" s="128"/>
      <c r="G2124" s="128"/>
    </row>
    <row r="2125" spans="1:7" x14ac:dyDescent="0.3">
      <c r="A2125" s="77"/>
      <c r="B2125" s="77"/>
      <c r="C2125" s="80"/>
      <c r="D2125" s="137" t="s">
        <v>4000</v>
      </c>
      <c r="E2125" s="41" t="s">
        <v>4001</v>
      </c>
      <c r="F2125" s="128"/>
      <c r="G2125" s="128"/>
    </row>
    <row r="2126" spans="1:7" x14ac:dyDescent="0.3">
      <c r="A2126" s="77"/>
      <c r="B2126" s="77"/>
      <c r="C2126" s="80"/>
      <c r="D2126" s="137" t="s">
        <v>4002</v>
      </c>
      <c r="E2126" s="173" t="s">
        <v>4003</v>
      </c>
      <c r="F2126" s="128"/>
      <c r="G2126" s="128"/>
    </row>
    <row r="2127" spans="1:7" x14ac:dyDescent="0.3">
      <c r="A2127" s="77"/>
      <c r="B2127" s="77"/>
      <c r="C2127" s="80"/>
      <c r="D2127" s="137" t="s">
        <v>4004</v>
      </c>
      <c r="E2127" s="173" t="s">
        <v>4005</v>
      </c>
      <c r="F2127" s="128"/>
      <c r="G2127" s="128"/>
    </row>
    <row r="2128" spans="1:7" x14ac:dyDescent="0.3">
      <c r="A2128" s="77"/>
      <c r="B2128" s="77"/>
      <c r="C2128" s="80"/>
      <c r="D2128" s="137" t="s">
        <v>4006</v>
      </c>
      <c r="E2128" s="173" t="s">
        <v>4007</v>
      </c>
      <c r="F2128" s="128"/>
      <c r="G2128" s="128"/>
    </row>
    <row r="2129" spans="1:8" x14ac:dyDescent="0.3">
      <c r="A2129" s="77"/>
      <c r="B2129" s="77"/>
      <c r="C2129" s="80"/>
      <c r="D2129" s="137" t="s">
        <v>4008</v>
      </c>
      <c r="E2129" s="173" t="s">
        <v>4009</v>
      </c>
      <c r="F2129" s="128"/>
      <c r="G2129" s="128"/>
    </row>
    <row r="2130" spans="1:8" x14ac:dyDescent="0.3">
      <c r="A2130" s="77"/>
      <c r="B2130" s="77"/>
      <c r="C2130" s="80"/>
      <c r="D2130" s="137" t="s">
        <v>4010</v>
      </c>
      <c r="E2130" s="173" t="s">
        <v>4011</v>
      </c>
      <c r="F2130" s="128"/>
      <c r="G2130" s="128"/>
    </row>
    <row r="2131" spans="1:8" x14ac:dyDescent="0.3">
      <c r="A2131" s="77"/>
      <c r="B2131" s="77"/>
      <c r="C2131" s="80"/>
      <c r="D2131" s="137" t="s">
        <v>4012</v>
      </c>
      <c r="E2131" s="173" t="s">
        <v>4013</v>
      </c>
      <c r="F2131" s="128"/>
      <c r="G2131" s="128"/>
    </row>
    <row r="2132" spans="1:8" x14ac:dyDescent="0.3">
      <c r="A2132" s="77"/>
      <c r="B2132" s="77"/>
      <c r="C2132" s="80"/>
      <c r="D2132" s="137" t="s">
        <v>4014</v>
      </c>
      <c r="E2132" s="173" t="s">
        <v>4015</v>
      </c>
      <c r="F2132" s="128"/>
      <c r="G2132" s="128"/>
    </row>
    <row r="2133" spans="1:8" x14ac:dyDescent="0.3">
      <c r="A2133" s="77"/>
      <c r="B2133" s="77"/>
      <c r="C2133" s="80"/>
      <c r="D2133" s="137" t="s">
        <v>15948</v>
      </c>
      <c r="E2133" s="173" t="s">
        <v>15949</v>
      </c>
      <c r="F2133" s="128"/>
      <c r="G2133" s="128"/>
    </row>
    <row r="2134" spans="1:8" x14ac:dyDescent="0.3">
      <c r="A2134" s="77"/>
      <c r="B2134" s="77"/>
      <c r="C2134" s="80"/>
      <c r="D2134" s="137" t="s">
        <v>15950</v>
      </c>
      <c r="E2134" s="173" t="s">
        <v>15951</v>
      </c>
      <c r="F2134" s="128"/>
      <c r="G2134" s="128"/>
    </row>
    <row r="2135" spans="1:8" x14ac:dyDescent="0.3">
      <c r="A2135" s="77"/>
      <c r="B2135" s="77"/>
      <c r="C2135" s="80"/>
      <c r="D2135" s="137" t="s">
        <v>16205</v>
      </c>
      <c r="E2135" s="173" t="s">
        <v>16206</v>
      </c>
      <c r="F2135" s="128"/>
      <c r="G2135" s="128"/>
    </row>
    <row r="2136" spans="1:8" x14ac:dyDescent="0.3">
      <c r="A2136" s="77"/>
      <c r="B2136" s="77"/>
      <c r="C2136" s="80"/>
      <c r="D2136" s="137" t="s">
        <v>16219</v>
      </c>
      <c r="E2136" s="173" t="s">
        <v>16220</v>
      </c>
      <c r="F2136" s="128"/>
      <c r="G2136" s="128"/>
    </row>
    <row r="2137" spans="1:8" x14ac:dyDescent="0.3">
      <c r="A2137" s="77"/>
      <c r="B2137" s="77"/>
      <c r="C2137" s="80"/>
      <c r="D2137" s="137" t="s">
        <v>16238</v>
      </c>
      <c r="E2137" s="173" t="s">
        <v>16237</v>
      </c>
      <c r="F2137" s="128"/>
      <c r="G2137" s="128"/>
    </row>
    <row r="2138" spans="1:8" x14ac:dyDescent="0.3">
      <c r="A2138" s="77"/>
      <c r="B2138" s="77"/>
      <c r="C2138" s="80" t="s">
        <v>4016</v>
      </c>
      <c r="D2138" s="90" t="s">
        <v>4017</v>
      </c>
      <c r="E2138" s="77"/>
      <c r="F2138" s="128"/>
      <c r="G2138" s="128"/>
      <c r="H2138" s="1" t="str">
        <f>VLOOKUP(C2138,'[1]Sheet 1'!$E$2:$G$176,3,0)</f>
        <v>ITB Inventory Item</v>
      </c>
    </row>
    <row r="2139" spans="1:8" x14ac:dyDescent="0.3">
      <c r="A2139" s="77"/>
      <c r="B2139" s="77"/>
      <c r="C2139" s="80"/>
      <c r="D2139" s="137" t="s">
        <v>4018</v>
      </c>
      <c r="E2139" s="173" t="s">
        <v>4019</v>
      </c>
      <c r="F2139" s="128"/>
      <c r="G2139" s="128"/>
    </row>
    <row r="2140" spans="1:8" x14ac:dyDescent="0.3">
      <c r="A2140" s="77"/>
      <c r="B2140" s="77"/>
      <c r="C2140" s="80"/>
      <c r="D2140" s="137" t="s">
        <v>4020</v>
      </c>
      <c r="E2140" s="173" t="s">
        <v>4021</v>
      </c>
      <c r="F2140" s="128"/>
      <c r="G2140" s="128"/>
    </row>
    <row r="2141" spans="1:8" x14ac:dyDescent="0.3">
      <c r="A2141" s="77"/>
      <c r="B2141" s="77"/>
      <c r="C2141" s="80"/>
      <c r="D2141" s="137" t="s">
        <v>4022</v>
      </c>
      <c r="E2141" s="173" t="s">
        <v>4023</v>
      </c>
      <c r="F2141" s="128"/>
      <c r="G2141" s="128"/>
    </row>
    <row r="2142" spans="1:8" x14ac:dyDescent="0.3">
      <c r="A2142" s="77"/>
      <c r="B2142" s="77"/>
      <c r="C2142" s="80"/>
      <c r="D2142" s="137" t="s">
        <v>4024</v>
      </c>
      <c r="E2142" s="173" t="s">
        <v>4025</v>
      </c>
      <c r="F2142" s="128"/>
      <c r="G2142" s="128"/>
    </row>
    <row r="2143" spans="1:8" x14ac:dyDescent="0.3">
      <c r="A2143" s="77"/>
      <c r="B2143" s="77"/>
      <c r="C2143" s="80"/>
      <c r="D2143" s="137" t="s">
        <v>4026</v>
      </c>
      <c r="E2143" s="173" t="s">
        <v>4027</v>
      </c>
      <c r="F2143" s="128"/>
      <c r="G2143" s="128"/>
    </row>
    <row r="2144" spans="1:8" x14ac:dyDescent="0.3">
      <c r="A2144" s="77"/>
      <c r="B2144" s="77"/>
      <c r="C2144" s="80"/>
      <c r="D2144" s="137" t="s">
        <v>4028</v>
      </c>
      <c r="E2144" s="173" t="s">
        <v>4029</v>
      </c>
      <c r="F2144" s="128"/>
      <c r="G2144" s="128"/>
    </row>
    <row r="2145" spans="1:7" x14ac:dyDescent="0.3">
      <c r="A2145" s="77"/>
      <c r="B2145" s="77"/>
      <c r="C2145" s="80"/>
      <c r="D2145" s="137" t="s">
        <v>4030</v>
      </c>
      <c r="E2145" s="173" t="s">
        <v>4031</v>
      </c>
      <c r="F2145" s="128"/>
      <c r="G2145" s="128"/>
    </row>
    <row r="2146" spans="1:7" x14ac:dyDescent="0.3">
      <c r="A2146" s="77"/>
      <c r="B2146" s="77"/>
      <c r="C2146" s="80"/>
      <c r="D2146" s="137" t="s">
        <v>4032</v>
      </c>
      <c r="E2146" s="173" t="s">
        <v>4033</v>
      </c>
      <c r="F2146" s="128"/>
      <c r="G2146" s="128"/>
    </row>
    <row r="2147" spans="1:7" x14ac:dyDescent="0.3">
      <c r="A2147" s="77"/>
      <c r="B2147" s="77"/>
      <c r="C2147" s="80"/>
      <c r="D2147" s="137" t="s">
        <v>4034</v>
      </c>
      <c r="E2147" s="173" t="s">
        <v>4035</v>
      </c>
      <c r="F2147" s="128"/>
      <c r="G2147" s="128"/>
    </row>
    <row r="2148" spans="1:7" x14ac:dyDescent="0.3">
      <c r="A2148" s="77"/>
      <c r="B2148" s="77"/>
      <c r="C2148" s="80"/>
      <c r="D2148" s="137" t="s">
        <v>4036</v>
      </c>
      <c r="E2148" s="173" t="s">
        <v>4037</v>
      </c>
      <c r="F2148" s="128"/>
      <c r="G2148" s="128"/>
    </row>
    <row r="2149" spans="1:7" x14ac:dyDescent="0.3">
      <c r="A2149" s="77"/>
      <c r="B2149" s="77"/>
      <c r="C2149" s="80"/>
      <c r="D2149" s="137" t="s">
        <v>4038</v>
      </c>
      <c r="E2149" s="173" t="s">
        <v>4039</v>
      </c>
      <c r="F2149" s="128"/>
      <c r="G2149" s="128"/>
    </row>
    <row r="2150" spans="1:7" x14ac:dyDescent="0.3">
      <c r="A2150" s="77"/>
      <c r="B2150" s="77"/>
      <c r="C2150" s="80"/>
      <c r="D2150" s="137" t="s">
        <v>4040</v>
      </c>
      <c r="E2150" s="173" t="s">
        <v>4041</v>
      </c>
      <c r="F2150" s="128"/>
      <c r="G2150" s="128"/>
    </row>
    <row r="2151" spans="1:7" x14ac:dyDescent="0.3">
      <c r="A2151" s="77"/>
      <c r="B2151" s="77"/>
      <c r="C2151" s="80"/>
      <c r="D2151" s="137" t="s">
        <v>4042</v>
      </c>
      <c r="E2151" s="173" t="s">
        <v>4043</v>
      </c>
      <c r="F2151" s="128"/>
      <c r="G2151" s="128"/>
    </row>
    <row r="2152" spans="1:7" x14ac:dyDescent="0.3">
      <c r="A2152" s="77"/>
      <c r="B2152" s="77"/>
      <c r="C2152" s="80"/>
      <c r="D2152" s="137" t="s">
        <v>4044</v>
      </c>
      <c r="E2152" s="173" t="s">
        <v>4045</v>
      </c>
      <c r="F2152" s="128"/>
      <c r="G2152" s="128"/>
    </row>
    <row r="2153" spans="1:7" x14ac:dyDescent="0.3">
      <c r="A2153" s="77"/>
      <c r="B2153" s="77"/>
      <c r="C2153" s="80"/>
      <c r="D2153" s="137" t="s">
        <v>4046</v>
      </c>
      <c r="E2153" s="173" t="s">
        <v>4047</v>
      </c>
      <c r="F2153" s="128"/>
      <c r="G2153" s="128"/>
    </row>
    <row r="2154" spans="1:7" x14ac:dyDescent="0.3">
      <c r="A2154" s="77"/>
      <c r="B2154" s="77"/>
      <c r="C2154" s="80"/>
      <c r="D2154" s="137" t="s">
        <v>4048</v>
      </c>
      <c r="E2154" s="173" t="s">
        <v>4049</v>
      </c>
      <c r="F2154" s="128"/>
      <c r="G2154" s="128"/>
    </row>
    <row r="2155" spans="1:7" x14ac:dyDescent="0.3">
      <c r="A2155" s="77"/>
      <c r="B2155" s="77"/>
      <c r="C2155" s="80"/>
      <c r="D2155" s="137" t="s">
        <v>4050</v>
      </c>
      <c r="E2155" s="173" t="s">
        <v>4051</v>
      </c>
      <c r="F2155" s="128"/>
      <c r="G2155" s="128"/>
    </row>
    <row r="2156" spans="1:7" x14ac:dyDescent="0.3">
      <c r="A2156" s="77"/>
      <c r="B2156" s="77"/>
      <c r="C2156" s="80"/>
      <c r="D2156" s="137" t="s">
        <v>4052</v>
      </c>
      <c r="E2156" s="173" t="s">
        <v>4053</v>
      </c>
      <c r="F2156" s="128"/>
      <c r="G2156" s="128"/>
    </row>
    <row r="2157" spans="1:7" x14ac:dyDescent="0.3">
      <c r="A2157" s="77"/>
      <c r="B2157" s="77"/>
      <c r="C2157" s="80"/>
      <c r="D2157" s="137" t="s">
        <v>4054</v>
      </c>
      <c r="E2157" s="173" t="s">
        <v>4055</v>
      </c>
      <c r="F2157" s="128"/>
      <c r="G2157" s="128"/>
    </row>
    <row r="2158" spans="1:7" x14ac:dyDescent="0.3">
      <c r="A2158" s="77"/>
      <c r="B2158" s="77"/>
      <c r="C2158" s="80"/>
      <c r="D2158" s="137" t="s">
        <v>4056</v>
      </c>
      <c r="E2158" s="173" t="s">
        <v>4057</v>
      </c>
      <c r="F2158" s="128"/>
      <c r="G2158" s="128"/>
    </row>
    <row r="2159" spans="1:7" x14ac:dyDescent="0.3">
      <c r="A2159" s="77"/>
      <c r="B2159" s="77"/>
      <c r="C2159" s="80"/>
      <c r="D2159" s="137" t="s">
        <v>4058</v>
      </c>
      <c r="E2159" s="173" t="s">
        <v>4059</v>
      </c>
      <c r="F2159" s="128"/>
      <c r="G2159" s="128"/>
    </row>
    <row r="2160" spans="1:7" x14ac:dyDescent="0.3">
      <c r="A2160" s="77"/>
      <c r="B2160" s="77"/>
      <c r="C2160" s="80"/>
      <c r="D2160" s="137" t="s">
        <v>4060</v>
      </c>
      <c r="E2160" s="173" t="s">
        <v>4061</v>
      </c>
      <c r="F2160" s="128"/>
      <c r="G2160" s="128"/>
    </row>
    <row r="2161" spans="1:7" x14ac:dyDescent="0.3">
      <c r="A2161" s="77"/>
      <c r="B2161" s="77"/>
      <c r="C2161" s="80"/>
      <c r="D2161" s="137" t="s">
        <v>4062</v>
      </c>
      <c r="E2161" s="173" t="s">
        <v>4063</v>
      </c>
      <c r="F2161" s="128"/>
      <c r="G2161" s="128"/>
    </row>
    <row r="2162" spans="1:7" x14ac:dyDescent="0.3">
      <c r="A2162" s="77"/>
      <c r="B2162" s="77"/>
      <c r="C2162" s="80"/>
      <c r="D2162" s="137" t="s">
        <v>4064</v>
      </c>
      <c r="E2162" s="173" t="s">
        <v>4065</v>
      </c>
      <c r="F2162" s="128"/>
      <c r="G2162" s="128"/>
    </row>
    <row r="2163" spans="1:7" x14ac:dyDescent="0.3">
      <c r="A2163" s="77"/>
      <c r="B2163" s="77"/>
      <c r="C2163" s="80"/>
      <c r="D2163" s="137" t="s">
        <v>4066</v>
      </c>
      <c r="E2163" s="173" t="s">
        <v>4067</v>
      </c>
      <c r="F2163" s="128"/>
      <c r="G2163" s="128"/>
    </row>
    <row r="2164" spans="1:7" x14ac:dyDescent="0.3">
      <c r="A2164" s="77"/>
      <c r="B2164" s="77"/>
      <c r="C2164" s="80"/>
      <c r="D2164" s="137" t="s">
        <v>4068</v>
      </c>
      <c r="E2164" s="173" t="s">
        <v>4069</v>
      </c>
      <c r="F2164" s="128"/>
      <c r="G2164" s="128"/>
    </row>
    <row r="2165" spans="1:7" x14ac:dyDescent="0.3">
      <c r="A2165" s="77"/>
      <c r="B2165" s="77"/>
      <c r="C2165" s="80"/>
      <c r="D2165" s="137" t="s">
        <v>4070</v>
      </c>
      <c r="E2165" s="173" t="s">
        <v>4071</v>
      </c>
      <c r="F2165" s="128"/>
      <c r="G2165" s="128"/>
    </row>
    <row r="2166" spans="1:7" x14ac:dyDescent="0.3">
      <c r="A2166" s="77"/>
      <c r="B2166" s="77"/>
      <c r="C2166" s="80"/>
      <c r="D2166" s="137" t="s">
        <v>4072</v>
      </c>
      <c r="E2166" s="173" t="s">
        <v>4073</v>
      </c>
      <c r="F2166" s="128"/>
      <c r="G2166" s="128"/>
    </row>
    <row r="2167" spans="1:7" x14ac:dyDescent="0.3">
      <c r="A2167" s="77"/>
      <c r="B2167" s="77"/>
      <c r="C2167" s="80"/>
      <c r="D2167" s="137" t="s">
        <v>4074</v>
      </c>
      <c r="E2167" s="173" t="s">
        <v>4075</v>
      </c>
      <c r="F2167" s="128"/>
      <c r="G2167" s="128"/>
    </row>
    <row r="2168" spans="1:7" x14ac:dyDescent="0.3">
      <c r="A2168" s="77"/>
      <c r="B2168" s="77"/>
      <c r="C2168" s="80"/>
      <c r="D2168" s="137" t="s">
        <v>4076</v>
      </c>
      <c r="E2168" s="173" t="s">
        <v>4077</v>
      </c>
      <c r="F2168" s="128"/>
      <c r="G2168" s="128"/>
    </row>
    <row r="2169" spans="1:7" x14ac:dyDescent="0.3">
      <c r="A2169" s="77"/>
      <c r="B2169" s="77"/>
      <c r="C2169" s="80"/>
      <c r="D2169" s="137" t="s">
        <v>4078</v>
      </c>
      <c r="E2169" s="173" t="s">
        <v>4079</v>
      </c>
      <c r="F2169" s="128"/>
      <c r="G2169" s="128"/>
    </row>
    <row r="2170" spans="1:7" x14ac:dyDescent="0.3">
      <c r="A2170" s="77"/>
      <c r="B2170" s="77"/>
      <c r="C2170" s="80"/>
      <c r="D2170" s="137" t="s">
        <v>4080</v>
      </c>
      <c r="E2170" s="173" t="s">
        <v>4081</v>
      </c>
      <c r="F2170" s="128"/>
      <c r="G2170" s="128"/>
    </row>
    <row r="2171" spans="1:7" x14ac:dyDescent="0.3">
      <c r="A2171" s="77"/>
      <c r="B2171" s="77"/>
      <c r="C2171" s="80"/>
      <c r="D2171" s="137" t="s">
        <v>4082</v>
      </c>
      <c r="E2171" s="173" t="s">
        <v>4083</v>
      </c>
      <c r="F2171" s="128"/>
      <c r="G2171" s="128"/>
    </row>
    <row r="2172" spans="1:7" x14ac:dyDescent="0.3">
      <c r="A2172" s="77"/>
      <c r="B2172" s="77"/>
      <c r="C2172" s="80"/>
      <c r="D2172" s="137" t="s">
        <v>4084</v>
      </c>
      <c r="E2172" s="173" t="s">
        <v>4085</v>
      </c>
      <c r="F2172" s="128"/>
      <c r="G2172" s="128"/>
    </row>
    <row r="2173" spans="1:7" x14ac:dyDescent="0.3">
      <c r="A2173" s="77"/>
      <c r="B2173" s="77"/>
      <c r="C2173" s="80"/>
      <c r="D2173" s="137" t="s">
        <v>4086</v>
      </c>
      <c r="E2173" s="173" t="s">
        <v>4087</v>
      </c>
      <c r="F2173" s="128"/>
      <c r="G2173" s="128"/>
    </row>
    <row r="2174" spans="1:7" x14ac:dyDescent="0.3">
      <c r="A2174" s="77"/>
      <c r="B2174" s="77"/>
      <c r="C2174" s="80"/>
      <c r="D2174" s="137" t="s">
        <v>4088</v>
      </c>
      <c r="E2174" s="173" t="s">
        <v>4089</v>
      </c>
      <c r="F2174" s="128"/>
      <c r="G2174" s="128"/>
    </row>
    <row r="2175" spans="1:7" x14ac:dyDescent="0.3">
      <c r="A2175" s="77"/>
      <c r="B2175" s="77"/>
      <c r="C2175" s="80"/>
      <c r="D2175" s="137" t="s">
        <v>4090</v>
      </c>
      <c r="E2175" s="173" t="s">
        <v>4091</v>
      </c>
      <c r="F2175" s="128"/>
      <c r="G2175" s="128"/>
    </row>
    <row r="2176" spans="1:7" x14ac:dyDescent="0.3">
      <c r="A2176" s="77"/>
      <c r="B2176" s="77"/>
      <c r="C2176" s="80"/>
      <c r="D2176" s="137" t="s">
        <v>4092</v>
      </c>
      <c r="E2176" s="173" t="s">
        <v>4093</v>
      </c>
      <c r="F2176" s="128"/>
      <c r="G2176" s="128"/>
    </row>
    <row r="2177" spans="1:7" x14ac:dyDescent="0.3">
      <c r="A2177" s="77"/>
      <c r="B2177" s="77"/>
      <c r="C2177" s="80"/>
      <c r="D2177" s="137" t="s">
        <v>4094</v>
      </c>
      <c r="E2177" s="173" t="s">
        <v>4095</v>
      </c>
      <c r="F2177" s="128"/>
      <c r="G2177" s="128"/>
    </row>
    <row r="2178" spans="1:7" x14ac:dyDescent="0.3">
      <c r="A2178" s="77"/>
      <c r="B2178" s="77"/>
      <c r="C2178" s="80"/>
      <c r="D2178" s="137" t="s">
        <v>4096</v>
      </c>
      <c r="E2178" s="173" t="s">
        <v>4097</v>
      </c>
      <c r="F2178" s="128"/>
      <c r="G2178" s="128"/>
    </row>
    <row r="2179" spans="1:7" x14ac:dyDescent="0.3">
      <c r="A2179" s="77"/>
      <c r="B2179" s="77"/>
      <c r="C2179" s="80"/>
      <c r="D2179" s="137" t="s">
        <v>4098</v>
      </c>
      <c r="E2179" s="173" t="s">
        <v>4099</v>
      </c>
      <c r="F2179" s="128"/>
      <c r="G2179" s="128"/>
    </row>
    <row r="2180" spans="1:7" x14ac:dyDescent="0.3">
      <c r="A2180" s="77"/>
      <c r="B2180" s="77"/>
      <c r="C2180" s="80"/>
      <c r="D2180" s="137" t="s">
        <v>4100</v>
      </c>
      <c r="E2180" s="173" t="s">
        <v>4101</v>
      </c>
      <c r="F2180" s="128"/>
      <c r="G2180" s="128"/>
    </row>
    <row r="2181" spans="1:7" x14ac:dyDescent="0.3">
      <c r="A2181" s="77"/>
      <c r="B2181" s="77"/>
      <c r="C2181" s="80"/>
      <c r="D2181" s="137" t="s">
        <v>4102</v>
      </c>
      <c r="E2181" s="173" t="s">
        <v>4103</v>
      </c>
      <c r="F2181" s="128"/>
      <c r="G2181" s="128"/>
    </row>
    <row r="2182" spans="1:7" x14ac:dyDescent="0.3">
      <c r="A2182" s="77"/>
      <c r="B2182" s="77"/>
      <c r="C2182" s="80"/>
      <c r="D2182" s="137" t="s">
        <v>4104</v>
      </c>
      <c r="E2182" s="173" t="s">
        <v>15794</v>
      </c>
      <c r="F2182" s="128"/>
      <c r="G2182" s="128"/>
    </row>
    <row r="2183" spans="1:7" x14ac:dyDescent="0.3">
      <c r="A2183" s="77"/>
      <c r="B2183" s="77"/>
      <c r="C2183" s="80"/>
      <c r="D2183" s="137" t="s">
        <v>4105</v>
      </c>
      <c r="E2183" s="173" t="s">
        <v>4106</v>
      </c>
      <c r="F2183" s="128"/>
      <c r="G2183" s="128"/>
    </row>
    <row r="2184" spans="1:7" x14ac:dyDescent="0.3">
      <c r="A2184" s="77"/>
      <c r="B2184" s="77"/>
      <c r="C2184" s="80"/>
      <c r="D2184" s="137" t="s">
        <v>4107</v>
      </c>
      <c r="E2184" s="173" t="s">
        <v>4108</v>
      </c>
      <c r="F2184" s="128"/>
      <c r="G2184" s="128"/>
    </row>
    <row r="2185" spans="1:7" x14ac:dyDescent="0.3">
      <c r="A2185" s="77"/>
      <c r="B2185" s="77"/>
      <c r="C2185" s="80"/>
      <c r="D2185" s="137" t="s">
        <v>4109</v>
      </c>
      <c r="E2185" s="173" t="s">
        <v>4110</v>
      </c>
      <c r="F2185" s="128"/>
      <c r="G2185" s="128"/>
    </row>
    <row r="2186" spans="1:7" x14ac:dyDescent="0.3">
      <c r="A2186" s="77"/>
      <c r="B2186" s="77"/>
      <c r="C2186" s="80"/>
      <c r="D2186" s="137" t="s">
        <v>4111</v>
      </c>
      <c r="E2186" s="173" t="s">
        <v>4112</v>
      </c>
      <c r="F2186" s="128"/>
      <c r="G2186" s="128"/>
    </row>
    <row r="2187" spans="1:7" x14ac:dyDescent="0.3">
      <c r="A2187" s="77"/>
      <c r="B2187" s="77"/>
      <c r="C2187" s="80"/>
      <c r="D2187" s="137" t="s">
        <v>4113</v>
      </c>
      <c r="E2187" s="41" t="s">
        <v>3869</v>
      </c>
      <c r="F2187" s="128"/>
      <c r="G2187" s="128"/>
    </row>
    <row r="2188" spans="1:7" x14ac:dyDescent="0.3">
      <c r="A2188" s="77"/>
      <c r="B2188" s="77"/>
      <c r="C2188" s="80"/>
      <c r="D2188" s="137" t="s">
        <v>4114</v>
      </c>
      <c r="E2188" s="173" t="s">
        <v>4115</v>
      </c>
      <c r="F2188" s="128"/>
      <c r="G2188" s="128"/>
    </row>
    <row r="2189" spans="1:7" x14ac:dyDescent="0.3">
      <c r="A2189" s="77"/>
      <c r="B2189" s="77"/>
      <c r="C2189" s="80"/>
      <c r="D2189" s="137" t="s">
        <v>4116</v>
      </c>
      <c r="E2189" s="173" t="s">
        <v>4117</v>
      </c>
      <c r="F2189" s="128"/>
      <c r="G2189" s="128"/>
    </row>
    <row r="2190" spans="1:7" x14ac:dyDescent="0.3">
      <c r="A2190" s="77"/>
      <c r="B2190" s="77"/>
      <c r="C2190" s="80"/>
      <c r="D2190" s="137" t="s">
        <v>4118</v>
      </c>
      <c r="E2190" s="173" t="s">
        <v>4119</v>
      </c>
      <c r="F2190" s="128"/>
      <c r="G2190" s="128"/>
    </row>
    <row r="2191" spans="1:7" x14ac:dyDescent="0.3">
      <c r="A2191" s="77"/>
      <c r="B2191" s="77"/>
      <c r="C2191" s="80"/>
      <c r="D2191" s="137" t="s">
        <v>4120</v>
      </c>
      <c r="E2191" s="173" t="s">
        <v>4121</v>
      </c>
      <c r="F2191" s="128"/>
      <c r="G2191" s="128"/>
    </row>
    <row r="2192" spans="1:7" x14ac:dyDescent="0.3">
      <c r="A2192" s="77"/>
      <c r="B2192" s="77"/>
      <c r="C2192" s="80"/>
      <c r="D2192" s="137" t="s">
        <v>4122</v>
      </c>
      <c r="E2192" s="41" t="s">
        <v>4123</v>
      </c>
      <c r="F2192" s="128"/>
      <c r="G2192" s="128"/>
    </row>
    <row r="2193" spans="1:7" x14ac:dyDescent="0.3">
      <c r="A2193" s="77"/>
      <c r="B2193" s="77"/>
      <c r="C2193" s="80"/>
      <c r="D2193" s="137" t="s">
        <v>4124</v>
      </c>
      <c r="E2193" s="41" t="s">
        <v>4125</v>
      </c>
      <c r="F2193" s="128"/>
      <c r="G2193" s="128"/>
    </row>
    <row r="2194" spans="1:7" x14ac:dyDescent="0.3">
      <c r="A2194" s="77"/>
      <c r="B2194" s="77"/>
      <c r="C2194" s="80"/>
      <c r="D2194" s="137" t="s">
        <v>4126</v>
      </c>
      <c r="E2194" s="41" t="s">
        <v>4127</v>
      </c>
      <c r="F2194" s="128"/>
      <c r="G2194" s="128"/>
    </row>
    <row r="2195" spans="1:7" x14ac:dyDescent="0.3">
      <c r="A2195" s="77"/>
      <c r="B2195" s="77"/>
      <c r="C2195" s="80"/>
      <c r="D2195" s="137" t="s">
        <v>4128</v>
      </c>
      <c r="E2195" s="41" t="s">
        <v>4129</v>
      </c>
      <c r="F2195" s="128"/>
      <c r="G2195" s="128"/>
    </row>
    <row r="2196" spans="1:7" x14ac:dyDescent="0.3">
      <c r="A2196" s="77"/>
      <c r="B2196" s="77"/>
      <c r="C2196" s="80"/>
      <c r="D2196" s="137" t="s">
        <v>4130</v>
      </c>
      <c r="E2196" s="41" t="s">
        <v>4131</v>
      </c>
      <c r="F2196" s="128"/>
      <c r="G2196" s="128"/>
    </row>
    <row r="2197" spans="1:7" x14ac:dyDescent="0.3">
      <c r="A2197" s="77"/>
      <c r="B2197" s="77"/>
      <c r="C2197" s="80"/>
      <c r="D2197" s="137" t="s">
        <v>4132</v>
      </c>
      <c r="E2197" s="41" t="s">
        <v>4133</v>
      </c>
      <c r="F2197" s="128"/>
      <c r="G2197" s="128"/>
    </row>
    <row r="2198" spans="1:7" x14ac:dyDescent="0.3">
      <c r="A2198" s="77"/>
      <c r="B2198" s="77"/>
      <c r="C2198" s="80"/>
      <c r="D2198" s="137" t="s">
        <v>4134</v>
      </c>
      <c r="E2198" s="41" t="s">
        <v>4135</v>
      </c>
      <c r="F2198" s="128"/>
      <c r="G2198" s="128"/>
    </row>
    <row r="2199" spans="1:7" x14ac:dyDescent="0.3">
      <c r="A2199" s="77"/>
      <c r="B2199" s="77"/>
      <c r="C2199" s="80"/>
      <c r="D2199" s="137" t="s">
        <v>4136</v>
      </c>
      <c r="E2199" s="41" t="s">
        <v>4137</v>
      </c>
      <c r="F2199" s="128"/>
      <c r="G2199" s="128"/>
    </row>
    <row r="2200" spans="1:7" x14ac:dyDescent="0.3">
      <c r="A2200" s="77"/>
      <c r="B2200" s="77"/>
      <c r="C2200" s="80"/>
      <c r="D2200" s="137" t="s">
        <v>4138</v>
      </c>
      <c r="E2200" s="41" t="s">
        <v>4139</v>
      </c>
      <c r="F2200" s="128"/>
      <c r="G2200" s="128"/>
    </row>
    <row r="2201" spans="1:7" x14ac:dyDescent="0.3">
      <c r="A2201" s="77"/>
      <c r="B2201" s="77"/>
      <c r="C2201" s="80"/>
      <c r="D2201" s="137" t="s">
        <v>4140</v>
      </c>
      <c r="E2201" s="41" t="s">
        <v>4141</v>
      </c>
      <c r="F2201" s="128"/>
      <c r="G2201" s="128"/>
    </row>
    <row r="2202" spans="1:7" x14ac:dyDescent="0.3">
      <c r="A2202" s="77"/>
      <c r="B2202" s="77"/>
      <c r="C2202" s="80"/>
      <c r="D2202" s="137" t="s">
        <v>4142</v>
      </c>
      <c r="E2202" s="41" t="s">
        <v>4143</v>
      </c>
      <c r="F2202" s="128"/>
      <c r="G2202" s="128"/>
    </row>
    <row r="2203" spans="1:7" x14ac:dyDescent="0.3">
      <c r="A2203" s="77"/>
      <c r="B2203" s="77"/>
      <c r="C2203" s="80"/>
      <c r="D2203" s="137" t="s">
        <v>4144</v>
      </c>
      <c r="E2203" s="41" t="s">
        <v>4145</v>
      </c>
      <c r="F2203" s="128"/>
      <c r="G2203" s="128"/>
    </row>
    <row r="2204" spans="1:7" x14ac:dyDescent="0.3">
      <c r="A2204" s="77"/>
      <c r="B2204" s="77"/>
      <c r="C2204" s="80"/>
      <c r="D2204" s="137" t="s">
        <v>4146</v>
      </c>
      <c r="E2204" s="41" t="s">
        <v>4147</v>
      </c>
      <c r="F2204" s="128"/>
      <c r="G2204" s="128"/>
    </row>
    <row r="2205" spans="1:7" x14ac:dyDescent="0.3">
      <c r="A2205" s="77"/>
      <c r="B2205" s="77"/>
      <c r="C2205" s="80"/>
      <c r="D2205" s="137" t="s">
        <v>4148</v>
      </c>
      <c r="E2205" s="41" t="s">
        <v>4149</v>
      </c>
      <c r="F2205" s="128"/>
      <c r="G2205" s="128"/>
    </row>
    <row r="2206" spans="1:7" x14ac:dyDescent="0.3">
      <c r="A2206" s="77"/>
      <c r="B2206" s="77"/>
      <c r="C2206" s="80"/>
      <c r="D2206" s="137" t="s">
        <v>4150</v>
      </c>
      <c r="E2206" s="41" t="s">
        <v>4151</v>
      </c>
      <c r="F2206" s="128"/>
      <c r="G2206" s="128"/>
    </row>
    <row r="2207" spans="1:7" x14ac:dyDescent="0.3">
      <c r="A2207" s="77"/>
      <c r="B2207" s="77"/>
      <c r="C2207" s="80"/>
      <c r="D2207" s="137" t="s">
        <v>4152</v>
      </c>
      <c r="E2207" s="41" t="s">
        <v>4153</v>
      </c>
      <c r="F2207" s="128"/>
      <c r="G2207" s="128"/>
    </row>
    <row r="2208" spans="1:7" x14ac:dyDescent="0.3">
      <c r="A2208" s="77"/>
      <c r="B2208" s="77"/>
      <c r="C2208" s="80"/>
      <c r="D2208" s="137" t="s">
        <v>15821</v>
      </c>
      <c r="E2208" s="41" t="s">
        <v>5598</v>
      </c>
      <c r="F2208" s="128"/>
      <c r="G2208" s="128"/>
    </row>
    <row r="2209" spans="1:8" x14ac:dyDescent="0.3">
      <c r="A2209" s="77"/>
      <c r="B2209" s="77"/>
      <c r="C2209" s="80"/>
      <c r="D2209" s="137" t="s">
        <v>15891</v>
      </c>
      <c r="E2209" s="41" t="s">
        <v>15892</v>
      </c>
      <c r="F2209" s="128"/>
      <c r="G2209" s="128"/>
    </row>
    <row r="2210" spans="1:8" x14ac:dyDescent="0.3">
      <c r="A2210" s="77"/>
      <c r="B2210" s="77"/>
      <c r="C2210" s="80"/>
      <c r="D2210" s="137" t="s">
        <v>15893</v>
      </c>
      <c r="E2210" s="41" t="s">
        <v>15894</v>
      </c>
      <c r="F2210" s="128"/>
      <c r="G2210" s="128"/>
    </row>
    <row r="2211" spans="1:8" x14ac:dyDescent="0.3">
      <c r="A2211" s="77"/>
      <c r="B2211" s="77"/>
      <c r="C2211" s="80"/>
      <c r="D2211" s="137" t="s">
        <v>16149</v>
      </c>
      <c r="E2211" s="41" t="s">
        <v>16150</v>
      </c>
      <c r="F2211" s="128"/>
      <c r="G2211" s="128"/>
    </row>
    <row r="2212" spans="1:8" x14ac:dyDescent="0.3">
      <c r="A2212" s="77"/>
      <c r="B2212" s="77"/>
      <c r="C2212" s="80"/>
      <c r="D2212" s="137" t="s">
        <v>16357</v>
      </c>
      <c r="E2212" s="41" t="s">
        <v>4775</v>
      </c>
      <c r="F2212" s="128"/>
      <c r="G2212" s="128"/>
    </row>
    <row r="2213" spans="1:8" x14ac:dyDescent="0.3">
      <c r="A2213" s="77"/>
      <c r="B2213" s="77"/>
      <c r="C2213" s="80"/>
      <c r="D2213" s="137"/>
      <c r="E2213" s="41"/>
      <c r="F2213" s="128"/>
      <c r="G2213" s="128"/>
    </row>
    <row r="2214" spans="1:8" x14ac:dyDescent="0.3">
      <c r="A2214" s="77"/>
      <c r="B2214" s="77"/>
      <c r="C2214" s="80"/>
      <c r="D2214" s="137"/>
      <c r="E2214" s="41"/>
      <c r="F2214" s="128"/>
      <c r="G2214" s="128"/>
    </row>
    <row r="2215" spans="1:8" x14ac:dyDescent="0.3">
      <c r="A2215" s="77"/>
      <c r="B2215" s="77"/>
      <c r="C2215" s="80"/>
      <c r="D2215" s="137"/>
      <c r="E2215" s="41"/>
      <c r="F2215" s="128"/>
      <c r="G2215" s="128"/>
    </row>
    <row r="2216" spans="1:8" x14ac:dyDescent="0.3">
      <c r="A2216" s="85"/>
      <c r="B2216" s="85"/>
      <c r="C2216" s="80" t="s">
        <v>4154</v>
      </c>
      <c r="D2216" s="94" t="s">
        <v>4155</v>
      </c>
      <c r="E2216" s="85"/>
      <c r="F2216" s="139"/>
      <c r="G2216" s="128"/>
      <c r="H2216" s="1" t="str">
        <f>VLOOKUP(C2216,'[1]Sheet 1'!$E$2:$G$176,3,0)</f>
        <v>ITB Inventory Item</v>
      </c>
    </row>
    <row r="2217" spans="1:8" x14ac:dyDescent="0.3">
      <c r="A2217" s="85"/>
      <c r="B2217" s="85"/>
      <c r="C2217" s="80"/>
      <c r="D2217" s="152" t="s">
        <v>4156</v>
      </c>
      <c r="E2217" s="163" t="s">
        <v>4157</v>
      </c>
      <c r="F2217" s="139"/>
      <c r="G2217" s="128"/>
    </row>
    <row r="2218" spans="1:8" x14ac:dyDescent="0.3">
      <c r="A2218" s="85"/>
      <c r="B2218" s="85"/>
      <c r="C2218" s="80"/>
      <c r="D2218" s="152" t="s">
        <v>4158</v>
      </c>
      <c r="E2218" s="163" t="s">
        <v>4159</v>
      </c>
      <c r="F2218" s="139"/>
      <c r="G2218" s="128"/>
    </row>
    <row r="2219" spans="1:8" x14ac:dyDescent="0.3">
      <c r="A2219" s="77"/>
      <c r="B2219" s="77"/>
      <c r="C2219" s="80"/>
      <c r="D2219" s="137" t="s">
        <v>4160</v>
      </c>
      <c r="E2219" s="173" t="s">
        <v>4161</v>
      </c>
      <c r="F2219" s="128"/>
      <c r="G2219" s="128"/>
    </row>
    <row r="2220" spans="1:8" x14ac:dyDescent="0.3">
      <c r="A2220" s="77"/>
      <c r="B2220" s="77"/>
      <c r="C2220" s="80"/>
      <c r="D2220" s="137" t="s">
        <v>4162</v>
      </c>
      <c r="E2220" s="173" t="s">
        <v>4163</v>
      </c>
      <c r="F2220" s="128"/>
      <c r="G2220" s="128"/>
    </row>
    <row r="2221" spans="1:8" x14ac:dyDescent="0.3">
      <c r="A2221" s="77"/>
      <c r="B2221" s="77"/>
      <c r="C2221" s="80"/>
      <c r="D2221" s="137" t="s">
        <v>4164</v>
      </c>
      <c r="E2221" s="173" t="s">
        <v>4165</v>
      </c>
      <c r="F2221" s="128"/>
      <c r="G2221" s="128"/>
    </row>
    <row r="2222" spans="1:8" x14ac:dyDescent="0.3">
      <c r="A2222" s="77"/>
      <c r="B2222" s="77"/>
      <c r="C2222" s="80"/>
      <c r="D2222" s="137" t="s">
        <v>4166</v>
      </c>
      <c r="E2222" s="173" t="s">
        <v>4167</v>
      </c>
      <c r="F2222" s="128"/>
      <c r="G2222" s="128"/>
    </row>
    <row r="2223" spans="1:8" x14ac:dyDescent="0.3">
      <c r="A2223" s="77"/>
      <c r="B2223" s="77"/>
      <c r="C2223" s="80"/>
      <c r="D2223" s="137" t="s">
        <v>4168</v>
      </c>
      <c r="E2223" s="173" t="s">
        <v>4169</v>
      </c>
      <c r="F2223" s="128"/>
      <c r="G2223" s="128"/>
    </row>
    <row r="2224" spans="1:8" x14ac:dyDescent="0.3">
      <c r="A2224" s="77"/>
      <c r="B2224" s="77"/>
      <c r="C2224" s="80"/>
      <c r="D2224" s="137" t="s">
        <v>4170</v>
      </c>
      <c r="E2224" s="173" t="s">
        <v>4171</v>
      </c>
      <c r="F2224" s="128"/>
      <c r="G2224" s="128"/>
    </row>
    <row r="2225" spans="1:9" x14ac:dyDescent="0.3">
      <c r="A2225" s="77"/>
      <c r="B2225" s="77"/>
      <c r="C2225" s="80"/>
      <c r="D2225" s="137" t="s">
        <v>4172</v>
      </c>
      <c r="E2225" s="173" t="s">
        <v>4173</v>
      </c>
      <c r="F2225" s="128"/>
      <c r="G2225" s="128"/>
    </row>
    <row r="2226" spans="1:9" x14ac:dyDescent="0.3">
      <c r="A2226" s="77"/>
      <c r="B2226" s="77"/>
      <c r="C2226" s="80"/>
      <c r="D2226" s="137" t="s">
        <v>15780</v>
      </c>
      <c r="E2226" s="173" t="s">
        <v>15781</v>
      </c>
      <c r="F2226" s="128"/>
      <c r="G2226" s="128"/>
    </row>
    <row r="2227" spans="1:9" x14ac:dyDescent="0.3">
      <c r="A2227" s="77"/>
      <c r="B2227" s="77"/>
      <c r="C2227" s="80"/>
      <c r="D2227" s="137" t="s">
        <v>15977</v>
      </c>
      <c r="E2227" s="173" t="s">
        <v>3917</v>
      </c>
      <c r="F2227" s="128"/>
      <c r="G2227" s="128"/>
    </row>
    <row r="2228" spans="1:9" x14ac:dyDescent="0.3">
      <c r="A2228" s="85"/>
      <c r="B2228" s="86" t="s">
        <v>4174</v>
      </c>
      <c r="C2228" s="91" t="s">
        <v>4175</v>
      </c>
      <c r="D2228" s="94"/>
      <c r="E2228" s="113"/>
      <c r="F2228" s="139" t="s">
        <v>91</v>
      </c>
      <c r="G2228" s="139" t="s">
        <v>92</v>
      </c>
    </row>
    <row r="2229" spans="1:9" x14ac:dyDescent="0.3">
      <c r="A2229" s="77"/>
      <c r="B2229" s="82"/>
      <c r="C2229" s="80" t="s">
        <v>4176</v>
      </c>
      <c r="D2229" s="90" t="s">
        <v>4177</v>
      </c>
      <c r="E2229" s="112"/>
      <c r="F2229" s="128"/>
      <c r="G2229" s="128"/>
      <c r="H2229" s="1" t="s">
        <v>148</v>
      </c>
    </row>
    <row r="2230" spans="1:9" x14ac:dyDescent="0.3">
      <c r="A2230" s="77"/>
      <c r="B2230" s="82"/>
      <c r="C2230" s="80"/>
      <c r="D2230" s="137" t="s">
        <v>4178</v>
      </c>
      <c r="E2230" s="90" t="s">
        <v>4179</v>
      </c>
      <c r="F2230" s="112"/>
      <c r="G2230" s="128"/>
      <c r="I2230" s="1"/>
    </row>
    <row r="2231" spans="1:9" x14ac:dyDescent="0.3">
      <c r="A2231" s="77"/>
      <c r="B2231" s="82"/>
      <c r="C2231" s="80"/>
      <c r="D2231" s="137" t="s">
        <v>4180</v>
      </c>
      <c r="E2231" s="90" t="s">
        <v>4181</v>
      </c>
      <c r="F2231" s="112"/>
      <c r="G2231" s="128"/>
      <c r="I2231" s="1"/>
    </row>
    <row r="2232" spans="1:9" x14ac:dyDescent="0.3">
      <c r="A2232" s="77"/>
      <c r="B2232" s="82"/>
      <c r="C2232" s="80" t="s">
        <v>4182</v>
      </c>
      <c r="D2232" s="90" t="s">
        <v>4183</v>
      </c>
      <c r="E2232" s="112"/>
      <c r="F2232" s="128"/>
      <c r="G2232" s="128"/>
      <c r="H2232" s="1" t="str">
        <f>VLOOKUP(C2232,'[1]Sheet 1'!$E$2:$G$176,3,0)</f>
        <v>ITB Expense Item</v>
      </c>
    </row>
    <row r="2233" spans="1:9" x14ac:dyDescent="0.3">
      <c r="A2233" s="77"/>
      <c r="B2233" s="82"/>
      <c r="C2233" s="80"/>
      <c r="D2233" s="137" t="s">
        <v>4184</v>
      </c>
      <c r="E2233" s="90" t="s">
        <v>4185</v>
      </c>
      <c r="F2233" s="112"/>
      <c r="G2233" s="128"/>
      <c r="I2233" s="1"/>
    </row>
    <row r="2234" spans="1:9" x14ac:dyDescent="0.3">
      <c r="A2234" s="77"/>
      <c r="B2234" s="82"/>
      <c r="C2234" s="80"/>
      <c r="D2234" s="137" t="s">
        <v>16369</v>
      </c>
      <c r="E2234" s="90" t="s">
        <v>16370</v>
      </c>
      <c r="F2234" s="112"/>
      <c r="G2234" s="128"/>
      <c r="I2234" s="1"/>
    </row>
    <row r="2235" spans="1:9" x14ac:dyDescent="0.3">
      <c r="A2235" s="85"/>
      <c r="B2235" s="86" t="s">
        <v>4186</v>
      </c>
      <c r="C2235" s="91" t="s">
        <v>4187</v>
      </c>
      <c r="D2235" s="91"/>
      <c r="E2235" s="113"/>
      <c r="F2235" s="139" t="s">
        <v>91</v>
      </c>
      <c r="G2235" s="139" t="s">
        <v>92</v>
      </c>
      <c r="I2235" s="3"/>
    </row>
    <row r="2236" spans="1:9" x14ac:dyDescent="0.3">
      <c r="A2236" s="77"/>
      <c r="B2236" s="82"/>
      <c r="C2236" s="80" t="s">
        <v>4188</v>
      </c>
      <c r="D2236" s="90" t="s">
        <v>4189</v>
      </c>
      <c r="E2236" s="112"/>
      <c r="F2236" s="128"/>
      <c r="G2236" s="128"/>
      <c r="H2236" s="1" t="str">
        <f>VLOOKUP(C2236,'[1]Sheet 1'!$E$2:$G$176,3,0)</f>
        <v>ITB Inventory Item</v>
      </c>
    </row>
    <row r="2237" spans="1:9" x14ac:dyDescent="0.3">
      <c r="A2237" s="77"/>
      <c r="B2237" s="82"/>
      <c r="C2237" s="80"/>
      <c r="D2237" s="137" t="s">
        <v>4190</v>
      </c>
      <c r="E2237" s="127" t="s">
        <v>4191</v>
      </c>
      <c r="F2237" s="112"/>
      <c r="G2237" s="128"/>
      <c r="I2237" s="1"/>
    </row>
    <row r="2238" spans="1:9" x14ac:dyDescent="0.3">
      <c r="A2238" s="77"/>
      <c r="B2238" s="82"/>
      <c r="C2238" s="80"/>
      <c r="D2238" s="137" t="s">
        <v>4192</v>
      </c>
      <c r="E2238" s="127" t="s">
        <v>4193</v>
      </c>
      <c r="F2238" s="112"/>
      <c r="G2238" s="128"/>
      <c r="I2238" s="1"/>
    </row>
    <row r="2239" spans="1:9" x14ac:dyDescent="0.3">
      <c r="A2239" s="77"/>
      <c r="B2239" s="82"/>
      <c r="C2239" s="80" t="s">
        <v>4194</v>
      </c>
      <c r="D2239" s="95" t="s">
        <v>4195</v>
      </c>
      <c r="E2239" s="112"/>
      <c r="F2239" s="128"/>
      <c r="G2239" s="128"/>
      <c r="H2239" s="1" t="str">
        <f>VLOOKUP(C2239,'[1]Sheet 1'!$E$2:$G$176,3,0)</f>
        <v>ITB Inventory Item</v>
      </c>
    </row>
    <row r="2240" spans="1:9" x14ac:dyDescent="0.3">
      <c r="A2240" s="77"/>
      <c r="B2240" s="82"/>
      <c r="C2240" s="80"/>
      <c r="D2240" s="142" t="s">
        <v>4196</v>
      </c>
      <c r="E2240" s="95" t="s">
        <v>4197</v>
      </c>
      <c r="F2240" s="112"/>
      <c r="G2240" s="128"/>
      <c r="I2240" s="1"/>
    </row>
    <row r="2241" spans="1:9" x14ac:dyDescent="0.3">
      <c r="A2241" s="77"/>
      <c r="B2241" s="82"/>
      <c r="C2241" s="80"/>
      <c r="D2241" s="142" t="s">
        <v>15870</v>
      </c>
      <c r="E2241" s="95" t="s">
        <v>15872</v>
      </c>
      <c r="F2241" s="112"/>
      <c r="G2241" s="128"/>
      <c r="I2241" s="1"/>
    </row>
    <row r="2242" spans="1:9" x14ac:dyDescent="0.3">
      <c r="A2242" s="77"/>
      <c r="B2242" s="82"/>
      <c r="C2242" s="80"/>
      <c r="D2242" s="142" t="s">
        <v>15871</v>
      </c>
      <c r="E2242" s="95" t="s">
        <v>15873</v>
      </c>
      <c r="F2242" s="112"/>
      <c r="G2242" s="128"/>
      <c r="I2242" s="1"/>
    </row>
    <row r="2243" spans="1:9" x14ac:dyDescent="0.3">
      <c r="A2243" s="77"/>
      <c r="B2243" s="82"/>
      <c r="C2243" s="80" t="s">
        <v>4198</v>
      </c>
      <c r="D2243" s="95" t="s">
        <v>4199</v>
      </c>
      <c r="E2243" s="112"/>
      <c r="F2243" s="128"/>
      <c r="G2243" s="128"/>
      <c r="H2243" s="1" t="str">
        <f>VLOOKUP(C2243,'[1]Sheet 1'!$E$2:$G$176,3,0)</f>
        <v>ITB Inventory Item</v>
      </c>
    </row>
    <row r="2244" spans="1:9" x14ac:dyDescent="0.3">
      <c r="A2244" s="77"/>
      <c r="B2244" s="82"/>
      <c r="C2244" s="80"/>
      <c r="D2244" s="142" t="s">
        <v>4200</v>
      </c>
      <c r="E2244" s="90" t="s">
        <v>4201</v>
      </c>
      <c r="F2244" s="112"/>
      <c r="G2244" s="128"/>
      <c r="I2244" s="1"/>
    </row>
    <row r="2245" spans="1:9" x14ac:dyDescent="0.3">
      <c r="A2245" s="77"/>
      <c r="B2245" s="82"/>
      <c r="C2245" s="80"/>
      <c r="D2245" s="142" t="s">
        <v>4202</v>
      </c>
      <c r="E2245" s="90" t="s">
        <v>4203</v>
      </c>
      <c r="F2245" s="112"/>
      <c r="G2245" s="128"/>
      <c r="I2245" s="1"/>
    </row>
    <row r="2246" spans="1:9" x14ac:dyDescent="0.3">
      <c r="A2246" s="77"/>
      <c r="B2246" s="82"/>
      <c r="C2246" s="80"/>
      <c r="D2246" s="142" t="s">
        <v>4204</v>
      </c>
      <c r="E2246" s="90" t="s">
        <v>4205</v>
      </c>
      <c r="F2246" s="112"/>
      <c r="G2246" s="128"/>
      <c r="I2246" s="1"/>
    </row>
    <row r="2247" spans="1:9" x14ac:dyDescent="0.3">
      <c r="A2247" s="77"/>
      <c r="B2247" s="82"/>
      <c r="C2247" s="80"/>
      <c r="D2247" s="142" t="s">
        <v>4206</v>
      </c>
      <c r="E2247" s="90" t="s">
        <v>4207</v>
      </c>
      <c r="F2247" s="112"/>
      <c r="G2247" s="128"/>
      <c r="I2247" s="1"/>
    </row>
    <row r="2248" spans="1:9" x14ac:dyDescent="0.3">
      <c r="A2248" s="77"/>
      <c r="B2248" s="82"/>
      <c r="C2248" s="80"/>
      <c r="D2248" s="142" t="s">
        <v>4208</v>
      </c>
      <c r="E2248" s="90" t="s">
        <v>4209</v>
      </c>
      <c r="F2248" s="112"/>
      <c r="G2248" s="128"/>
      <c r="I2248" s="1"/>
    </row>
    <row r="2249" spans="1:9" x14ac:dyDescent="0.3">
      <c r="A2249" s="77"/>
      <c r="B2249" s="82"/>
      <c r="C2249" s="80"/>
      <c r="D2249" s="142"/>
      <c r="E2249" s="90"/>
      <c r="F2249" s="112"/>
      <c r="G2249" s="128"/>
      <c r="I2249" s="1"/>
    </row>
    <row r="2250" spans="1:9" ht="14.4" customHeight="1" x14ac:dyDescent="0.3">
      <c r="A2250" s="85"/>
      <c r="B2250" s="86" t="s">
        <v>4210</v>
      </c>
      <c r="C2250" s="203" t="s">
        <v>4211</v>
      </c>
      <c r="D2250" s="203"/>
      <c r="E2250" s="85"/>
      <c r="F2250" s="139" t="s">
        <v>91</v>
      </c>
      <c r="G2250" s="139" t="s">
        <v>92</v>
      </c>
    </row>
    <row r="2251" spans="1:9" x14ac:dyDescent="0.3">
      <c r="A2251" s="85"/>
      <c r="B2251" s="85"/>
      <c r="C2251" s="93" t="s">
        <v>4212</v>
      </c>
      <c r="D2251" s="106" t="s">
        <v>4213</v>
      </c>
      <c r="E2251" s="85"/>
      <c r="F2251" s="139"/>
      <c r="G2251" s="139"/>
      <c r="H2251" s="1" t="str">
        <f>VLOOKUP(C2251,'[1]Sheet 1'!$E$2:$G$176,3,0)</f>
        <v>ITB Inventory Item</v>
      </c>
    </row>
    <row r="2252" spans="1:9" x14ac:dyDescent="0.3">
      <c r="A2252" s="85"/>
      <c r="B2252" s="85"/>
      <c r="C2252" s="93"/>
      <c r="D2252" s="146" t="s">
        <v>4214</v>
      </c>
      <c r="E2252" s="106" t="s">
        <v>4215</v>
      </c>
      <c r="F2252" s="85"/>
      <c r="G2252" s="139"/>
      <c r="I2252" s="154"/>
    </row>
    <row r="2253" spans="1:9" x14ac:dyDescent="0.3">
      <c r="A2253" s="85"/>
      <c r="B2253" s="85"/>
      <c r="C2253" s="93"/>
      <c r="D2253" s="146" t="s">
        <v>4216</v>
      </c>
      <c r="E2253" s="106" t="s">
        <v>4217</v>
      </c>
      <c r="F2253" s="85"/>
      <c r="G2253" s="139"/>
      <c r="I2253" s="154"/>
    </row>
    <row r="2254" spans="1:9" x14ac:dyDescent="0.3">
      <c r="A2254" s="85"/>
      <c r="B2254" s="85"/>
      <c r="C2254" s="93"/>
      <c r="D2254" s="146" t="s">
        <v>4218</v>
      </c>
      <c r="E2254" s="106" t="s">
        <v>4219</v>
      </c>
      <c r="F2254" s="85"/>
      <c r="G2254" s="139"/>
      <c r="I2254" s="154"/>
    </row>
    <row r="2255" spans="1:9" x14ac:dyDescent="0.3">
      <c r="A2255" s="85"/>
      <c r="B2255" s="85"/>
      <c r="C2255" s="93"/>
      <c r="D2255" s="146" t="s">
        <v>4220</v>
      </c>
      <c r="E2255" s="106" t="s">
        <v>4221</v>
      </c>
      <c r="F2255" s="85"/>
      <c r="G2255" s="139"/>
      <c r="I2255" s="154"/>
    </row>
    <row r="2256" spans="1:9" x14ac:dyDescent="0.3">
      <c r="A2256" s="85"/>
      <c r="B2256" s="85"/>
      <c r="C2256" s="93"/>
      <c r="D2256" s="146" t="s">
        <v>4222</v>
      </c>
      <c r="E2256" s="106" t="s">
        <v>4223</v>
      </c>
      <c r="F2256" s="85"/>
      <c r="G2256" s="139"/>
      <c r="I2256" s="154"/>
    </row>
    <row r="2257" spans="1:9" x14ac:dyDescent="0.3">
      <c r="A2257" s="85"/>
      <c r="B2257" s="85"/>
      <c r="C2257" s="93"/>
      <c r="D2257" s="146" t="s">
        <v>4224</v>
      </c>
      <c r="E2257" s="106" t="s">
        <v>4225</v>
      </c>
      <c r="F2257" s="85"/>
      <c r="G2257" s="139"/>
      <c r="I2257" s="154"/>
    </row>
    <row r="2258" spans="1:9" x14ac:dyDescent="0.3">
      <c r="A2258" s="85"/>
      <c r="B2258" s="85"/>
      <c r="C2258" s="93"/>
      <c r="D2258" s="146" t="s">
        <v>4226</v>
      </c>
      <c r="E2258" s="106" t="s">
        <v>4227</v>
      </c>
      <c r="F2258" s="85"/>
      <c r="G2258" s="139"/>
      <c r="I2258" s="154"/>
    </row>
    <row r="2259" spans="1:9" x14ac:dyDescent="0.3">
      <c r="A2259" s="85"/>
      <c r="B2259" s="85"/>
      <c r="C2259" s="93"/>
      <c r="D2259" s="146" t="s">
        <v>4228</v>
      </c>
      <c r="E2259" s="106" t="s">
        <v>4229</v>
      </c>
      <c r="F2259" s="85"/>
      <c r="G2259" s="139"/>
      <c r="I2259" s="154"/>
    </row>
    <row r="2260" spans="1:9" x14ac:dyDescent="0.3">
      <c r="A2260" s="85"/>
      <c r="B2260" s="85"/>
      <c r="C2260" s="93"/>
      <c r="D2260" s="146" t="s">
        <v>4230</v>
      </c>
      <c r="E2260" s="106" t="s">
        <v>4231</v>
      </c>
      <c r="F2260" s="85"/>
      <c r="G2260" s="139"/>
      <c r="I2260" s="154"/>
    </row>
    <row r="2261" spans="1:9" x14ac:dyDescent="0.3">
      <c r="A2261" s="85"/>
      <c r="B2261" s="85"/>
      <c r="C2261" s="93"/>
      <c r="D2261" s="146" t="s">
        <v>4232</v>
      </c>
      <c r="E2261" s="106" t="s">
        <v>4233</v>
      </c>
      <c r="F2261" s="85"/>
      <c r="G2261" s="139"/>
      <c r="I2261" s="154"/>
    </row>
    <row r="2262" spans="1:9" x14ac:dyDescent="0.3">
      <c r="A2262" s="85"/>
      <c r="B2262" s="85"/>
      <c r="C2262" s="93"/>
      <c r="D2262" s="153" t="s">
        <v>4234</v>
      </c>
      <c r="E2262" s="105" t="s">
        <v>4235</v>
      </c>
      <c r="F2262" s="85"/>
      <c r="G2262" s="139"/>
      <c r="I2262" s="154"/>
    </row>
    <row r="2263" spans="1:9" x14ac:dyDescent="0.3">
      <c r="A2263" s="85"/>
      <c r="B2263" s="85"/>
      <c r="C2263" s="93"/>
      <c r="D2263" s="146" t="s">
        <v>4236</v>
      </c>
      <c r="E2263" s="106" t="s">
        <v>4237</v>
      </c>
      <c r="F2263" s="85"/>
      <c r="G2263" s="139"/>
      <c r="I2263" s="154"/>
    </row>
    <row r="2264" spans="1:9" x14ac:dyDescent="0.3">
      <c r="A2264" s="85"/>
      <c r="B2264" s="85"/>
      <c r="C2264" s="93"/>
      <c r="D2264" s="146" t="s">
        <v>4238</v>
      </c>
      <c r="E2264" s="106" t="s">
        <v>4239</v>
      </c>
      <c r="F2264" s="85"/>
      <c r="G2264" s="139"/>
      <c r="I2264" s="154"/>
    </row>
    <row r="2265" spans="1:9" x14ac:dyDescent="0.3">
      <c r="A2265" s="85"/>
      <c r="B2265" s="85"/>
      <c r="C2265" s="93"/>
      <c r="D2265" s="153" t="s">
        <v>4240</v>
      </c>
      <c r="E2265" s="105" t="s">
        <v>4241</v>
      </c>
      <c r="F2265" s="85"/>
      <c r="G2265" s="139"/>
      <c r="I2265" s="154"/>
    </row>
    <row r="2266" spans="1:9" x14ac:dyDescent="0.3">
      <c r="A2266" s="85"/>
      <c r="B2266" s="85"/>
      <c r="C2266" s="93"/>
      <c r="D2266" s="153" t="s">
        <v>4242</v>
      </c>
      <c r="E2266" s="105" t="s">
        <v>4243</v>
      </c>
      <c r="F2266" s="85"/>
      <c r="G2266" s="139"/>
      <c r="I2266" s="154"/>
    </row>
    <row r="2267" spans="1:9" x14ac:dyDescent="0.3">
      <c r="A2267" s="85"/>
      <c r="B2267" s="85"/>
      <c r="C2267" s="93"/>
      <c r="D2267" s="153" t="s">
        <v>4244</v>
      </c>
      <c r="E2267" s="105" t="s">
        <v>4245</v>
      </c>
      <c r="F2267" s="85"/>
      <c r="G2267" s="139"/>
      <c r="I2267" s="154"/>
    </row>
    <row r="2268" spans="1:9" x14ac:dyDescent="0.3">
      <c r="A2268" s="85"/>
      <c r="B2268" s="85"/>
      <c r="C2268" s="93"/>
      <c r="D2268" s="153" t="s">
        <v>4246</v>
      </c>
      <c r="E2268" s="105" t="s">
        <v>4247</v>
      </c>
      <c r="F2268" s="85"/>
      <c r="G2268" s="139"/>
      <c r="I2268" s="154"/>
    </row>
    <row r="2269" spans="1:9" x14ac:dyDescent="0.3">
      <c r="A2269" s="85"/>
      <c r="B2269" s="85"/>
      <c r="C2269" s="93"/>
      <c r="D2269" s="153" t="s">
        <v>16008</v>
      </c>
      <c r="E2269" s="105" t="s">
        <v>16399</v>
      </c>
      <c r="F2269" s="85"/>
      <c r="G2269" s="139"/>
      <c r="I2269" s="154"/>
    </row>
    <row r="2270" spans="1:9" x14ac:dyDescent="0.3">
      <c r="A2270" s="85"/>
      <c r="B2270" s="85"/>
      <c r="C2270" s="93" t="s">
        <v>4248</v>
      </c>
      <c r="D2270" s="106" t="s">
        <v>4249</v>
      </c>
      <c r="E2270" s="85"/>
      <c r="F2270" s="139"/>
      <c r="G2270" s="139"/>
      <c r="H2270" s="1" t="str">
        <f>VLOOKUP(C2270,'[1]Sheet 1'!$E$2:$G$176,3,0)</f>
        <v>ITB Inventory Item</v>
      </c>
    </row>
    <row r="2271" spans="1:9" x14ac:dyDescent="0.3">
      <c r="A2271" s="85"/>
      <c r="B2271" s="85"/>
      <c r="C2271" s="93"/>
      <c r="D2271" s="146" t="s">
        <v>4250</v>
      </c>
      <c r="E2271" s="106" t="s">
        <v>4251</v>
      </c>
      <c r="F2271" s="85"/>
      <c r="G2271" s="139"/>
      <c r="I2271" s="154"/>
    </row>
    <row r="2272" spans="1:9" x14ac:dyDescent="0.3">
      <c r="A2272" s="85"/>
      <c r="B2272" s="85"/>
      <c r="C2272" s="93"/>
      <c r="D2272" s="146" t="s">
        <v>4252</v>
      </c>
      <c r="E2272" s="106" t="s">
        <v>4253</v>
      </c>
      <c r="F2272" s="85"/>
      <c r="G2272" s="139"/>
      <c r="I2272" s="154"/>
    </row>
    <row r="2273" spans="1:9" x14ac:dyDescent="0.3">
      <c r="A2273" s="85"/>
      <c r="B2273" s="85"/>
      <c r="C2273" s="93"/>
      <c r="D2273" s="146" t="s">
        <v>4254</v>
      </c>
      <c r="E2273" s="106" t="s">
        <v>4255</v>
      </c>
      <c r="F2273" s="85"/>
      <c r="G2273" s="139"/>
      <c r="I2273" s="154"/>
    </row>
    <row r="2274" spans="1:9" x14ac:dyDescent="0.3">
      <c r="A2274" s="85"/>
      <c r="B2274" s="85"/>
      <c r="C2274" s="93"/>
      <c r="D2274" s="146" t="s">
        <v>4256</v>
      </c>
      <c r="E2274" s="106" t="s">
        <v>4257</v>
      </c>
      <c r="F2274" s="85"/>
      <c r="G2274" s="139"/>
      <c r="I2274" s="154"/>
    </row>
    <row r="2275" spans="1:9" x14ac:dyDescent="0.3">
      <c r="A2275" s="85"/>
      <c r="B2275" s="85"/>
      <c r="C2275" s="93"/>
      <c r="D2275" s="146" t="s">
        <v>4258</v>
      </c>
      <c r="E2275" s="106" t="s">
        <v>4259</v>
      </c>
      <c r="F2275" s="85"/>
      <c r="G2275" s="139"/>
      <c r="I2275" s="154"/>
    </row>
    <row r="2276" spans="1:9" x14ac:dyDescent="0.3">
      <c r="A2276" s="85"/>
      <c r="B2276" s="85"/>
      <c r="C2276" s="93"/>
      <c r="D2276" s="153" t="s">
        <v>4260</v>
      </c>
      <c r="E2276" s="105" t="s">
        <v>4261</v>
      </c>
      <c r="F2276" s="85"/>
      <c r="G2276" s="139"/>
      <c r="I2276" s="154"/>
    </row>
    <row r="2277" spans="1:9" x14ac:dyDescent="0.3">
      <c r="A2277" s="85"/>
      <c r="B2277" s="85"/>
      <c r="C2277" s="93"/>
      <c r="D2277" s="153" t="s">
        <v>4262</v>
      </c>
      <c r="E2277" s="105" t="s">
        <v>4263</v>
      </c>
      <c r="F2277" s="85"/>
      <c r="G2277" s="139"/>
      <c r="I2277" s="154"/>
    </row>
    <row r="2278" spans="1:9" x14ac:dyDescent="0.3">
      <c r="A2278" s="85"/>
      <c r="B2278" s="85"/>
      <c r="C2278" s="93"/>
      <c r="D2278" s="153" t="s">
        <v>4264</v>
      </c>
      <c r="E2278" s="105" t="s">
        <v>15764</v>
      </c>
      <c r="F2278" s="85"/>
      <c r="G2278" s="139"/>
      <c r="I2278" s="154"/>
    </row>
    <row r="2279" spans="1:9" x14ac:dyDescent="0.3">
      <c r="A2279" s="85"/>
      <c r="B2279" s="85"/>
      <c r="C2279" s="93"/>
      <c r="D2279" s="153" t="s">
        <v>4265</v>
      </c>
      <c r="E2279" s="105" t="s">
        <v>4266</v>
      </c>
      <c r="F2279" s="85"/>
      <c r="G2279" s="139"/>
      <c r="I2279" s="154"/>
    </row>
    <row r="2280" spans="1:9" x14ac:dyDescent="0.3">
      <c r="A2280" s="85"/>
      <c r="B2280" s="85"/>
      <c r="C2280" s="93"/>
      <c r="D2280" s="153" t="s">
        <v>15763</v>
      </c>
      <c r="E2280" s="105" t="s">
        <v>16356</v>
      </c>
      <c r="F2280" s="85"/>
      <c r="G2280" s="139"/>
      <c r="I2280" s="154"/>
    </row>
    <row r="2281" spans="1:9" x14ac:dyDescent="0.3">
      <c r="A2281" s="85"/>
      <c r="B2281" s="85"/>
      <c r="C2281" s="93"/>
      <c r="D2281" s="153" t="s">
        <v>16258</v>
      </c>
      <c r="E2281" s="105"/>
      <c r="F2281" s="85"/>
      <c r="G2281" s="139"/>
      <c r="I2281" s="154"/>
    </row>
    <row r="2282" spans="1:9" x14ac:dyDescent="0.3">
      <c r="A2282" s="85"/>
      <c r="B2282" s="86" t="s">
        <v>4267</v>
      </c>
      <c r="C2282" s="203" t="s">
        <v>4268</v>
      </c>
      <c r="D2282" s="203"/>
      <c r="E2282" s="85"/>
      <c r="F2282" s="139" t="s">
        <v>91</v>
      </c>
      <c r="G2282" s="139" t="s">
        <v>92</v>
      </c>
    </row>
    <row r="2283" spans="1:9" x14ac:dyDescent="0.3">
      <c r="A2283" s="77"/>
      <c r="B2283" s="82"/>
      <c r="C2283" s="82" t="s">
        <v>4269</v>
      </c>
      <c r="D2283" s="107" t="s">
        <v>4270</v>
      </c>
      <c r="E2283" s="77"/>
      <c r="F2283" s="128"/>
      <c r="G2283" s="128"/>
      <c r="H2283" s="1" t="str">
        <f>VLOOKUP(C2283,'[1]Sheet 1'!$E$2:$G$176,3,0)</f>
        <v>ITB Expense Item</v>
      </c>
    </row>
    <row r="2284" spans="1:9" x14ac:dyDescent="0.3">
      <c r="A2284" s="77"/>
      <c r="B2284" s="82"/>
      <c r="C2284" s="82"/>
      <c r="D2284" s="147" t="s">
        <v>4271</v>
      </c>
      <c r="E2284" s="105" t="s">
        <v>4272</v>
      </c>
      <c r="F2284" s="77"/>
      <c r="G2284" s="128"/>
      <c r="I2284" s="1"/>
    </row>
    <row r="2285" spans="1:9" x14ac:dyDescent="0.3">
      <c r="A2285" s="77"/>
      <c r="B2285" s="82"/>
      <c r="C2285" s="82"/>
      <c r="D2285" s="147" t="s">
        <v>4273</v>
      </c>
      <c r="E2285" s="105" t="s">
        <v>4274</v>
      </c>
      <c r="F2285" s="77"/>
      <c r="G2285" s="128"/>
      <c r="I2285" s="1"/>
    </row>
    <row r="2286" spans="1:9" x14ac:dyDescent="0.3">
      <c r="A2286" s="77"/>
      <c r="B2286" s="82"/>
      <c r="C2286" s="82"/>
      <c r="D2286" s="147" t="s">
        <v>4275</v>
      </c>
      <c r="E2286" s="105" t="s">
        <v>4276</v>
      </c>
      <c r="F2286" s="77"/>
      <c r="G2286" s="128"/>
      <c r="I2286" s="1"/>
    </row>
    <row r="2287" spans="1:9" x14ac:dyDescent="0.3">
      <c r="A2287" s="77"/>
      <c r="B2287" s="82"/>
      <c r="C2287" s="82" t="s">
        <v>4277</v>
      </c>
      <c r="D2287" s="107" t="s">
        <v>4278</v>
      </c>
      <c r="E2287" s="77"/>
      <c r="F2287" s="128"/>
      <c r="G2287" s="128"/>
      <c r="H2287" s="1" t="s">
        <v>148</v>
      </c>
    </row>
    <row r="2288" spans="1:9" x14ac:dyDescent="0.3">
      <c r="A2288" s="77"/>
      <c r="B2288" s="82"/>
      <c r="C2288" s="82"/>
      <c r="D2288" s="147" t="s">
        <v>4279</v>
      </c>
      <c r="E2288" s="105" t="s">
        <v>4280</v>
      </c>
      <c r="F2288" s="128"/>
      <c r="G2288" s="128"/>
    </row>
    <row r="2289" spans="1:9" x14ac:dyDescent="0.3">
      <c r="A2289" s="77"/>
      <c r="B2289" s="82"/>
      <c r="C2289" s="82"/>
      <c r="D2289" s="147" t="s">
        <v>4281</v>
      </c>
      <c r="E2289" s="105" t="s">
        <v>4282</v>
      </c>
      <c r="F2289" s="128"/>
      <c r="G2289" s="128"/>
    </row>
    <row r="2290" spans="1:9" x14ac:dyDescent="0.3">
      <c r="A2290" s="77"/>
      <c r="B2290" s="82"/>
      <c r="C2290" s="82" t="s">
        <v>4283</v>
      </c>
      <c r="D2290" s="107" t="s">
        <v>4284</v>
      </c>
      <c r="E2290" s="77"/>
      <c r="F2290" s="128"/>
      <c r="G2290" s="128"/>
      <c r="H2290" s="1" t="str">
        <f>VLOOKUP(C2290,'[1]Sheet 1'!$E$2:$G$176,3,0)</f>
        <v>ITB Expense Item</v>
      </c>
    </row>
    <row r="2291" spans="1:9" x14ac:dyDescent="0.3">
      <c r="A2291" s="77"/>
      <c r="B2291" s="82"/>
      <c r="C2291" s="82"/>
      <c r="D2291" s="147" t="s">
        <v>4285</v>
      </c>
      <c r="E2291" s="105" t="s">
        <v>4286</v>
      </c>
      <c r="F2291" s="77"/>
      <c r="G2291" s="128"/>
      <c r="I2291" s="1"/>
    </row>
    <row r="2292" spans="1:9" x14ac:dyDescent="0.3">
      <c r="A2292" s="77"/>
      <c r="B2292" s="82"/>
      <c r="C2292" s="82"/>
      <c r="D2292" s="147" t="s">
        <v>4287</v>
      </c>
      <c r="E2292" s="105" t="s">
        <v>4288</v>
      </c>
      <c r="F2292" s="77"/>
      <c r="G2292" s="128"/>
      <c r="I2292" s="1"/>
    </row>
    <row r="2293" spans="1:9" x14ac:dyDescent="0.3">
      <c r="A2293" s="77"/>
      <c r="B2293" s="82"/>
      <c r="C2293" s="82"/>
      <c r="D2293" s="147" t="s">
        <v>16045</v>
      </c>
      <c r="E2293" s="105" t="s">
        <v>16046</v>
      </c>
      <c r="F2293" s="77"/>
      <c r="G2293" s="128"/>
      <c r="I2293" s="1"/>
    </row>
    <row r="2294" spans="1:9" x14ac:dyDescent="0.3">
      <c r="A2294" s="77"/>
      <c r="B2294" s="82"/>
      <c r="C2294" s="82" t="s">
        <v>4289</v>
      </c>
      <c r="D2294" s="107" t="s">
        <v>4290</v>
      </c>
      <c r="E2294" s="77"/>
      <c r="F2294" s="128"/>
      <c r="G2294" s="128"/>
      <c r="H2294" s="1" t="str">
        <f>VLOOKUP(C2294,'[1]Sheet 1'!$E$2:$G$176,3,0)</f>
        <v>ITB Expense Item</v>
      </c>
    </row>
    <row r="2295" spans="1:9" x14ac:dyDescent="0.3">
      <c r="A2295" s="77"/>
      <c r="B2295" s="82"/>
      <c r="C2295" s="82"/>
      <c r="D2295" s="147" t="s">
        <v>4291</v>
      </c>
      <c r="E2295" s="173" t="s">
        <v>4292</v>
      </c>
      <c r="F2295" s="128"/>
      <c r="G2295" s="128"/>
    </row>
    <row r="2296" spans="1:9" x14ac:dyDescent="0.3">
      <c r="A2296" s="77"/>
      <c r="B2296" s="82"/>
      <c r="C2296" s="82"/>
      <c r="D2296" s="147" t="s">
        <v>4293</v>
      </c>
      <c r="E2296" s="173" t="s">
        <v>4294</v>
      </c>
      <c r="F2296" s="128"/>
      <c r="G2296" s="128"/>
    </row>
    <row r="2297" spans="1:9" x14ac:dyDescent="0.3">
      <c r="A2297" s="77"/>
      <c r="B2297" s="82"/>
      <c r="C2297" s="80" t="s">
        <v>16131</v>
      </c>
      <c r="D2297" s="147" t="s">
        <v>16132</v>
      </c>
      <c r="E2297" s="173"/>
      <c r="F2297" s="128"/>
      <c r="G2297" s="128"/>
      <c r="H2297" s="1" t="s">
        <v>148</v>
      </c>
    </row>
    <row r="2298" spans="1:9" x14ac:dyDescent="0.3">
      <c r="A2298" s="77"/>
      <c r="B2298" s="82"/>
      <c r="C2298" s="80"/>
      <c r="D2298" s="147" t="s">
        <v>16134</v>
      </c>
      <c r="E2298" s="173" t="s">
        <v>16133</v>
      </c>
      <c r="F2298" s="128"/>
      <c r="G2298" s="128"/>
    </row>
    <row r="2299" spans="1:9" x14ac:dyDescent="0.3">
      <c r="A2299" s="77"/>
      <c r="B2299" s="82"/>
      <c r="C2299" s="80"/>
      <c r="D2299" s="147"/>
      <c r="E2299" s="173"/>
      <c r="F2299" s="128"/>
      <c r="G2299" s="128"/>
    </row>
    <row r="2300" spans="1:9" x14ac:dyDescent="0.3">
      <c r="A2300" s="77"/>
      <c r="B2300" s="82"/>
      <c r="C2300" s="80"/>
      <c r="D2300" s="147"/>
      <c r="E2300" s="173"/>
      <c r="F2300" s="128"/>
      <c r="G2300" s="128"/>
    </row>
    <row r="2301" spans="1:9" x14ac:dyDescent="0.3">
      <c r="A2301" s="85"/>
      <c r="B2301" s="108" t="s">
        <v>4295</v>
      </c>
      <c r="C2301" s="396" t="s">
        <v>4296</v>
      </c>
      <c r="D2301" s="396"/>
      <c r="E2301" s="85"/>
      <c r="F2301" s="139" t="s">
        <v>91</v>
      </c>
      <c r="G2301" s="139" t="s">
        <v>92</v>
      </c>
    </row>
    <row r="2302" spans="1:9" x14ac:dyDescent="0.3">
      <c r="A2302" s="85"/>
      <c r="B2302" s="109"/>
      <c r="C2302" s="148" t="s">
        <v>4297</v>
      </c>
      <c r="D2302" s="164" t="s">
        <v>4298</v>
      </c>
      <c r="E2302" s="85"/>
      <c r="F2302" s="139"/>
      <c r="G2302" s="139"/>
      <c r="H2302" s="1" t="str">
        <f>VLOOKUP(C2302,'[1]Sheet 1'!$E$2:$G$176,3,0)</f>
        <v>ITB Inventory Item</v>
      </c>
    </row>
    <row r="2303" spans="1:9" x14ac:dyDescent="0.3">
      <c r="A2303" s="85"/>
      <c r="B2303" s="109"/>
      <c r="C2303" s="148"/>
      <c r="D2303" s="149" t="s">
        <v>4299</v>
      </c>
      <c r="E2303" s="164" t="s">
        <v>4300</v>
      </c>
      <c r="F2303" s="85"/>
      <c r="G2303" s="139"/>
      <c r="I2303" s="154"/>
    </row>
    <row r="2304" spans="1:9" x14ac:dyDescent="0.3">
      <c r="A2304" s="85"/>
      <c r="B2304" s="109"/>
      <c r="C2304" s="148"/>
      <c r="D2304" s="149" t="s">
        <v>4301</v>
      </c>
      <c r="E2304" s="164" t="s">
        <v>4302</v>
      </c>
      <c r="F2304" s="85"/>
      <c r="G2304" s="139"/>
      <c r="I2304" s="154"/>
    </row>
    <row r="2305" spans="1:9" x14ac:dyDescent="0.3">
      <c r="A2305" s="85"/>
      <c r="B2305" s="109"/>
      <c r="C2305" s="148"/>
      <c r="D2305" s="149" t="s">
        <v>4303</v>
      </c>
      <c r="E2305" s="164" t="s">
        <v>4304</v>
      </c>
      <c r="F2305" s="85"/>
      <c r="G2305" s="139"/>
      <c r="I2305" s="154"/>
    </row>
    <row r="2306" spans="1:9" x14ac:dyDescent="0.3">
      <c r="A2306" s="85"/>
      <c r="B2306" s="109"/>
      <c r="C2306" s="148"/>
      <c r="D2306" s="149" t="s">
        <v>4305</v>
      </c>
      <c r="E2306" s="164" t="s">
        <v>4306</v>
      </c>
      <c r="F2306" s="85"/>
      <c r="G2306" s="139"/>
      <c r="I2306" s="154"/>
    </row>
    <row r="2307" spans="1:9" x14ac:dyDescent="0.3">
      <c r="A2307" s="85"/>
      <c r="B2307" s="109"/>
      <c r="C2307" s="148"/>
      <c r="D2307" s="149" t="s">
        <v>4307</v>
      </c>
      <c r="E2307" s="164" t="s">
        <v>4308</v>
      </c>
      <c r="F2307" s="85"/>
      <c r="G2307" s="139"/>
      <c r="I2307" s="154"/>
    </row>
    <row r="2308" spans="1:9" x14ac:dyDescent="0.3">
      <c r="A2308" s="85"/>
      <c r="B2308" s="109"/>
      <c r="C2308" s="148"/>
      <c r="D2308" s="149" t="s">
        <v>4309</v>
      </c>
      <c r="E2308" s="164" t="s">
        <v>4310</v>
      </c>
      <c r="F2308" s="85"/>
      <c r="G2308" s="139"/>
      <c r="I2308" s="154"/>
    </row>
    <row r="2309" spans="1:9" x14ac:dyDescent="0.3">
      <c r="A2309" s="85"/>
      <c r="B2309" s="109"/>
      <c r="C2309" s="148"/>
      <c r="D2309" s="149" t="s">
        <v>4311</v>
      </c>
      <c r="E2309" s="164" t="s">
        <v>4312</v>
      </c>
      <c r="F2309" s="85"/>
      <c r="G2309" s="139"/>
      <c r="I2309" s="154"/>
    </row>
    <row r="2310" spans="1:9" x14ac:dyDescent="0.3">
      <c r="A2310" s="85"/>
      <c r="B2310" s="109"/>
      <c r="C2310" s="148" t="s">
        <v>4313</v>
      </c>
      <c r="D2310" s="164" t="s">
        <v>4314</v>
      </c>
      <c r="E2310" s="85"/>
      <c r="F2310" s="139"/>
      <c r="G2310" s="139"/>
      <c r="H2310" s="1" t="str">
        <f>VLOOKUP(C2310,'[1]Sheet 1'!$E$2:$G$176,3,0)</f>
        <v>ITB Inventory Item</v>
      </c>
    </row>
    <row r="2311" spans="1:9" x14ac:dyDescent="0.3">
      <c r="A2311" s="85"/>
      <c r="B2311" s="109"/>
      <c r="C2311" s="148"/>
      <c r="D2311" s="149" t="s">
        <v>4315</v>
      </c>
      <c r="E2311" s="164" t="s">
        <v>16122</v>
      </c>
      <c r="F2311" s="85"/>
      <c r="G2311" s="139"/>
      <c r="I2311" s="154"/>
    </row>
    <row r="2312" spans="1:9" x14ac:dyDescent="0.3">
      <c r="A2312" s="85"/>
      <c r="B2312" s="109"/>
      <c r="C2312" s="148"/>
      <c r="D2312" s="149" t="s">
        <v>4316</v>
      </c>
      <c r="E2312" s="164" t="s">
        <v>4317</v>
      </c>
      <c r="F2312" s="85"/>
      <c r="G2312" s="139"/>
      <c r="I2312" s="154"/>
    </row>
    <row r="2313" spans="1:9" x14ac:dyDescent="0.3">
      <c r="A2313" s="85"/>
      <c r="B2313" s="109"/>
      <c r="C2313" s="148"/>
      <c r="D2313" s="149" t="s">
        <v>4318</v>
      </c>
      <c r="E2313" s="164" t="s">
        <v>4319</v>
      </c>
      <c r="F2313" s="85"/>
      <c r="G2313" s="139"/>
      <c r="I2313" s="154"/>
    </row>
    <row r="2314" spans="1:9" x14ac:dyDescent="0.3">
      <c r="A2314" s="85"/>
      <c r="B2314" s="109"/>
      <c r="C2314" s="148"/>
      <c r="D2314" s="149" t="s">
        <v>4320</v>
      </c>
      <c r="E2314" s="164" t="s">
        <v>4321</v>
      </c>
      <c r="F2314" s="85"/>
      <c r="G2314" s="139"/>
      <c r="I2314" s="154"/>
    </row>
    <row r="2315" spans="1:9" x14ac:dyDescent="0.3">
      <c r="A2315" s="85"/>
      <c r="B2315" s="109"/>
      <c r="C2315" s="148"/>
      <c r="D2315" s="149" t="s">
        <v>4322</v>
      </c>
      <c r="E2315" s="164" t="s">
        <v>4323</v>
      </c>
      <c r="F2315" s="85"/>
      <c r="G2315" s="139"/>
      <c r="I2315" s="154"/>
    </row>
    <row r="2316" spans="1:9" x14ac:dyDescent="0.3">
      <c r="A2316" s="85"/>
      <c r="B2316" s="109"/>
      <c r="C2316" s="148"/>
      <c r="D2316" s="149" t="s">
        <v>4324</v>
      </c>
      <c r="E2316" s="164" t="s">
        <v>4325</v>
      </c>
      <c r="F2316" s="85"/>
      <c r="G2316" s="139"/>
      <c r="I2316" s="154"/>
    </row>
    <row r="2317" spans="1:9" x14ac:dyDescent="0.3">
      <c r="A2317" s="85"/>
      <c r="B2317" s="109"/>
      <c r="C2317" s="148"/>
      <c r="D2317" s="149" t="s">
        <v>4326</v>
      </c>
      <c r="E2317" s="164" t="s">
        <v>4327</v>
      </c>
      <c r="F2317" s="85"/>
      <c r="G2317" s="139"/>
      <c r="I2317" s="154"/>
    </row>
    <row r="2318" spans="1:9" x14ac:dyDescent="0.3">
      <c r="A2318" s="85"/>
      <c r="B2318" s="109"/>
      <c r="C2318" s="148"/>
      <c r="D2318" s="149" t="s">
        <v>4328</v>
      </c>
      <c r="E2318" s="164" t="s">
        <v>4329</v>
      </c>
      <c r="F2318" s="85"/>
      <c r="G2318" s="139"/>
      <c r="I2318" s="154"/>
    </row>
    <row r="2319" spans="1:9" x14ac:dyDescent="0.3">
      <c r="A2319" s="85"/>
      <c r="B2319" s="109"/>
      <c r="C2319" s="148"/>
      <c r="D2319" s="149" t="s">
        <v>4330</v>
      </c>
      <c r="E2319" s="164" t="s">
        <v>4331</v>
      </c>
      <c r="F2319" s="85"/>
      <c r="G2319" s="139"/>
      <c r="I2319" s="154"/>
    </row>
    <row r="2320" spans="1:9" x14ac:dyDescent="0.3">
      <c r="A2320" s="85"/>
      <c r="B2320" s="109"/>
      <c r="C2320" s="148"/>
      <c r="D2320" s="149" t="s">
        <v>4332</v>
      </c>
      <c r="E2320" s="164" t="s">
        <v>4333</v>
      </c>
      <c r="F2320" s="85"/>
      <c r="G2320" s="139"/>
      <c r="I2320" s="154"/>
    </row>
    <row r="2321" spans="1:9" x14ac:dyDescent="0.3">
      <c r="A2321" s="85"/>
      <c r="B2321" s="109"/>
      <c r="C2321" s="148"/>
      <c r="D2321" s="165" t="s">
        <v>4334</v>
      </c>
      <c r="E2321" s="166" t="s">
        <v>4335</v>
      </c>
      <c r="F2321" s="85"/>
      <c r="G2321" s="139"/>
      <c r="I2321" s="154"/>
    </row>
    <row r="2322" spans="1:9" x14ac:dyDescent="0.3">
      <c r="A2322" s="85"/>
      <c r="B2322" s="109"/>
      <c r="C2322" s="148"/>
      <c r="D2322" s="149" t="s">
        <v>4336</v>
      </c>
      <c r="E2322" s="164" t="s">
        <v>4337</v>
      </c>
      <c r="F2322" s="85"/>
      <c r="G2322" s="139"/>
      <c r="I2322" s="154"/>
    </row>
    <row r="2323" spans="1:9" x14ac:dyDescent="0.3">
      <c r="A2323" s="85"/>
      <c r="B2323" s="109"/>
      <c r="C2323" s="148"/>
      <c r="D2323" s="149" t="s">
        <v>4338</v>
      </c>
      <c r="E2323" s="164" t="s">
        <v>4339</v>
      </c>
      <c r="F2323" s="85"/>
      <c r="G2323" s="139"/>
      <c r="I2323" s="154"/>
    </row>
    <row r="2324" spans="1:9" x14ac:dyDescent="0.3">
      <c r="A2324" s="85"/>
      <c r="B2324" s="109"/>
      <c r="C2324" s="148"/>
      <c r="D2324" s="149" t="s">
        <v>4340</v>
      </c>
      <c r="E2324" s="164" t="s">
        <v>4341</v>
      </c>
      <c r="F2324" s="85"/>
      <c r="G2324" s="139"/>
      <c r="I2324" s="154"/>
    </row>
    <row r="2325" spans="1:9" x14ac:dyDescent="0.3">
      <c r="A2325" s="85"/>
      <c r="B2325" s="109"/>
      <c r="C2325" s="148"/>
      <c r="D2325" s="149" t="s">
        <v>4342</v>
      </c>
      <c r="E2325" s="164" t="s">
        <v>4343</v>
      </c>
      <c r="F2325" s="85"/>
      <c r="G2325" s="139"/>
      <c r="I2325" s="154"/>
    </row>
    <row r="2326" spans="1:9" x14ac:dyDescent="0.3">
      <c r="A2326" s="85"/>
      <c r="B2326" s="109"/>
      <c r="C2326" s="148"/>
      <c r="D2326" s="149" t="s">
        <v>4344</v>
      </c>
      <c r="E2326" s="164" t="s">
        <v>4345</v>
      </c>
      <c r="F2326" s="85"/>
      <c r="G2326" s="139"/>
      <c r="I2326" s="154"/>
    </row>
    <row r="2327" spans="1:9" x14ac:dyDescent="0.3">
      <c r="A2327" s="85"/>
      <c r="B2327" s="109"/>
      <c r="C2327" s="148"/>
      <c r="D2327" s="149" t="s">
        <v>4346</v>
      </c>
      <c r="E2327" s="164" t="s">
        <v>4347</v>
      </c>
      <c r="F2327" s="85"/>
      <c r="G2327" s="139"/>
      <c r="I2327" s="154"/>
    </row>
    <row r="2328" spans="1:9" x14ac:dyDescent="0.3">
      <c r="A2328" s="85"/>
      <c r="B2328" s="109"/>
      <c r="C2328" s="148"/>
      <c r="D2328" s="149" t="s">
        <v>4348</v>
      </c>
      <c r="E2328" s="164" t="s">
        <v>4349</v>
      </c>
      <c r="F2328" s="85"/>
      <c r="G2328" s="139"/>
      <c r="I2328" s="154"/>
    </row>
    <row r="2329" spans="1:9" x14ac:dyDescent="0.3">
      <c r="A2329" s="85"/>
      <c r="B2329" s="109"/>
      <c r="C2329" s="148"/>
      <c r="D2329" s="149" t="s">
        <v>4350</v>
      </c>
      <c r="E2329" s="164" t="s">
        <v>4351</v>
      </c>
      <c r="F2329" s="85"/>
      <c r="G2329" s="139"/>
      <c r="I2329" s="154"/>
    </row>
    <row r="2330" spans="1:9" x14ac:dyDescent="0.3">
      <c r="A2330" s="85"/>
      <c r="B2330" s="109"/>
      <c r="C2330" s="148"/>
      <c r="D2330" s="149" t="s">
        <v>4352</v>
      </c>
      <c r="E2330" s="164" t="s">
        <v>4353</v>
      </c>
      <c r="F2330" s="85"/>
      <c r="G2330" s="139"/>
      <c r="I2330" s="154"/>
    </row>
    <row r="2331" spans="1:9" x14ac:dyDescent="0.3">
      <c r="A2331" s="85"/>
      <c r="B2331" s="109"/>
      <c r="C2331" s="148"/>
      <c r="D2331" s="149" t="s">
        <v>4354</v>
      </c>
      <c r="E2331" s="164" t="s">
        <v>4355</v>
      </c>
      <c r="F2331" s="85"/>
      <c r="G2331" s="139"/>
      <c r="I2331" s="154"/>
    </row>
    <row r="2332" spans="1:9" x14ac:dyDescent="0.3">
      <c r="A2332" s="85"/>
      <c r="B2332" s="109"/>
      <c r="C2332" s="148"/>
      <c r="D2332" s="149" t="s">
        <v>4356</v>
      </c>
      <c r="E2332" s="164" t="s">
        <v>4357</v>
      </c>
      <c r="F2332" s="85"/>
      <c r="G2332" s="139"/>
      <c r="I2332" s="154"/>
    </row>
    <row r="2333" spans="1:9" x14ac:dyDescent="0.3">
      <c r="A2333" s="85"/>
      <c r="B2333" s="109"/>
      <c r="C2333" s="148"/>
      <c r="D2333" s="149" t="s">
        <v>4358</v>
      </c>
      <c r="E2333" s="164" t="s">
        <v>4359</v>
      </c>
      <c r="F2333" s="85"/>
      <c r="G2333" s="139"/>
      <c r="I2333" s="154"/>
    </row>
    <row r="2334" spans="1:9" x14ac:dyDescent="0.3">
      <c r="A2334" s="85"/>
      <c r="B2334" s="109"/>
      <c r="C2334" s="148"/>
      <c r="D2334" s="149" t="s">
        <v>4360</v>
      </c>
      <c r="E2334" s="164" t="s">
        <v>4361</v>
      </c>
      <c r="F2334" s="85"/>
      <c r="G2334" s="139"/>
      <c r="I2334" s="154"/>
    </row>
    <row r="2335" spans="1:9" x14ac:dyDescent="0.3">
      <c r="A2335" s="85"/>
      <c r="B2335" s="109"/>
      <c r="C2335" s="148"/>
      <c r="D2335" s="165" t="s">
        <v>4362</v>
      </c>
      <c r="E2335" s="166" t="s">
        <v>4363</v>
      </c>
      <c r="F2335" s="85"/>
      <c r="G2335" s="139"/>
      <c r="I2335" s="154"/>
    </row>
    <row r="2336" spans="1:9" x14ac:dyDescent="0.3">
      <c r="A2336" s="85"/>
      <c r="B2336" s="109"/>
      <c r="C2336" s="148"/>
      <c r="D2336" s="165" t="s">
        <v>4364</v>
      </c>
      <c r="E2336" s="166" t="s">
        <v>4365</v>
      </c>
      <c r="F2336" s="85"/>
      <c r="G2336" s="139"/>
      <c r="I2336" s="154"/>
    </row>
    <row r="2337" spans="1:9" x14ac:dyDescent="0.3">
      <c r="A2337" s="85"/>
      <c r="B2337" s="109"/>
      <c r="C2337" s="148"/>
      <c r="D2337" s="165" t="s">
        <v>4366</v>
      </c>
      <c r="E2337" s="166" t="s">
        <v>16416</v>
      </c>
      <c r="F2337" s="85"/>
      <c r="G2337" s="139"/>
      <c r="I2337" s="154"/>
    </row>
    <row r="2338" spans="1:9" x14ac:dyDescent="0.3">
      <c r="A2338" s="85"/>
      <c r="B2338" s="109"/>
      <c r="C2338" s="148"/>
      <c r="D2338" s="165" t="s">
        <v>4367</v>
      </c>
      <c r="E2338" s="166" t="s">
        <v>4368</v>
      </c>
      <c r="F2338" s="85"/>
      <c r="G2338" s="139"/>
      <c r="I2338" s="154"/>
    </row>
    <row r="2339" spans="1:9" x14ac:dyDescent="0.3">
      <c r="A2339" s="85"/>
      <c r="B2339" s="109"/>
      <c r="C2339" s="148"/>
      <c r="D2339" s="165" t="s">
        <v>4369</v>
      </c>
      <c r="E2339" s="166" t="s">
        <v>4370</v>
      </c>
      <c r="F2339" s="85"/>
      <c r="G2339" s="139"/>
      <c r="I2339" s="154"/>
    </row>
    <row r="2340" spans="1:9" x14ac:dyDescent="0.3">
      <c r="A2340" s="85"/>
      <c r="B2340" s="109"/>
      <c r="C2340" s="148"/>
      <c r="D2340" s="165" t="s">
        <v>4371</v>
      </c>
      <c r="E2340" s="166" t="s">
        <v>4372</v>
      </c>
      <c r="F2340" s="85"/>
      <c r="G2340" s="139"/>
      <c r="I2340" s="154"/>
    </row>
    <row r="2341" spans="1:9" x14ac:dyDescent="0.3">
      <c r="A2341" s="85"/>
      <c r="B2341" s="109"/>
      <c r="C2341" s="148"/>
      <c r="D2341" s="165" t="s">
        <v>4373</v>
      </c>
      <c r="E2341" s="166" t="s">
        <v>4374</v>
      </c>
      <c r="F2341" s="85"/>
      <c r="G2341" s="139"/>
      <c r="I2341" s="154"/>
    </row>
    <row r="2342" spans="1:9" x14ac:dyDescent="0.3">
      <c r="A2342" s="85"/>
      <c r="B2342" s="109"/>
      <c r="C2342" s="148"/>
      <c r="D2342" s="165" t="s">
        <v>4375</v>
      </c>
      <c r="E2342" s="166" t="s">
        <v>4376</v>
      </c>
      <c r="F2342" s="85"/>
      <c r="G2342" s="139"/>
      <c r="I2342" s="154"/>
    </row>
    <row r="2343" spans="1:9" x14ac:dyDescent="0.3">
      <c r="A2343" s="85"/>
      <c r="B2343" s="109"/>
      <c r="C2343" s="148"/>
      <c r="D2343" s="165" t="s">
        <v>4377</v>
      </c>
      <c r="E2343" s="166" t="s">
        <v>4378</v>
      </c>
      <c r="F2343" s="85"/>
      <c r="G2343" s="139"/>
      <c r="I2343" s="154"/>
    </row>
    <row r="2344" spans="1:9" x14ac:dyDescent="0.3">
      <c r="A2344" s="85"/>
      <c r="B2344" s="109"/>
      <c r="C2344" s="148"/>
      <c r="D2344" s="165" t="s">
        <v>4379</v>
      </c>
      <c r="E2344" s="166" t="s">
        <v>4380</v>
      </c>
      <c r="F2344" s="85"/>
      <c r="G2344" s="139"/>
      <c r="I2344" s="154"/>
    </row>
    <row r="2345" spans="1:9" x14ac:dyDescent="0.3">
      <c r="A2345" s="85"/>
      <c r="B2345" s="109"/>
      <c r="C2345" s="148"/>
      <c r="D2345" s="165" t="s">
        <v>4381</v>
      </c>
      <c r="E2345" s="166" t="s">
        <v>4382</v>
      </c>
      <c r="F2345" s="85"/>
      <c r="G2345" s="139"/>
      <c r="I2345" s="154"/>
    </row>
    <row r="2346" spans="1:9" x14ac:dyDescent="0.3">
      <c r="A2346" s="85"/>
      <c r="B2346" s="109"/>
      <c r="C2346" s="148"/>
      <c r="D2346" s="165" t="s">
        <v>4383</v>
      </c>
      <c r="E2346" s="166" t="s">
        <v>4384</v>
      </c>
      <c r="F2346" s="85"/>
      <c r="G2346" s="139"/>
      <c r="I2346" s="154"/>
    </row>
    <row r="2347" spans="1:9" x14ac:dyDescent="0.3">
      <c r="A2347" s="85"/>
      <c r="B2347" s="109"/>
      <c r="C2347" s="148"/>
      <c r="D2347" s="165" t="s">
        <v>4385</v>
      </c>
      <c r="E2347" s="166" t="s">
        <v>4386</v>
      </c>
      <c r="F2347" s="85"/>
      <c r="G2347" s="139"/>
      <c r="I2347" s="154"/>
    </row>
    <row r="2348" spans="1:9" x14ac:dyDescent="0.3">
      <c r="A2348" s="85"/>
      <c r="B2348" s="109"/>
      <c r="C2348" s="148"/>
      <c r="D2348" s="165" t="s">
        <v>4387</v>
      </c>
      <c r="E2348" s="166" t="s">
        <v>4388</v>
      </c>
      <c r="F2348" s="85"/>
      <c r="G2348" s="139"/>
      <c r="I2348" s="154"/>
    </row>
    <row r="2349" spans="1:9" x14ac:dyDescent="0.3">
      <c r="A2349" s="85"/>
      <c r="B2349" s="109"/>
      <c r="C2349" s="148"/>
      <c r="D2349" s="165" t="s">
        <v>4389</v>
      </c>
      <c r="E2349" s="166" t="s">
        <v>4390</v>
      </c>
      <c r="F2349" s="85"/>
      <c r="G2349" s="139"/>
      <c r="I2349" s="154"/>
    </row>
    <row r="2350" spans="1:9" x14ac:dyDescent="0.3">
      <c r="A2350" s="85"/>
      <c r="B2350" s="109"/>
      <c r="C2350" s="148"/>
      <c r="D2350" s="165" t="s">
        <v>15766</v>
      </c>
      <c r="E2350" s="166" t="s">
        <v>15767</v>
      </c>
      <c r="F2350" s="85"/>
      <c r="G2350" s="139"/>
      <c r="I2350" s="154"/>
    </row>
    <row r="2351" spans="1:9" x14ac:dyDescent="0.3">
      <c r="A2351" s="85"/>
      <c r="B2351" s="109"/>
      <c r="C2351" s="148"/>
      <c r="D2351" s="165" t="s">
        <v>16000</v>
      </c>
      <c r="E2351" s="166" t="s">
        <v>16001</v>
      </c>
      <c r="F2351" s="85"/>
      <c r="G2351" s="139"/>
      <c r="I2351" s="154"/>
    </row>
    <row r="2352" spans="1:9" x14ac:dyDescent="0.3">
      <c r="A2352" s="85"/>
      <c r="B2352" s="109"/>
      <c r="C2352" s="148"/>
      <c r="D2352" s="165" t="s">
        <v>16021</v>
      </c>
      <c r="E2352" s="166" t="s">
        <v>16022</v>
      </c>
      <c r="F2352" s="85"/>
      <c r="G2352" s="139"/>
      <c r="I2352" s="154"/>
    </row>
    <row r="2353" spans="1:9" x14ac:dyDescent="0.3">
      <c r="A2353" s="85"/>
      <c r="B2353" s="109"/>
      <c r="C2353" s="148"/>
      <c r="D2353" s="165" t="s">
        <v>16023</v>
      </c>
      <c r="E2353" s="166" t="s">
        <v>16024</v>
      </c>
      <c r="F2353" s="85"/>
      <c r="G2353" s="139"/>
      <c r="I2353" s="154"/>
    </row>
    <row r="2354" spans="1:9" x14ac:dyDescent="0.3">
      <c r="A2354" s="85"/>
      <c r="B2354" s="109"/>
      <c r="C2354" s="148"/>
      <c r="D2354" s="165"/>
      <c r="E2354" s="166"/>
      <c r="F2354" s="85"/>
      <c r="G2354" s="139"/>
      <c r="I2354" s="154"/>
    </row>
    <row r="2355" spans="1:9" x14ac:dyDescent="0.3">
      <c r="A2355" s="85"/>
      <c r="B2355" s="109"/>
      <c r="C2355" s="148"/>
      <c r="D2355" s="165"/>
      <c r="E2355" s="166"/>
      <c r="F2355" s="85"/>
      <c r="G2355" s="139"/>
      <c r="I2355" s="154"/>
    </row>
    <row r="2356" spans="1:9" x14ac:dyDescent="0.3">
      <c r="A2356" s="85"/>
      <c r="B2356" s="108" t="s">
        <v>4391</v>
      </c>
      <c r="C2356" s="396" t="s">
        <v>4392</v>
      </c>
      <c r="D2356" s="396"/>
      <c r="E2356" s="85"/>
      <c r="F2356" s="139" t="s">
        <v>91</v>
      </c>
      <c r="G2356" s="139" t="s">
        <v>92</v>
      </c>
    </row>
    <row r="2357" spans="1:9" x14ac:dyDescent="0.3">
      <c r="A2357" s="85"/>
      <c r="B2357" s="109"/>
      <c r="C2357" s="148" t="s">
        <v>4393</v>
      </c>
      <c r="D2357" s="164" t="s">
        <v>4394</v>
      </c>
      <c r="E2357" s="85"/>
      <c r="F2357" s="139"/>
      <c r="G2357" s="128"/>
      <c r="H2357" s="1" t="str">
        <f>VLOOKUP(C2357,'[1]Sheet 1'!$E$2:$G$176,3,0)</f>
        <v>ITB Inventory Item</v>
      </c>
    </row>
    <row r="2358" spans="1:9" x14ac:dyDescent="0.3">
      <c r="A2358" s="85"/>
      <c r="B2358" s="109"/>
      <c r="C2358" s="148"/>
      <c r="D2358" s="149" t="s">
        <v>4395</v>
      </c>
      <c r="E2358" s="164" t="s">
        <v>4396</v>
      </c>
      <c r="F2358" s="85"/>
      <c r="G2358" s="139"/>
      <c r="I2358" s="1"/>
    </row>
    <row r="2359" spans="1:9" x14ac:dyDescent="0.3">
      <c r="A2359" s="85"/>
      <c r="B2359" s="109"/>
      <c r="C2359" s="148"/>
      <c r="D2359" s="149" t="s">
        <v>4397</v>
      </c>
      <c r="E2359" s="164" t="s">
        <v>4398</v>
      </c>
      <c r="F2359" s="85"/>
      <c r="G2359" s="139"/>
      <c r="I2359" s="1"/>
    </row>
    <row r="2360" spans="1:9" x14ac:dyDescent="0.3">
      <c r="A2360" s="85"/>
      <c r="B2360" s="109"/>
      <c r="C2360" s="148"/>
      <c r="D2360" s="149" t="s">
        <v>15944</v>
      </c>
      <c r="E2360" s="164" t="s">
        <v>15945</v>
      </c>
      <c r="F2360" s="85"/>
      <c r="G2360" s="139"/>
      <c r="I2360" s="1"/>
    </row>
    <row r="2361" spans="1:9" x14ac:dyDescent="0.3">
      <c r="A2361" s="85"/>
      <c r="B2361" s="109"/>
      <c r="C2361" s="148" t="s">
        <v>4399</v>
      </c>
      <c r="D2361" s="164" t="s">
        <v>4400</v>
      </c>
      <c r="E2361" s="85"/>
      <c r="F2361" s="139"/>
      <c r="G2361" s="128"/>
      <c r="H2361" s="1" t="str">
        <f>VLOOKUP(C2361,'[1]Sheet 1'!$E$2:$G$176,3,0)</f>
        <v>ITB Inventory Item</v>
      </c>
    </row>
    <row r="2362" spans="1:9" x14ac:dyDescent="0.3">
      <c r="A2362" s="85"/>
      <c r="B2362" s="109"/>
      <c r="C2362" s="148"/>
      <c r="D2362" s="149" t="s">
        <v>4401</v>
      </c>
      <c r="E2362" s="164" t="s">
        <v>4402</v>
      </c>
      <c r="F2362" s="85"/>
      <c r="G2362" s="139"/>
      <c r="I2362" s="1"/>
    </row>
    <row r="2363" spans="1:9" x14ac:dyDescent="0.3">
      <c r="A2363" s="85"/>
      <c r="B2363" s="109"/>
      <c r="C2363" s="148" t="s">
        <v>4403</v>
      </c>
      <c r="D2363" s="164" t="s">
        <v>4404</v>
      </c>
      <c r="E2363" s="85"/>
      <c r="F2363" s="139"/>
      <c r="G2363" s="128"/>
      <c r="H2363" s="1" t="str">
        <f>VLOOKUP(C2363,'[1]Sheet 1'!$E$2:$G$176,3,0)</f>
        <v>ITB Inventory Item</v>
      </c>
    </row>
    <row r="2364" spans="1:9" ht="17.399999999999999" customHeight="1" x14ac:dyDescent="0.3">
      <c r="A2364" s="75"/>
      <c r="B2364" s="127"/>
      <c r="C2364" s="127"/>
      <c r="D2364" s="149" t="s">
        <v>4405</v>
      </c>
      <c r="E2364" s="150" t="s">
        <v>4406</v>
      </c>
      <c r="F2364" s="77"/>
      <c r="G2364" s="128"/>
      <c r="I2364" s="1"/>
    </row>
    <row r="2365" spans="1:9" ht="17.399999999999999" customHeight="1" x14ac:dyDescent="0.3">
      <c r="A2365" s="75"/>
      <c r="B2365" s="127"/>
      <c r="C2365" s="127"/>
      <c r="D2365" s="149" t="s">
        <v>4407</v>
      </c>
      <c r="E2365" s="150" t="s">
        <v>4408</v>
      </c>
      <c r="F2365" s="77"/>
      <c r="G2365" s="128"/>
      <c r="I2365" s="1"/>
    </row>
    <row r="2366" spans="1:9" ht="17.399999999999999" customHeight="1" x14ac:dyDescent="0.3">
      <c r="A2366" s="75"/>
      <c r="B2366" s="127"/>
      <c r="C2366" s="127"/>
      <c r="D2366" s="149" t="s">
        <v>4409</v>
      </c>
      <c r="E2366" s="150" t="s">
        <v>4410</v>
      </c>
      <c r="F2366" s="77"/>
      <c r="G2366" s="128"/>
      <c r="I2366" s="1"/>
    </row>
    <row r="2367" spans="1:9" ht="17.399999999999999" customHeight="1" x14ac:dyDescent="0.3">
      <c r="A2367" s="75"/>
      <c r="B2367" s="127"/>
      <c r="C2367" s="127"/>
      <c r="D2367" s="149" t="s">
        <v>4411</v>
      </c>
      <c r="E2367" s="150" t="s">
        <v>4412</v>
      </c>
      <c r="F2367" s="77"/>
      <c r="G2367" s="128"/>
      <c r="I2367" s="1"/>
    </row>
    <row r="2368" spans="1:9" ht="17.399999999999999" customHeight="1" x14ac:dyDescent="0.3">
      <c r="A2368" s="75"/>
      <c r="B2368" s="127"/>
      <c r="C2368" s="127"/>
      <c r="D2368" s="149" t="s">
        <v>4413</v>
      </c>
      <c r="E2368" s="150" t="s">
        <v>4414</v>
      </c>
      <c r="F2368" s="77"/>
      <c r="G2368" s="128"/>
      <c r="I2368" s="1"/>
    </row>
    <row r="2369" spans="1:12" ht="17.399999999999999" customHeight="1" x14ac:dyDescent="0.3">
      <c r="A2369" s="75"/>
      <c r="B2369" s="127"/>
      <c r="C2369" s="127"/>
      <c r="D2369" s="165" t="s">
        <v>4415</v>
      </c>
      <c r="E2369" s="173" t="s">
        <v>4416</v>
      </c>
      <c r="F2369" s="128"/>
      <c r="G2369" s="128"/>
    </row>
    <row r="2370" spans="1:12" ht="17.399999999999999" customHeight="1" x14ac:dyDescent="0.3">
      <c r="A2370" s="75"/>
      <c r="B2370" s="127"/>
      <c r="C2370" s="127"/>
      <c r="D2370" s="165" t="s">
        <v>15943</v>
      </c>
      <c r="E2370" s="173" t="s">
        <v>4580</v>
      </c>
      <c r="F2370" s="128"/>
      <c r="G2370" s="128"/>
    </row>
    <row r="2371" spans="1:12" ht="17.399999999999999" customHeight="1" x14ac:dyDescent="0.3">
      <c r="A2371" s="75"/>
      <c r="B2371" s="392" t="s">
        <v>4417</v>
      </c>
      <c r="C2371" s="393" t="s">
        <v>4418</v>
      </c>
      <c r="D2371" s="165"/>
      <c r="E2371" s="173"/>
      <c r="F2371" s="128" t="s">
        <v>91</v>
      </c>
      <c r="G2371" s="128" t="s">
        <v>92</v>
      </c>
    </row>
    <row r="2372" spans="1:12" ht="17.399999999999999" customHeight="1" x14ac:dyDescent="0.3">
      <c r="A2372" s="75"/>
      <c r="B2372" s="127"/>
      <c r="C2372" s="126" t="s">
        <v>4419</v>
      </c>
      <c r="D2372" s="165" t="s">
        <v>4418</v>
      </c>
      <c r="E2372" s="173"/>
      <c r="F2372" s="128"/>
      <c r="G2372" s="128"/>
      <c r="H2372" s="1" t="str">
        <f>VLOOKUP(C2372,'[1]Sheet 1'!$E$2:$G$176,3,0)</f>
        <v>ITB Expense Item</v>
      </c>
    </row>
    <row r="2373" spans="1:12" ht="17.399999999999999" customHeight="1" x14ac:dyDescent="0.3">
      <c r="A2373" s="75"/>
      <c r="B2373" s="127"/>
      <c r="C2373" s="127"/>
      <c r="D2373" s="165" t="s">
        <v>4420</v>
      </c>
      <c r="E2373" s="173" t="s">
        <v>4418</v>
      </c>
      <c r="F2373" s="128"/>
      <c r="G2373" s="128"/>
    </row>
    <row r="2374" spans="1:12" ht="17.399999999999999" customHeight="1" x14ac:dyDescent="0.3">
      <c r="A2374" s="75" t="s">
        <v>15</v>
      </c>
      <c r="B2374" s="388" t="s">
        <v>4421</v>
      </c>
      <c r="C2374" s="204"/>
      <c r="D2374" s="204"/>
      <c r="E2374" s="77"/>
      <c r="F2374" s="128"/>
      <c r="G2374" s="128"/>
    </row>
    <row r="2375" spans="1:12" ht="17.399999999999999" customHeight="1" x14ac:dyDescent="0.3">
      <c r="A2375" s="85"/>
      <c r="B2375" s="86" t="s">
        <v>4422</v>
      </c>
      <c r="C2375" s="87" t="s">
        <v>4423</v>
      </c>
      <c r="D2375" s="88"/>
      <c r="E2375" s="85"/>
      <c r="F2375" s="139" t="s">
        <v>4424</v>
      </c>
      <c r="G2375" s="139" t="s">
        <v>4425</v>
      </c>
      <c r="I2375" s="3"/>
      <c r="J2375" s="3"/>
      <c r="K2375" s="3"/>
      <c r="L2375" s="3"/>
    </row>
    <row r="2376" spans="1:12" ht="17.399999999999999" customHeight="1" x14ac:dyDescent="0.3">
      <c r="A2376" s="77"/>
      <c r="B2376" s="82"/>
      <c r="C2376" s="80" t="s">
        <v>4426</v>
      </c>
      <c r="D2376" s="90" t="s">
        <v>4427</v>
      </c>
      <c r="E2376" s="77" t="s">
        <v>501</v>
      </c>
      <c r="F2376" s="128"/>
      <c r="G2376" s="128"/>
      <c r="H2376" s="1" t="str">
        <f>VLOOKUP(C2376,'[1]Sheet 1'!$E$2:$G$176,3,0)</f>
        <v>ITB Asset Item</v>
      </c>
      <c r="I2376" t="str">
        <f>CONCATENATE(C2376," - ",D2376)</f>
        <v>0610101 - Peralatan Bangunan dan Mekanikal</v>
      </c>
    </row>
    <row r="2377" spans="1:12" ht="17.399999999999999" customHeight="1" x14ac:dyDescent="0.3">
      <c r="A2377" s="77"/>
      <c r="B2377" s="82"/>
      <c r="C2377" s="80"/>
      <c r="D2377" s="137" t="s">
        <v>4428</v>
      </c>
      <c r="E2377" s="173" t="s">
        <v>4429</v>
      </c>
      <c r="F2377" s="128"/>
      <c r="G2377" s="128"/>
    </row>
    <row r="2378" spans="1:12" ht="17.399999999999999" customHeight="1" x14ac:dyDescent="0.3">
      <c r="A2378" s="77"/>
      <c r="B2378" s="82"/>
      <c r="C2378" s="80"/>
      <c r="D2378" s="137" t="s">
        <v>4430</v>
      </c>
      <c r="E2378" s="173" t="s">
        <v>4431</v>
      </c>
      <c r="F2378" s="128"/>
      <c r="G2378" s="128"/>
    </row>
    <row r="2379" spans="1:12" ht="17.399999999999999" customHeight="1" x14ac:dyDescent="0.3">
      <c r="A2379" s="77"/>
      <c r="B2379" s="82"/>
      <c r="C2379" s="80"/>
      <c r="D2379" s="137" t="s">
        <v>4432</v>
      </c>
      <c r="E2379" s="173" t="s">
        <v>4433</v>
      </c>
      <c r="F2379" s="128"/>
      <c r="G2379" s="128"/>
    </row>
    <row r="2380" spans="1:12" ht="17.399999999999999" customHeight="1" x14ac:dyDescent="0.3">
      <c r="A2380" s="77"/>
      <c r="B2380" s="82"/>
      <c r="C2380" s="80"/>
      <c r="D2380" s="137" t="s">
        <v>4434</v>
      </c>
      <c r="E2380" s="150" t="s">
        <v>4435</v>
      </c>
      <c r="F2380" s="128"/>
      <c r="G2380" s="128"/>
    </row>
    <row r="2381" spans="1:12" ht="17.399999999999999" customHeight="1" x14ac:dyDescent="0.3">
      <c r="A2381" s="77"/>
      <c r="B2381" s="82"/>
      <c r="C2381" s="80"/>
      <c r="D2381" s="137" t="s">
        <v>4436</v>
      </c>
      <c r="E2381" s="127" t="s">
        <v>4437</v>
      </c>
      <c r="F2381" s="128"/>
      <c r="G2381" s="128"/>
    </row>
    <row r="2382" spans="1:12" ht="17.399999999999999" customHeight="1" x14ac:dyDescent="0.3">
      <c r="A2382" s="77"/>
      <c r="B2382" s="82"/>
      <c r="C2382" s="80"/>
      <c r="D2382" s="137" t="s">
        <v>4438</v>
      </c>
      <c r="E2382" s="127" t="s">
        <v>4439</v>
      </c>
      <c r="F2382" s="128"/>
      <c r="G2382" s="128"/>
    </row>
    <row r="2383" spans="1:12" ht="17.399999999999999" customHeight="1" x14ac:dyDescent="0.3">
      <c r="A2383" s="77"/>
      <c r="B2383" s="82"/>
      <c r="C2383" s="80"/>
      <c r="D2383" s="137" t="s">
        <v>4440</v>
      </c>
      <c r="E2383" s="127" t="s">
        <v>4441</v>
      </c>
      <c r="F2383" s="128"/>
      <c r="G2383" s="128"/>
    </row>
    <row r="2384" spans="1:12" ht="17.399999999999999" customHeight="1" x14ac:dyDescent="0.3">
      <c r="A2384" s="77"/>
      <c r="B2384" s="82"/>
      <c r="C2384" s="80"/>
      <c r="D2384" s="137" t="s">
        <v>4442</v>
      </c>
      <c r="E2384" s="127" t="s">
        <v>4443</v>
      </c>
      <c r="F2384" s="128"/>
      <c r="G2384" s="128"/>
    </row>
    <row r="2385" spans="1:8" ht="17.399999999999999" customHeight="1" x14ac:dyDescent="0.3">
      <c r="A2385" s="77"/>
      <c r="B2385" s="82"/>
      <c r="C2385" s="80"/>
      <c r="D2385" s="137" t="s">
        <v>4444</v>
      </c>
      <c r="E2385" s="127" t="s">
        <v>4445</v>
      </c>
      <c r="F2385" s="128"/>
      <c r="G2385" s="128"/>
    </row>
    <row r="2386" spans="1:8" ht="17.399999999999999" customHeight="1" x14ac:dyDescent="0.3">
      <c r="A2386" s="77"/>
      <c r="B2386" s="82"/>
      <c r="C2386" s="80"/>
      <c r="D2386" s="137" t="s">
        <v>4446</v>
      </c>
      <c r="E2386" s="127" t="s">
        <v>4447</v>
      </c>
      <c r="F2386" s="128"/>
      <c r="G2386" s="128"/>
    </row>
    <row r="2387" spans="1:8" ht="17.399999999999999" customHeight="1" x14ac:dyDescent="0.3">
      <c r="A2387" s="77"/>
      <c r="B2387" s="82"/>
      <c r="C2387" s="80"/>
      <c r="D2387" s="137" t="s">
        <v>4448</v>
      </c>
      <c r="E2387" s="127" t="s">
        <v>4449</v>
      </c>
      <c r="F2387" s="128"/>
      <c r="G2387" s="128"/>
    </row>
    <row r="2388" spans="1:8" ht="17.399999999999999" customHeight="1" x14ac:dyDescent="0.3">
      <c r="A2388" s="77"/>
      <c r="B2388" s="82"/>
      <c r="C2388" s="80"/>
      <c r="D2388" s="137" t="s">
        <v>4450</v>
      </c>
      <c r="E2388" s="127" t="s">
        <v>4451</v>
      </c>
      <c r="F2388" s="128"/>
      <c r="G2388" s="128"/>
    </row>
    <row r="2389" spans="1:8" ht="17.399999999999999" customHeight="1" x14ac:dyDescent="0.3">
      <c r="A2389" s="77"/>
      <c r="B2389" s="82"/>
      <c r="C2389" s="80"/>
      <c r="D2389" s="137" t="s">
        <v>15759</v>
      </c>
      <c r="E2389" s="127" t="s">
        <v>15760</v>
      </c>
      <c r="F2389" s="128"/>
      <c r="G2389" s="128"/>
    </row>
    <row r="2390" spans="1:8" ht="17.399999999999999" customHeight="1" x14ac:dyDescent="0.3">
      <c r="A2390" s="77"/>
      <c r="B2390" s="82"/>
      <c r="C2390" s="80"/>
      <c r="D2390" s="137" t="s">
        <v>15941</v>
      </c>
      <c r="E2390" s="127" t="s">
        <v>15942</v>
      </c>
      <c r="F2390" s="128"/>
      <c r="G2390" s="128"/>
    </row>
    <row r="2391" spans="1:8" ht="17.399999999999999" customHeight="1" x14ac:dyDescent="0.3">
      <c r="A2391" s="77"/>
      <c r="B2391" s="82"/>
      <c r="C2391" s="80"/>
      <c r="D2391" s="137" t="s">
        <v>16200</v>
      </c>
      <c r="E2391" s="127" t="s">
        <v>16201</v>
      </c>
      <c r="F2391" s="128"/>
      <c r="G2391" s="128"/>
    </row>
    <row r="2392" spans="1:8" ht="17.399999999999999" customHeight="1" x14ac:dyDescent="0.3">
      <c r="A2392" s="77"/>
      <c r="B2392" s="82"/>
      <c r="C2392" s="80" t="s">
        <v>4452</v>
      </c>
      <c r="D2392" s="90" t="s">
        <v>4453</v>
      </c>
      <c r="E2392" s="77" t="s">
        <v>501</v>
      </c>
      <c r="F2392" s="128"/>
      <c r="G2392" s="128"/>
      <c r="H2392" s="1" t="str">
        <f>VLOOKUP(C2392,'[1]Sheet 1'!$E$2:$G$176,3,0)</f>
        <v>ITB Asset Item</v>
      </c>
    </row>
    <row r="2393" spans="1:8" ht="17.399999999999999" customHeight="1" x14ac:dyDescent="0.3">
      <c r="A2393" s="77"/>
      <c r="B2393" s="82"/>
      <c r="C2393" s="80"/>
      <c r="D2393" s="137" t="s">
        <v>4454</v>
      </c>
      <c r="E2393" s="173" t="s">
        <v>4455</v>
      </c>
      <c r="F2393" s="128"/>
      <c r="G2393" s="128"/>
    </row>
    <row r="2394" spans="1:8" ht="17.399999999999999" customHeight="1" x14ac:dyDescent="0.3">
      <c r="A2394" s="77"/>
      <c r="B2394" s="82"/>
      <c r="C2394" s="80"/>
      <c r="D2394" s="137" t="s">
        <v>4456</v>
      </c>
      <c r="E2394" s="173" t="s">
        <v>4457</v>
      </c>
      <c r="F2394" s="128"/>
      <c r="G2394" s="128"/>
    </row>
    <row r="2395" spans="1:8" ht="17.399999999999999" customHeight="1" x14ac:dyDescent="0.3">
      <c r="A2395" s="77"/>
      <c r="B2395" s="82"/>
      <c r="C2395" s="80"/>
      <c r="D2395" s="137" t="s">
        <v>4458</v>
      </c>
      <c r="E2395" s="173" t="s">
        <v>4459</v>
      </c>
      <c r="F2395" s="128"/>
      <c r="G2395" s="128"/>
    </row>
    <row r="2396" spans="1:8" ht="17.399999999999999" customHeight="1" x14ac:dyDescent="0.3">
      <c r="A2396" s="77"/>
      <c r="B2396" s="82"/>
      <c r="C2396" s="80"/>
      <c r="D2396" s="137" t="s">
        <v>4460</v>
      </c>
      <c r="E2396" s="173" t="s">
        <v>4461</v>
      </c>
      <c r="F2396" s="128"/>
      <c r="G2396" s="128"/>
    </row>
    <row r="2397" spans="1:8" ht="17.399999999999999" customHeight="1" x14ac:dyDescent="0.3">
      <c r="A2397" s="77"/>
      <c r="B2397" s="82"/>
      <c r="C2397" s="80"/>
      <c r="D2397" s="137" t="s">
        <v>4462</v>
      </c>
      <c r="E2397" s="173" t="s">
        <v>4463</v>
      </c>
      <c r="F2397" s="128"/>
      <c r="G2397" s="128"/>
    </row>
    <row r="2398" spans="1:8" ht="17.399999999999999" customHeight="1" x14ac:dyDescent="0.3">
      <c r="A2398" s="77"/>
      <c r="B2398" s="82"/>
      <c r="C2398" s="80"/>
      <c r="D2398" s="137" t="s">
        <v>4464</v>
      </c>
      <c r="E2398" s="173" t="s">
        <v>4465</v>
      </c>
      <c r="F2398" s="128"/>
      <c r="G2398" s="128"/>
    </row>
    <row r="2399" spans="1:8" ht="17.399999999999999" customHeight="1" x14ac:dyDescent="0.3">
      <c r="A2399" s="77"/>
      <c r="B2399" s="82"/>
      <c r="C2399" s="80"/>
      <c r="D2399" s="137" t="s">
        <v>4466</v>
      </c>
      <c r="E2399" s="173" t="s">
        <v>4467</v>
      </c>
      <c r="F2399" s="128"/>
      <c r="G2399" s="128"/>
    </row>
    <row r="2400" spans="1:8" ht="17.399999999999999" customHeight="1" x14ac:dyDescent="0.3">
      <c r="A2400" s="77"/>
      <c r="B2400" s="82"/>
      <c r="C2400" s="80"/>
      <c r="D2400" s="137" t="s">
        <v>4468</v>
      </c>
      <c r="E2400" s="173" t="s">
        <v>4469</v>
      </c>
      <c r="F2400" s="128"/>
      <c r="G2400" s="128"/>
    </row>
    <row r="2401" spans="1:8" ht="17.399999999999999" customHeight="1" x14ac:dyDescent="0.3">
      <c r="A2401" s="77"/>
      <c r="B2401" s="82"/>
      <c r="C2401" s="80"/>
      <c r="D2401" s="137" t="s">
        <v>4470</v>
      </c>
      <c r="E2401" s="173" t="s">
        <v>4471</v>
      </c>
      <c r="F2401" s="128"/>
      <c r="G2401" s="128"/>
    </row>
    <row r="2402" spans="1:8" ht="17.399999999999999" customHeight="1" x14ac:dyDescent="0.3">
      <c r="A2402" s="77"/>
      <c r="B2402" s="82"/>
      <c r="C2402" s="80"/>
      <c r="D2402" s="137" t="s">
        <v>4472</v>
      </c>
      <c r="E2402" s="279" t="s">
        <v>4473</v>
      </c>
      <c r="F2402" s="128"/>
      <c r="G2402" s="128"/>
    </row>
    <row r="2403" spans="1:8" ht="17.399999999999999" customHeight="1" x14ac:dyDescent="0.3">
      <c r="A2403" s="77"/>
      <c r="B2403" s="82"/>
      <c r="C2403" s="80"/>
      <c r="D2403" s="137" t="s">
        <v>4474</v>
      </c>
      <c r="E2403" s="173" t="s">
        <v>4475</v>
      </c>
      <c r="F2403" s="128"/>
      <c r="G2403" s="128"/>
    </row>
    <row r="2404" spans="1:8" ht="17.399999999999999" customHeight="1" x14ac:dyDescent="0.3">
      <c r="A2404" s="77"/>
      <c r="B2404" s="82"/>
      <c r="C2404" s="80"/>
      <c r="D2404" s="137" t="s">
        <v>4476</v>
      </c>
      <c r="E2404" s="173" t="s">
        <v>4477</v>
      </c>
      <c r="F2404" s="128"/>
      <c r="G2404" s="128"/>
    </row>
    <row r="2405" spans="1:8" ht="17.399999999999999" customHeight="1" x14ac:dyDescent="0.3">
      <c r="A2405" s="77"/>
      <c r="B2405" s="82"/>
      <c r="C2405" s="80"/>
      <c r="D2405" s="137" t="s">
        <v>4478</v>
      </c>
      <c r="E2405" s="173" t="s">
        <v>4479</v>
      </c>
      <c r="F2405" s="128"/>
      <c r="G2405" s="128"/>
    </row>
    <row r="2406" spans="1:8" ht="17.399999999999999" customHeight="1" x14ac:dyDescent="0.3">
      <c r="A2406" s="77"/>
      <c r="B2406" s="82"/>
      <c r="C2406" s="80"/>
      <c r="D2406" s="137" t="s">
        <v>4480</v>
      </c>
      <c r="E2406" s="173" t="s">
        <v>4481</v>
      </c>
      <c r="F2406" s="128"/>
      <c r="G2406" s="128"/>
    </row>
    <row r="2407" spans="1:8" ht="17.399999999999999" customHeight="1" x14ac:dyDescent="0.3">
      <c r="A2407" s="77"/>
      <c r="B2407" s="82"/>
      <c r="C2407" s="80"/>
      <c r="D2407" s="137" t="s">
        <v>4482</v>
      </c>
      <c r="E2407" s="173" t="s">
        <v>4483</v>
      </c>
      <c r="F2407" s="128"/>
      <c r="G2407" s="128"/>
    </row>
    <row r="2408" spans="1:8" ht="17.399999999999999" customHeight="1" x14ac:dyDescent="0.3">
      <c r="A2408" s="77"/>
      <c r="B2408" s="82"/>
      <c r="C2408" s="80"/>
      <c r="D2408" s="137" t="s">
        <v>4484</v>
      </c>
      <c r="E2408" s="173" t="s">
        <v>4485</v>
      </c>
      <c r="F2408" s="128"/>
      <c r="G2408" s="128"/>
    </row>
    <row r="2409" spans="1:8" ht="17.399999999999999" customHeight="1" x14ac:dyDescent="0.3">
      <c r="A2409" s="77"/>
      <c r="B2409" s="82"/>
      <c r="C2409" s="80"/>
      <c r="D2409" s="137" t="s">
        <v>4486</v>
      </c>
      <c r="E2409" s="173" t="s">
        <v>4487</v>
      </c>
      <c r="F2409" s="128"/>
      <c r="G2409" s="128"/>
    </row>
    <row r="2410" spans="1:8" x14ac:dyDescent="0.3">
      <c r="A2410" s="77"/>
      <c r="B2410" s="78" t="s">
        <v>4488</v>
      </c>
      <c r="C2410" s="174" t="s">
        <v>4489</v>
      </c>
      <c r="D2410" s="174"/>
      <c r="E2410" s="174"/>
      <c r="F2410" s="128" t="s">
        <v>4424</v>
      </c>
      <c r="G2410" s="128" t="s">
        <v>4425</v>
      </c>
    </row>
    <row r="2411" spans="1:8" ht="18.75" customHeight="1" x14ac:dyDescent="0.3">
      <c r="A2411" s="77"/>
      <c r="B2411" s="82"/>
      <c r="C2411" s="80" t="s">
        <v>4490</v>
      </c>
      <c r="D2411" s="167" t="s">
        <v>4491</v>
      </c>
      <c r="E2411" s="168" t="s">
        <v>501</v>
      </c>
      <c r="F2411" s="128"/>
      <c r="G2411" s="128"/>
      <c r="H2411" s="1" t="str">
        <f>VLOOKUP(C2411,'[1]Sheet 1'!$E$2:$G$176,3,0)</f>
        <v>ITB Asset Item</v>
      </c>
    </row>
    <row r="2412" spans="1:8" ht="18.75" customHeight="1" x14ac:dyDescent="0.3">
      <c r="A2412" s="77"/>
      <c r="B2412" s="82"/>
      <c r="C2412" s="80"/>
      <c r="D2412" s="169" t="s">
        <v>4492</v>
      </c>
      <c r="E2412" s="134" t="s">
        <v>4493</v>
      </c>
      <c r="F2412" s="128"/>
      <c r="G2412" s="128"/>
    </row>
    <row r="2413" spans="1:8" ht="18.75" customHeight="1" x14ac:dyDescent="0.3">
      <c r="A2413" s="77"/>
      <c r="B2413" s="82"/>
      <c r="C2413" s="80"/>
      <c r="D2413" s="169" t="s">
        <v>4494</v>
      </c>
      <c r="E2413" s="134" t="s">
        <v>4495</v>
      </c>
      <c r="F2413" s="128"/>
      <c r="G2413" s="128"/>
    </row>
    <row r="2414" spans="1:8" ht="18.75" customHeight="1" x14ac:dyDescent="0.3">
      <c r="A2414" s="77"/>
      <c r="B2414" s="82"/>
      <c r="C2414" s="80"/>
      <c r="D2414" s="169" t="s">
        <v>4496</v>
      </c>
      <c r="E2414" s="134" t="s">
        <v>4497</v>
      </c>
      <c r="F2414" s="128"/>
      <c r="G2414" s="128"/>
    </row>
    <row r="2415" spans="1:8" ht="18.75" customHeight="1" x14ac:dyDescent="0.3">
      <c r="A2415" s="77"/>
      <c r="B2415" s="82"/>
      <c r="C2415" s="80"/>
      <c r="D2415" s="169" t="s">
        <v>4498</v>
      </c>
      <c r="E2415" s="134" t="s">
        <v>4499</v>
      </c>
      <c r="F2415" s="128"/>
      <c r="G2415" s="128"/>
    </row>
    <row r="2416" spans="1:8" ht="18.75" customHeight="1" x14ac:dyDescent="0.3">
      <c r="A2416" s="77"/>
      <c r="B2416" s="82"/>
      <c r="C2416" s="80"/>
      <c r="D2416" s="169" t="s">
        <v>4500</v>
      </c>
      <c r="E2416" s="134" t="s">
        <v>4501</v>
      </c>
      <c r="F2416" s="128"/>
      <c r="G2416" s="128"/>
    </row>
    <row r="2417" spans="1:8" ht="18.75" customHeight="1" x14ac:dyDescent="0.3">
      <c r="A2417" s="77"/>
      <c r="B2417" s="82"/>
      <c r="C2417" s="80"/>
      <c r="D2417" s="169" t="s">
        <v>4502</v>
      </c>
      <c r="E2417" s="134" t="s">
        <v>4503</v>
      </c>
      <c r="F2417" s="128"/>
      <c r="G2417" s="128"/>
    </row>
    <row r="2418" spans="1:8" ht="18.75" customHeight="1" x14ac:dyDescent="0.3">
      <c r="A2418" s="77"/>
      <c r="B2418" s="82"/>
      <c r="C2418" s="80"/>
      <c r="D2418" s="169" t="s">
        <v>4504</v>
      </c>
      <c r="E2418" s="134" t="s">
        <v>4505</v>
      </c>
      <c r="F2418" s="128"/>
      <c r="G2418" s="128"/>
    </row>
    <row r="2419" spans="1:8" ht="18.75" customHeight="1" x14ac:dyDescent="0.3">
      <c r="A2419" s="77"/>
      <c r="B2419" s="82"/>
      <c r="C2419" s="80"/>
      <c r="D2419" s="169" t="s">
        <v>4506</v>
      </c>
      <c r="E2419" s="134" t="s">
        <v>4507</v>
      </c>
      <c r="F2419" s="128"/>
      <c r="G2419" s="128"/>
    </row>
    <row r="2420" spans="1:8" ht="18.75" customHeight="1" x14ac:dyDescent="0.3">
      <c r="A2420" s="77"/>
      <c r="B2420" s="82"/>
      <c r="C2420" s="80"/>
      <c r="D2420" s="169" t="s">
        <v>4508</v>
      </c>
      <c r="E2420" s="134" t="s">
        <v>4509</v>
      </c>
      <c r="F2420" s="128"/>
      <c r="G2420" s="128"/>
    </row>
    <row r="2421" spans="1:8" ht="18.75" customHeight="1" x14ac:dyDescent="0.3">
      <c r="A2421" s="77"/>
      <c r="B2421" s="82"/>
      <c r="C2421" s="80"/>
      <c r="D2421" s="169" t="s">
        <v>4510</v>
      </c>
      <c r="E2421" s="134" t="s">
        <v>4511</v>
      </c>
      <c r="F2421" s="128"/>
      <c r="G2421" s="128"/>
    </row>
    <row r="2422" spans="1:8" ht="18.75" customHeight="1" x14ac:dyDescent="0.3">
      <c r="A2422" s="77"/>
      <c r="B2422" s="82"/>
      <c r="C2422" s="80" t="s">
        <v>4512</v>
      </c>
      <c r="D2422" s="167" t="s">
        <v>4513</v>
      </c>
      <c r="E2422" s="168" t="s">
        <v>501</v>
      </c>
      <c r="F2422" s="128"/>
      <c r="G2422" s="128"/>
      <c r="H2422" s="1" t="str">
        <f>VLOOKUP(C2422,'[1]Sheet 1'!$E$2:$G$176,3,0)</f>
        <v>ITB Asset Item</v>
      </c>
    </row>
    <row r="2423" spans="1:8" ht="18.75" customHeight="1" x14ac:dyDescent="0.3">
      <c r="A2423" s="77"/>
      <c r="B2423" s="82"/>
      <c r="C2423" s="80"/>
      <c r="D2423" s="169" t="s">
        <v>4514</v>
      </c>
      <c r="E2423" s="134" t="s">
        <v>4515</v>
      </c>
      <c r="F2423" s="128"/>
      <c r="G2423" s="128"/>
    </row>
    <row r="2424" spans="1:8" ht="18.75" customHeight="1" x14ac:dyDescent="0.3">
      <c r="A2424" s="77"/>
      <c r="B2424" s="82"/>
      <c r="C2424" s="80"/>
      <c r="D2424" s="169" t="s">
        <v>4516</v>
      </c>
      <c r="E2424" s="134" t="s">
        <v>4517</v>
      </c>
      <c r="F2424" s="128"/>
      <c r="G2424" s="128"/>
    </row>
    <row r="2425" spans="1:8" ht="18.75" customHeight="1" x14ac:dyDescent="0.3">
      <c r="A2425" s="77"/>
      <c r="B2425" s="82"/>
      <c r="C2425" s="80"/>
      <c r="D2425" s="169" t="s">
        <v>4518</v>
      </c>
      <c r="E2425" s="134" t="s">
        <v>4519</v>
      </c>
      <c r="F2425" s="128"/>
      <c r="G2425" s="128"/>
    </row>
    <row r="2426" spans="1:8" ht="18.75" customHeight="1" x14ac:dyDescent="0.3">
      <c r="A2426" s="77"/>
      <c r="B2426" s="82"/>
      <c r="C2426" s="80"/>
      <c r="D2426" s="169" t="s">
        <v>4520</v>
      </c>
      <c r="E2426" s="134" t="s">
        <v>4521</v>
      </c>
      <c r="F2426" s="128"/>
      <c r="G2426" s="128"/>
    </row>
    <row r="2427" spans="1:8" ht="18.75" customHeight="1" x14ac:dyDescent="0.3">
      <c r="A2427" s="77"/>
      <c r="B2427" s="82"/>
      <c r="C2427" s="80"/>
      <c r="D2427" s="169" t="s">
        <v>4522</v>
      </c>
      <c r="E2427" s="134" t="s">
        <v>4523</v>
      </c>
      <c r="F2427" s="128"/>
      <c r="G2427" s="128"/>
    </row>
    <row r="2428" spans="1:8" ht="18.75" customHeight="1" x14ac:dyDescent="0.3">
      <c r="A2428" s="77"/>
      <c r="B2428" s="82"/>
      <c r="C2428" s="80"/>
      <c r="D2428" s="169" t="s">
        <v>4524</v>
      </c>
      <c r="E2428" s="134" t="s">
        <v>4525</v>
      </c>
      <c r="F2428" s="128"/>
      <c r="G2428" s="128"/>
    </row>
    <row r="2429" spans="1:8" ht="18.75" customHeight="1" x14ac:dyDescent="0.3">
      <c r="A2429" s="77"/>
      <c r="B2429" s="82"/>
      <c r="C2429" s="80"/>
      <c r="D2429" s="169" t="s">
        <v>4526</v>
      </c>
      <c r="E2429" s="134" t="s">
        <v>4527</v>
      </c>
      <c r="F2429" s="128"/>
      <c r="G2429" s="128"/>
    </row>
    <row r="2430" spans="1:8" ht="18.75" customHeight="1" x14ac:dyDescent="0.3">
      <c r="A2430" s="77"/>
      <c r="B2430" s="82"/>
      <c r="C2430" s="80"/>
      <c r="D2430" s="169" t="s">
        <v>4528</v>
      </c>
      <c r="E2430" s="134" t="s">
        <v>4529</v>
      </c>
      <c r="F2430" s="128"/>
      <c r="G2430" s="128"/>
    </row>
    <row r="2431" spans="1:8" ht="18.75" customHeight="1" x14ac:dyDescent="0.3">
      <c r="A2431" s="77"/>
      <c r="B2431" s="82"/>
      <c r="C2431" s="80"/>
      <c r="D2431" s="169" t="s">
        <v>15874</v>
      </c>
      <c r="E2431" s="134" t="s">
        <v>15877</v>
      </c>
      <c r="F2431" s="128"/>
      <c r="G2431" s="128"/>
    </row>
    <row r="2432" spans="1:8" ht="18.75" customHeight="1" x14ac:dyDescent="0.3">
      <c r="A2432" s="77"/>
      <c r="B2432" s="82"/>
      <c r="C2432" s="80"/>
      <c r="D2432" s="169" t="s">
        <v>15875</v>
      </c>
      <c r="E2432" s="134" t="s">
        <v>15878</v>
      </c>
      <c r="F2432" s="128"/>
      <c r="G2432" s="128"/>
    </row>
    <row r="2433" spans="1:8" ht="18.75" customHeight="1" x14ac:dyDescent="0.3">
      <c r="A2433" s="77"/>
      <c r="B2433" s="82"/>
      <c r="C2433" s="80"/>
      <c r="D2433" s="169" t="s">
        <v>15876</v>
      </c>
      <c r="E2433" s="134" t="s">
        <v>15879</v>
      </c>
      <c r="F2433" s="128"/>
      <c r="G2433" s="128"/>
    </row>
    <row r="2434" spans="1:8" ht="18.75" customHeight="1" x14ac:dyDescent="0.3">
      <c r="A2434" s="77"/>
      <c r="B2434" s="82"/>
      <c r="C2434" s="80"/>
      <c r="D2434" s="169" t="s">
        <v>16162</v>
      </c>
      <c r="E2434" s="134" t="s">
        <v>16163</v>
      </c>
      <c r="F2434" s="128"/>
      <c r="G2434" s="128"/>
    </row>
    <row r="2435" spans="1:8" ht="17.25" customHeight="1" x14ac:dyDescent="0.3">
      <c r="A2435" s="77"/>
      <c r="B2435" s="82"/>
      <c r="C2435" s="80" t="s">
        <v>4530</v>
      </c>
      <c r="D2435" s="167" t="s">
        <v>4531</v>
      </c>
      <c r="E2435" s="168" t="s">
        <v>501</v>
      </c>
      <c r="F2435" s="128"/>
      <c r="G2435" s="128"/>
      <c r="H2435" s="1" t="str">
        <f>VLOOKUP(C2435,'[1]Sheet 1'!$E$2:$G$176,3,0)</f>
        <v>ITB Asset Item</v>
      </c>
    </row>
    <row r="2436" spans="1:8" ht="17.25" customHeight="1" x14ac:dyDescent="0.3">
      <c r="A2436" s="77"/>
      <c r="B2436" s="82"/>
      <c r="C2436" s="80"/>
      <c r="D2436" s="169" t="s">
        <v>4532</v>
      </c>
      <c r="E2436" s="134" t="s">
        <v>4533</v>
      </c>
      <c r="F2436" s="128"/>
      <c r="G2436" s="128"/>
    </row>
    <row r="2437" spans="1:8" ht="17.25" customHeight="1" x14ac:dyDescent="0.3">
      <c r="A2437" s="77"/>
      <c r="B2437" s="82"/>
      <c r="C2437" s="80"/>
      <c r="D2437" s="169" t="s">
        <v>4534</v>
      </c>
      <c r="E2437" s="134" t="s">
        <v>4535</v>
      </c>
      <c r="F2437" s="128"/>
      <c r="G2437" s="128"/>
    </row>
    <row r="2438" spans="1:8" ht="17.25" customHeight="1" x14ac:dyDescent="0.3">
      <c r="A2438" s="77"/>
      <c r="B2438" s="82"/>
      <c r="C2438" s="80"/>
      <c r="D2438" s="169" t="s">
        <v>4536</v>
      </c>
      <c r="E2438" s="134" t="s">
        <v>4537</v>
      </c>
      <c r="F2438" s="128"/>
      <c r="G2438" s="128"/>
    </row>
    <row r="2439" spans="1:8" ht="17.25" customHeight="1" x14ac:dyDescent="0.3">
      <c r="A2439" s="77"/>
      <c r="B2439" s="82"/>
      <c r="C2439" s="80"/>
      <c r="D2439" s="169" t="s">
        <v>4538</v>
      </c>
      <c r="E2439" s="134" t="s">
        <v>4539</v>
      </c>
      <c r="F2439" s="128"/>
      <c r="G2439" s="128"/>
    </row>
    <row r="2440" spans="1:8" ht="17.25" customHeight="1" x14ac:dyDescent="0.3">
      <c r="A2440" s="77"/>
      <c r="B2440" s="82"/>
      <c r="C2440" s="80"/>
      <c r="D2440" s="169" t="s">
        <v>4540</v>
      </c>
      <c r="E2440" s="134" t="s">
        <v>4541</v>
      </c>
      <c r="F2440" s="128"/>
      <c r="G2440" s="128"/>
    </row>
    <row r="2441" spans="1:8" ht="17.25" customHeight="1" x14ac:dyDescent="0.3">
      <c r="A2441" s="77"/>
      <c r="B2441" s="82"/>
      <c r="C2441" s="80"/>
      <c r="D2441" s="169" t="s">
        <v>4542</v>
      </c>
      <c r="E2441" s="134" t="s">
        <v>4543</v>
      </c>
      <c r="F2441" s="128"/>
      <c r="G2441" s="128"/>
    </row>
    <row r="2442" spans="1:8" ht="17.25" customHeight="1" x14ac:dyDescent="0.3">
      <c r="A2442" s="77"/>
      <c r="B2442" s="82"/>
      <c r="C2442" s="80"/>
      <c r="D2442" s="169" t="s">
        <v>4544</v>
      </c>
      <c r="E2442" s="134" t="s">
        <v>4545</v>
      </c>
      <c r="F2442" s="128"/>
      <c r="G2442" s="128"/>
    </row>
    <row r="2443" spans="1:8" ht="17.25" customHeight="1" x14ac:dyDescent="0.3">
      <c r="A2443" s="77"/>
      <c r="B2443" s="82"/>
      <c r="C2443" s="80"/>
      <c r="D2443" s="169" t="s">
        <v>4546</v>
      </c>
      <c r="E2443" s="134" t="s">
        <v>4547</v>
      </c>
      <c r="F2443" s="128"/>
      <c r="G2443" s="128"/>
    </row>
    <row r="2444" spans="1:8" ht="17.25" customHeight="1" x14ac:dyDescent="0.3">
      <c r="A2444" s="77"/>
      <c r="B2444" s="82"/>
      <c r="C2444" s="80"/>
      <c r="D2444" s="169" t="s">
        <v>4548</v>
      </c>
      <c r="E2444" s="134" t="s">
        <v>4549</v>
      </c>
      <c r="F2444" s="128"/>
      <c r="G2444" s="128"/>
    </row>
    <row r="2445" spans="1:8" ht="17.25" customHeight="1" x14ac:dyDescent="0.3">
      <c r="A2445" s="77"/>
      <c r="B2445" s="82"/>
      <c r="C2445" s="80"/>
      <c r="D2445" s="169" t="s">
        <v>4550</v>
      </c>
      <c r="E2445" s="134" t="s">
        <v>4551</v>
      </c>
      <c r="F2445" s="128"/>
      <c r="G2445" s="128"/>
    </row>
    <row r="2446" spans="1:8" ht="17.25" customHeight="1" x14ac:dyDescent="0.3">
      <c r="A2446" s="77"/>
      <c r="B2446" s="82"/>
      <c r="C2446" s="80"/>
      <c r="D2446" s="169" t="s">
        <v>4552</v>
      </c>
      <c r="E2446" s="134" t="s">
        <v>4553</v>
      </c>
      <c r="F2446" s="128"/>
      <c r="G2446" s="128"/>
    </row>
    <row r="2447" spans="1:8" ht="17.25" customHeight="1" x14ac:dyDescent="0.3">
      <c r="A2447" s="77"/>
      <c r="B2447" s="82"/>
      <c r="C2447" s="80"/>
      <c r="D2447" s="169" t="s">
        <v>15661</v>
      </c>
      <c r="E2447" s="134" t="s">
        <v>15662</v>
      </c>
      <c r="F2447" s="128"/>
      <c r="G2447" s="128"/>
    </row>
    <row r="2448" spans="1:8" ht="18.75" customHeight="1" x14ac:dyDescent="0.3">
      <c r="A2448" s="77"/>
      <c r="B2448" s="82"/>
      <c r="C2448" s="80" t="s">
        <v>4554</v>
      </c>
      <c r="D2448" s="167" t="s">
        <v>4555</v>
      </c>
      <c r="E2448" s="168" t="s">
        <v>501</v>
      </c>
      <c r="F2448" s="128"/>
      <c r="G2448" s="128"/>
      <c r="H2448" s="1" t="s">
        <v>5357</v>
      </c>
    </row>
    <row r="2449" spans="1:9" ht="18.75" customHeight="1" x14ac:dyDescent="0.3">
      <c r="A2449" s="77"/>
      <c r="B2449" s="82"/>
      <c r="C2449" s="80"/>
      <c r="D2449" s="169" t="s">
        <v>4556</v>
      </c>
      <c r="E2449" s="134" t="s">
        <v>4555</v>
      </c>
      <c r="F2449" s="128"/>
      <c r="G2449" s="128"/>
    </row>
    <row r="2450" spans="1:9" ht="18.75" customHeight="1" x14ac:dyDescent="0.3">
      <c r="A2450" s="77"/>
      <c r="B2450" s="82"/>
      <c r="C2450" s="80" t="s">
        <v>4557</v>
      </c>
      <c r="D2450" s="90" t="s">
        <v>4558</v>
      </c>
      <c r="E2450" s="168" t="s">
        <v>501</v>
      </c>
      <c r="F2450" s="128"/>
      <c r="G2450" s="128"/>
      <c r="H2450" s="1" t="str">
        <f>VLOOKUP(C2450,'[1]Sheet 1'!$E$2:$G$176,3,0)</f>
        <v>ITB Asset Item</v>
      </c>
    </row>
    <row r="2451" spans="1:9" ht="18.75" customHeight="1" x14ac:dyDescent="0.3">
      <c r="A2451" s="77"/>
      <c r="B2451" s="82"/>
      <c r="C2451" s="80"/>
      <c r="D2451" s="137" t="s">
        <v>4559</v>
      </c>
      <c r="E2451" s="97" t="s">
        <v>4560</v>
      </c>
      <c r="F2451" s="128"/>
      <c r="G2451" s="128"/>
    </row>
    <row r="2452" spans="1:9" ht="18.75" customHeight="1" x14ac:dyDescent="0.3">
      <c r="A2452" s="77"/>
      <c r="B2452" s="82"/>
      <c r="C2452" s="80"/>
      <c r="D2452" s="137" t="s">
        <v>4561</v>
      </c>
      <c r="E2452" s="97" t="s">
        <v>4562</v>
      </c>
      <c r="F2452" s="128"/>
      <c r="G2452" s="128"/>
    </row>
    <row r="2453" spans="1:9" ht="18.75" customHeight="1" x14ac:dyDescent="0.3">
      <c r="A2453" s="77"/>
      <c r="B2453" s="82"/>
      <c r="C2453" s="80"/>
      <c r="D2453" s="137" t="s">
        <v>4561</v>
      </c>
      <c r="E2453" s="97" t="s">
        <v>4564</v>
      </c>
      <c r="F2453" s="128"/>
      <c r="G2453" s="128"/>
    </row>
    <row r="2454" spans="1:9" ht="18.75" customHeight="1" x14ac:dyDescent="0.3">
      <c r="A2454" s="77"/>
      <c r="B2454" s="82"/>
      <c r="C2454" s="80"/>
      <c r="D2454" s="137" t="s">
        <v>4565</v>
      </c>
      <c r="E2454" s="97" t="s">
        <v>4566</v>
      </c>
      <c r="F2454" s="128"/>
      <c r="G2454" s="128"/>
    </row>
    <row r="2455" spans="1:9" ht="18.75" customHeight="1" x14ac:dyDescent="0.3">
      <c r="A2455" s="77"/>
      <c r="B2455" s="82"/>
      <c r="C2455" s="80"/>
      <c r="D2455" s="137" t="s">
        <v>4567</v>
      </c>
      <c r="E2455" s="97" t="s">
        <v>4568</v>
      </c>
      <c r="F2455" s="128"/>
      <c r="G2455" s="128"/>
    </row>
    <row r="2456" spans="1:9" ht="18.75" customHeight="1" x14ac:dyDescent="0.3">
      <c r="A2456" s="77"/>
      <c r="B2456" s="82"/>
      <c r="C2456" s="80"/>
      <c r="D2456" s="137" t="s">
        <v>4569</v>
      </c>
      <c r="E2456" s="97" t="s">
        <v>4570</v>
      </c>
      <c r="F2456" s="128"/>
      <c r="G2456" s="128"/>
    </row>
    <row r="2457" spans="1:9" ht="18.75" customHeight="1" x14ac:dyDescent="0.3">
      <c r="A2457" s="77"/>
      <c r="B2457" s="82"/>
      <c r="C2457" s="80"/>
      <c r="D2457" s="137" t="s">
        <v>4571</v>
      </c>
      <c r="E2457" s="97" t="s">
        <v>4572</v>
      </c>
      <c r="F2457" s="128"/>
      <c r="G2457" s="128"/>
    </row>
    <row r="2458" spans="1:9" ht="18.75" customHeight="1" x14ac:dyDescent="0.3">
      <c r="A2458" s="77"/>
      <c r="B2458" s="82"/>
      <c r="C2458" s="80"/>
      <c r="D2458" s="137" t="s">
        <v>4573</v>
      </c>
      <c r="E2458" s="97" t="s">
        <v>4574</v>
      </c>
      <c r="F2458" s="128"/>
      <c r="G2458" s="128"/>
    </row>
    <row r="2459" spans="1:9" ht="18.75" customHeight="1" x14ac:dyDescent="0.3">
      <c r="A2459" s="77"/>
      <c r="B2459" s="82"/>
      <c r="C2459" s="80"/>
      <c r="D2459" s="137" t="s">
        <v>4575</v>
      </c>
      <c r="E2459" s="97" t="s">
        <v>4576</v>
      </c>
      <c r="F2459" s="128"/>
      <c r="G2459" s="128"/>
    </row>
    <row r="2460" spans="1:9" ht="18.75" customHeight="1" x14ac:dyDescent="0.3">
      <c r="A2460" s="77"/>
      <c r="B2460" s="82"/>
      <c r="C2460" s="80"/>
      <c r="D2460" s="137" t="s">
        <v>4577</v>
      </c>
      <c r="E2460" s="97" t="s">
        <v>4578</v>
      </c>
      <c r="F2460" s="128"/>
      <c r="G2460" s="128"/>
    </row>
    <row r="2461" spans="1:9" ht="18.75" customHeight="1" x14ac:dyDescent="0.3">
      <c r="A2461" s="77"/>
      <c r="B2461" s="82"/>
      <c r="C2461" s="80"/>
      <c r="D2461" s="490" t="s">
        <v>4579</v>
      </c>
      <c r="E2461" s="491" t="s">
        <v>4580</v>
      </c>
      <c r="F2461" s="128"/>
      <c r="G2461" s="128"/>
      <c r="H2461" s="1" t="s">
        <v>16318</v>
      </c>
      <c r="I2461" t="s">
        <v>16317</v>
      </c>
    </row>
    <row r="2462" spans="1:9" ht="18.75" customHeight="1" x14ac:dyDescent="0.3">
      <c r="A2462" s="77"/>
      <c r="B2462" s="82"/>
      <c r="C2462" s="80"/>
      <c r="D2462" s="137" t="s">
        <v>4581</v>
      </c>
      <c r="E2462" s="97" t="s">
        <v>4582</v>
      </c>
      <c r="F2462" s="128"/>
      <c r="G2462" s="128"/>
    </row>
    <row r="2463" spans="1:9" ht="18.75" customHeight="1" x14ac:dyDescent="0.3">
      <c r="A2463" s="77"/>
      <c r="B2463" s="82"/>
      <c r="C2463" s="80"/>
      <c r="D2463" s="137" t="s">
        <v>16031</v>
      </c>
      <c r="E2463" s="97" t="s">
        <v>16032</v>
      </c>
      <c r="F2463" s="128"/>
      <c r="G2463" s="128"/>
    </row>
    <row r="2464" spans="1:9" x14ac:dyDescent="0.3">
      <c r="A2464" s="77"/>
      <c r="B2464" s="78" t="s">
        <v>4583</v>
      </c>
      <c r="C2464" s="130" t="s">
        <v>4584</v>
      </c>
      <c r="D2464" s="90"/>
      <c r="E2464" s="77"/>
      <c r="F2464" s="128" t="s">
        <v>4424</v>
      </c>
      <c r="G2464" s="128" t="s">
        <v>4425</v>
      </c>
    </row>
    <row r="2465" spans="1:9" ht="17.399999999999999" customHeight="1" x14ac:dyDescent="0.3">
      <c r="A2465" s="77"/>
      <c r="B2465" s="82"/>
      <c r="C2465" s="80" t="s">
        <v>4585</v>
      </c>
      <c r="D2465" s="167" t="s">
        <v>4586</v>
      </c>
      <c r="E2465" s="168" t="s">
        <v>96</v>
      </c>
      <c r="F2465" s="128"/>
      <c r="G2465" s="128"/>
      <c r="H2465" s="1" t="s">
        <v>5357</v>
      </c>
    </row>
    <row r="2466" spans="1:9" ht="17.399999999999999" customHeight="1" x14ac:dyDescent="0.3">
      <c r="A2466" s="77"/>
      <c r="B2466" s="82"/>
      <c r="C2466" s="80"/>
      <c r="D2466" s="169" t="s">
        <v>4587</v>
      </c>
      <c r="E2466" s="168" t="s">
        <v>4584</v>
      </c>
      <c r="F2466" s="128"/>
      <c r="G2466" s="128"/>
    </row>
    <row r="2467" spans="1:9" x14ac:dyDescent="0.3">
      <c r="A2467" s="77"/>
      <c r="B2467" s="78" t="s">
        <v>4588</v>
      </c>
      <c r="C2467" s="130" t="s">
        <v>4589</v>
      </c>
      <c r="D2467" s="90"/>
      <c r="E2467" s="111"/>
      <c r="F2467" s="128" t="s">
        <v>4424</v>
      </c>
      <c r="G2467" s="128" t="s">
        <v>4425</v>
      </c>
    </row>
    <row r="2468" spans="1:9" ht="15.75" customHeight="1" x14ac:dyDescent="0.3">
      <c r="A2468" s="77"/>
      <c r="B2468" s="82"/>
      <c r="C2468" s="80" t="s">
        <v>4590</v>
      </c>
      <c r="D2468" s="90" t="s">
        <v>4591</v>
      </c>
      <c r="E2468" s="111" t="s">
        <v>501</v>
      </c>
      <c r="F2468" s="128"/>
      <c r="G2468" s="139"/>
      <c r="H2468" s="1" t="str">
        <f>VLOOKUP(C2468,'[1]Sheet 1'!$E$2:$G$176,3,0)</f>
        <v>ITB Asset Item</v>
      </c>
    </row>
    <row r="2469" spans="1:9" ht="15.75" customHeight="1" x14ac:dyDescent="0.3">
      <c r="A2469" s="77"/>
      <c r="B2469" s="82"/>
      <c r="C2469" s="80"/>
      <c r="D2469" s="137" t="s">
        <v>4592</v>
      </c>
      <c r="E2469" s="97" t="s">
        <v>4593</v>
      </c>
      <c r="F2469" s="111"/>
      <c r="G2469" s="128"/>
      <c r="I2469" s="154"/>
    </row>
    <row r="2470" spans="1:9" ht="15.75" customHeight="1" x14ac:dyDescent="0.3">
      <c r="A2470" s="77"/>
      <c r="B2470" s="82"/>
      <c r="C2470" s="80"/>
      <c r="D2470" s="137" t="s">
        <v>4594</v>
      </c>
      <c r="E2470" s="97" t="s">
        <v>4595</v>
      </c>
      <c r="F2470" s="111"/>
      <c r="G2470" s="128"/>
      <c r="I2470" s="154"/>
    </row>
    <row r="2471" spans="1:9" ht="15.75" customHeight="1" x14ac:dyDescent="0.3">
      <c r="A2471" s="77"/>
      <c r="B2471" s="82"/>
      <c r="C2471" s="80"/>
      <c r="D2471" s="137" t="s">
        <v>4596</v>
      </c>
      <c r="E2471" s="97" t="s">
        <v>4597</v>
      </c>
      <c r="F2471" s="111"/>
      <c r="G2471" s="128"/>
      <c r="I2471" s="154"/>
    </row>
    <row r="2472" spans="1:9" ht="15.75" customHeight="1" x14ac:dyDescent="0.3">
      <c r="A2472" s="77"/>
      <c r="B2472" s="82"/>
      <c r="C2472" s="80"/>
      <c r="D2472" s="137" t="s">
        <v>4598</v>
      </c>
      <c r="E2472" s="97" t="s">
        <v>4599</v>
      </c>
      <c r="F2472" s="111"/>
      <c r="G2472" s="128"/>
      <c r="I2472" s="154"/>
    </row>
    <row r="2473" spans="1:9" ht="15.75" customHeight="1" x14ac:dyDescent="0.3">
      <c r="A2473" s="77"/>
      <c r="B2473" s="82"/>
      <c r="C2473" s="80"/>
      <c r="D2473" s="137" t="s">
        <v>16333</v>
      </c>
      <c r="E2473" s="97" t="s">
        <v>16332</v>
      </c>
      <c r="F2473" s="111"/>
      <c r="G2473" s="128"/>
      <c r="I2473" s="154"/>
    </row>
    <row r="2474" spans="1:9" x14ac:dyDescent="0.3">
      <c r="A2474" s="77"/>
      <c r="B2474" s="82"/>
      <c r="C2474" s="80" t="s">
        <v>4600</v>
      </c>
      <c r="D2474" s="90" t="s">
        <v>4601</v>
      </c>
      <c r="E2474" s="111" t="s">
        <v>96</v>
      </c>
      <c r="F2474" s="128"/>
      <c r="G2474" s="139"/>
      <c r="H2474" s="1" t="str">
        <f>VLOOKUP(C2474,'[1]Sheet 1'!$E$2:$G$176,3,0)</f>
        <v>ITB Asset Item</v>
      </c>
    </row>
    <row r="2475" spans="1:9" x14ac:dyDescent="0.3">
      <c r="A2475" s="77"/>
      <c r="B2475" s="82"/>
      <c r="C2475" s="80"/>
      <c r="D2475" s="137" t="s">
        <v>4602</v>
      </c>
      <c r="E2475" s="100" t="s">
        <v>4603</v>
      </c>
      <c r="F2475" s="128"/>
      <c r="G2475" s="139"/>
    </row>
    <row r="2476" spans="1:9" x14ac:dyDescent="0.3">
      <c r="A2476" s="77"/>
      <c r="B2476" s="82"/>
      <c r="C2476" s="80"/>
      <c r="D2476" s="137" t="s">
        <v>4604</v>
      </c>
      <c r="E2476" s="100" t="s">
        <v>4605</v>
      </c>
      <c r="F2476" s="128"/>
      <c r="G2476" s="139"/>
    </row>
    <row r="2477" spans="1:9" x14ac:dyDescent="0.3">
      <c r="A2477" s="77"/>
      <c r="B2477" s="78" t="s">
        <v>4606</v>
      </c>
      <c r="C2477" s="130" t="s">
        <v>4607</v>
      </c>
      <c r="D2477" s="130"/>
      <c r="E2477" s="130"/>
      <c r="F2477" s="128" t="s">
        <v>4424</v>
      </c>
      <c r="G2477" s="128" t="s">
        <v>4425</v>
      </c>
    </row>
    <row r="2478" spans="1:9" x14ac:dyDescent="0.3">
      <c r="A2478" s="77"/>
      <c r="B2478" s="82"/>
      <c r="C2478" s="80" t="s">
        <v>4608</v>
      </c>
      <c r="D2478" s="90" t="s">
        <v>4609</v>
      </c>
      <c r="E2478" s="77" t="s">
        <v>96</v>
      </c>
      <c r="F2478" s="128"/>
      <c r="G2478" s="128"/>
      <c r="H2478" s="1" t="str">
        <f>VLOOKUP(C2478,'[1]Sheet 1'!$E$2:$G$176,3,0)</f>
        <v>ITB Asset Item</v>
      </c>
    </row>
    <row r="2479" spans="1:9" x14ac:dyDescent="0.3">
      <c r="A2479" s="77"/>
      <c r="B2479" s="82"/>
      <c r="C2479" s="80"/>
      <c r="D2479" s="137" t="s">
        <v>4610</v>
      </c>
      <c r="E2479" s="173" t="s">
        <v>4611</v>
      </c>
      <c r="F2479" s="128"/>
      <c r="G2479" s="128"/>
    </row>
    <row r="2480" spans="1:9" x14ac:dyDescent="0.3">
      <c r="A2480" s="77"/>
      <c r="B2480" s="82"/>
      <c r="C2480" s="80" t="s">
        <v>4612</v>
      </c>
      <c r="D2480" s="90" t="s">
        <v>4613</v>
      </c>
      <c r="E2480" s="77" t="s">
        <v>96</v>
      </c>
      <c r="F2480" s="128"/>
      <c r="G2480" s="128"/>
      <c r="H2480" s="1" t="s">
        <v>5357</v>
      </c>
    </row>
    <row r="2481" spans="1:9" x14ac:dyDescent="0.3">
      <c r="A2481" s="77"/>
      <c r="B2481" s="82"/>
      <c r="C2481" s="80"/>
      <c r="D2481" s="137" t="s">
        <v>4614</v>
      </c>
      <c r="E2481" s="173" t="s">
        <v>4615</v>
      </c>
      <c r="F2481" s="128"/>
      <c r="G2481" s="128"/>
    </row>
    <row r="2482" spans="1:9" x14ac:dyDescent="0.3">
      <c r="A2482" s="77"/>
      <c r="B2482" s="82"/>
      <c r="C2482" s="80" t="s">
        <v>4616</v>
      </c>
      <c r="D2482" s="90" t="s">
        <v>4617</v>
      </c>
      <c r="E2482" s="77" t="s">
        <v>96</v>
      </c>
      <c r="F2482" s="128"/>
      <c r="G2482" s="128"/>
      <c r="H2482" s="1" t="s">
        <v>5357</v>
      </c>
    </row>
    <row r="2483" spans="1:9" x14ac:dyDescent="0.3">
      <c r="A2483" s="77"/>
      <c r="B2483" s="82"/>
      <c r="C2483" s="80"/>
      <c r="D2483" s="137" t="s">
        <v>4618</v>
      </c>
      <c r="E2483" s="173" t="s">
        <v>4619</v>
      </c>
      <c r="F2483" s="128"/>
      <c r="G2483" s="128"/>
    </row>
    <row r="2484" spans="1:9" x14ac:dyDescent="0.3">
      <c r="A2484" s="77"/>
      <c r="B2484" s="82"/>
      <c r="C2484" s="80" t="s">
        <v>4620</v>
      </c>
      <c r="D2484" s="95" t="s">
        <v>4621</v>
      </c>
      <c r="E2484" s="77" t="s">
        <v>96</v>
      </c>
      <c r="F2484" s="128"/>
      <c r="G2484" s="128"/>
      <c r="H2484" s="1" t="s">
        <v>5357</v>
      </c>
    </row>
    <row r="2485" spans="1:9" x14ac:dyDescent="0.3">
      <c r="A2485" s="77"/>
      <c r="B2485" s="82"/>
      <c r="C2485" s="80"/>
      <c r="D2485" s="95"/>
      <c r="E2485" s="77"/>
      <c r="F2485" s="128"/>
      <c r="G2485" s="128"/>
    </row>
    <row r="2486" spans="1:9" x14ac:dyDescent="0.3">
      <c r="A2486" s="85"/>
      <c r="B2486" s="92"/>
      <c r="C2486" s="80" t="s">
        <v>4622</v>
      </c>
      <c r="D2486" s="96" t="s">
        <v>4623</v>
      </c>
      <c r="E2486" s="85"/>
      <c r="F2486" s="139"/>
      <c r="G2486" s="128"/>
      <c r="H2486" s="1" t="s">
        <v>5357</v>
      </c>
      <c r="I2486" s="3"/>
    </row>
    <row r="2487" spans="1:9" x14ac:dyDescent="0.3">
      <c r="A2487" s="85"/>
      <c r="B2487" s="92"/>
      <c r="C2487" s="80"/>
      <c r="D2487" s="151" t="s">
        <v>4624</v>
      </c>
      <c r="E2487" s="163" t="s">
        <v>4625</v>
      </c>
      <c r="F2487" s="139"/>
      <c r="G2487" s="128"/>
      <c r="I2487" s="3"/>
    </row>
    <row r="2488" spans="1:9" x14ac:dyDescent="0.3">
      <c r="A2488" s="85"/>
      <c r="B2488" s="92"/>
      <c r="C2488" s="80"/>
      <c r="D2488" s="151" t="s">
        <v>15887</v>
      </c>
      <c r="E2488" s="163" t="s">
        <v>15888</v>
      </c>
      <c r="F2488" s="139"/>
      <c r="G2488" s="128"/>
      <c r="I2488" s="3"/>
    </row>
    <row r="2489" spans="1:9" x14ac:dyDescent="0.3">
      <c r="A2489" s="85"/>
      <c r="B2489" s="92"/>
      <c r="C2489" s="80"/>
      <c r="D2489" s="151" t="s">
        <v>15961</v>
      </c>
      <c r="E2489" s="163" t="s">
        <v>15962</v>
      </c>
      <c r="F2489" s="139"/>
      <c r="G2489" s="128"/>
      <c r="I2489" s="3"/>
    </row>
    <row r="2490" spans="1:9" x14ac:dyDescent="0.3">
      <c r="A2490" s="85"/>
      <c r="B2490" s="92"/>
      <c r="C2490" s="80"/>
      <c r="D2490" s="151" t="s">
        <v>16360</v>
      </c>
      <c r="E2490" s="163" t="s">
        <v>16361</v>
      </c>
      <c r="F2490" s="139"/>
      <c r="G2490" s="128"/>
      <c r="I2490" s="3"/>
    </row>
    <row r="2491" spans="1:9" x14ac:dyDescent="0.3">
      <c r="A2491" s="85"/>
      <c r="B2491" s="86" t="s">
        <v>4626</v>
      </c>
      <c r="C2491" s="91" t="s">
        <v>4627</v>
      </c>
      <c r="D2491" s="91"/>
      <c r="E2491" s="91"/>
      <c r="F2491" s="139" t="s">
        <v>4424</v>
      </c>
      <c r="G2491" s="139" t="s">
        <v>4425</v>
      </c>
      <c r="I2491" s="3"/>
    </row>
    <row r="2492" spans="1:9" x14ac:dyDescent="0.3">
      <c r="A2492" s="77"/>
      <c r="B2492" s="82"/>
      <c r="C2492" s="80" t="s">
        <v>4628</v>
      </c>
      <c r="D2492" s="90" t="s">
        <v>4629</v>
      </c>
      <c r="E2492" s="112" t="s">
        <v>501</v>
      </c>
      <c r="F2492" s="128"/>
      <c r="G2492" s="128"/>
      <c r="H2492" s="1" t="str">
        <f>VLOOKUP(C2492,'[1]Sheet 1'!$E$2:$G$176,3,0)</f>
        <v>ITB Asset Item</v>
      </c>
    </row>
    <row r="2493" spans="1:9" x14ac:dyDescent="0.3">
      <c r="A2493" s="77"/>
      <c r="B2493" s="82"/>
      <c r="C2493" s="80"/>
      <c r="D2493" s="137" t="s">
        <v>4630</v>
      </c>
      <c r="E2493" s="97" t="s">
        <v>4631</v>
      </c>
      <c r="F2493" s="128"/>
      <c r="G2493" s="128"/>
    </row>
    <row r="2494" spans="1:9" x14ac:dyDescent="0.3">
      <c r="A2494" s="77"/>
      <c r="B2494" s="82"/>
      <c r="C2494" s="80"/>
      <c r="D2494" s="137" t="s">
        <v>4632</v>
      </c>
      <c r="E2494" s="97" t="s">
        <v>4633</v>
      </c>
      <c r="F2494" s="128"/>
      <c r="G2494" s="128"/>
    </row>
    <row r="2495" spans="1:9" x14ac:dyDescent="0.3">
      <c r="A2495" s="77"/>
      <c r="B2495" s="82"/>
      <c r="C2495" s="80"/>
      <c r="D2495" s="137" t="s">
        <v>4634</v>
      </c>
      <c r="E2495" s="97" t="s">
        <v>4635</v>
      </c>
      <c r="F2495" s="128"/>
      <c r="G2495" s="128"/>
    </row>
    <row r="2496" spans="1:9" x14ac:dyDescent="0.3">
      <c r="A2496" s="77"/>
      <c r="B2496" s="82"/>
      <c r="C2496" s="80"/>
      <c r="D2496" s="137" t="s">
        <v>4636</v>
      </c>
      <c r="E2496" s="97" t="s">
        <v>4637</v>
      </c>
      <c r="F2496" s="128"/>
      <c r="G2496" s="128"/>
    </row>
    <row r="2497" spans="1:9" x14ac:dyDescent="0.3">
      <c r="A2497" s="77"/>
      <c r="B2497" s="82"/>
      <c r="C2497" s="80"/>
      <c r="D2497" s="137" t="s">
        <v>4638</v>
      </c>
      <c r="E2497" s="97" t="s">
        <v>4639</v>
      </c>
      <c r="F2497" s="128"/>
      <c r="G2497" s="128"/>
    </row>
    <row r="2498" spans="1:9" x14ac:dyDescent="0.3">
      <c r="A2498" s="77"/>
      <c r="B2498" s="82"/>
      <c r="C2498" s="80"/>
      <c r="D2498" s="137" t="s">
        <v>4640</v>
      </c>
      <c r="E2498" s="97" t="s">
        <v>4641</v>
      </c>
      <c r="F2498" s="128"/>
      <c r="G2498" s="128"/>
    </row>
    <row r="2499" spans="1:9" x14ac:dyDescent="0.3">
      <c r="A2499" s="77"/>
      <c r="B2499" s="82"/>
      <c r="C2499" s="80"/>
      <c r="D2499" s="137"/>
      <c r="E2499" s="97"/>
      <c r="F2499" s="128"/>
      <c r="G2499" s="128"/>
    </row>
    <row r="2500" spans="1:9" x14ac:dyDescent="0.3">
      <c r="A2500" s="85"/>
      <c r="B2500" s="92"/>
      <c r="C2500" s="80" t="s">
        <v>4642</v>
      </c>
      <c r="D2500" s="94" t="s">
        <v>4643</v>
      </c>
      <c r="E2500" s="113" t="s">
        <v>96</v>
      </c>
      <c r="F2500" s="139"/>
      <c r="G2500" s="128"/>
      <c r="H2500" s="1" t="s">
        <v>5357</v>
      </c>
      <c r="I2500" s="3"/>
    </row>
    <row r="2501" spans="1:9" x14ac:dyDescent="0.3">
      <c r="A2501" s="85"/>
      <c r="B2501" s="92"/>
      <c r="C2501" s="80"/>
      <c r="D2501" s="152" t="s">
        <v>4644</v>
      </c>
      <c r="E2501" s="98" t="s">
        <v>4645</v>
      </c>
      <c r="F2501" s="139"/>
      <c r="G2501" s="128"/>
      <c r="I2501" s="3"/>
    </row>
    <row r="2502" spans="1:9" x14ac:dyDescent="0.3">
      <c r="A2502" s="85"/>
      <c r="B2502" s="92"/>
      <c r="C2502" s="80"/>
      <c r="D2502" s="152" t="s">
        <v>4646</v>
      </c>
      <c r="E2502" s="98" t="s">
        <v>4647</v>
      </c>
      <c r="F2502" s="139"/>
      <c r="G2502" s="128"/>
      <c r="I2502" s="3"/>
    </row>
    <row r="2503" spans="1:9" ht="14.4" customHeight="1" x14ac:dyDescent="0.3">
      <c r="A2503" s="77"/>
      <c r="B2503" s="78" t="s">
        <v>4648</v>
      </c>
      <c r="C2503" s="130" t="s">
        <v>4649</v>
      </c>
      <c r="D2503" s="130"/>
      <c r="E2503" s="130"/>
      <c r="F2503" s="128" t="s">
        <v>4424</v>
      </c>
      <c r="G2503" s="128" t="s">
        <v>4425</v>
      </c>
    </row>
    <row r="2504" spans="1:9" ht="15" customHeight="1" x14ac:dyDescent="0.3">
      <c r="A2504" s="77"/>
      <c r="B2504" s="82"/>
      <c r="C2504" s="80" t="s">
        <v>4650</v>
      </c>
      <c r="D2504" s="97" t="s">
        <v>4651</v>
      </c>
      <c r="E2504" s="79" t="s">
        <v>501</v>
      </c>
      <c r="F2504" s="128"/>
      <c r="G2504" s="128"/>
      <c r="H2504" s="1" t="str">
        <f>VLOOKUP(C2504,'[1]Sheet 1'!$E$2:$G$176,3,0)</f>
        <v>ITB Asset Item</v>
      </c>
    </row>
    <row r="2505" spans="1:9" ht="15" customHeight="1" x14ac:dyDescent="0.3">
      <c r="A2505" s="77"/>
      <c r="B2505" s="82"/>
      <c r="C2505" s="80"/>
      <c r="D2505" s="136" t="s">
        <v>4652</v>
      </c>
      <c r="E2505" s="132" t="s">
        <v>4653</v>
      </c>
      <c r="F2505" s="128"/>
      <c r="G2505" s="128"/>
    </row>
    <row r="2506" spans="1:9" ht="15" customHeight="1" x14ac:dyDescent="0.3">
      <c r="A2506" s="77"/>
      <c r="B2506" s="82"/>
      <c r="C2506" s="80"/>
      <c r="D2506" s="136" t="s">
        <v>4654</v>
      </c>
      <c r="E2506" s="132" t="s">
        <v>4655</v>
      </c>
      <c r="F2506" s="128"/>
      <c r="G2506" s="128"/>
    </row>
    <row r="2507" spans="1:9" ht="15" customHeight="1" x14ac:dyDescent="0.3">
      <c r="A2507" s="77"/>
      <c r="B2507" s="82"/>
      <c r="C2507" s="80"/>
      <c r="D2507" s="136" t="s">
        <v>4656</v>
      </c>
      <c r="E2507" s="132" t="s">
        <v>4657</v>
      </c>
      <c r="F2507" s="128"/>
      <c r="G2507" s="128"/>
    </row>
    <row r="2508" spans="1:9" ht="15" customHeight="1" x14ac:dyDescent="0.3">
      <c r="A2508" s="77"/>
      <c r="B2508" s="82"/>
      <c r="C2508" s="80"/>
      <c r="D2508" s="136" t="s">
        <v>4658</v>
      </c>
      <c r="E2508" s="132" t="s">
        <v>4659</v>
      </c>
      <c r="F2508" s="128"/>
      <c r="G2508" s="128"/>
    </row>
    <row r="2509" spans="1:9" ht="15" customHeight="1" x14ac:dyDescent="0.3">
      <c r="A2509" s="77"/>
      <c r="B2509" s="82"/>
      <c r="C2509" s="80"/>
      <c r="D2509" s="136" t="s">
        <v>4660</v>
      </c>
      <c r="E2509" s="132" t="s">
        <v>4661</v>
      </c>
      <c r="F2509" s="128"/>
      <c r="G2509" s="128"/>
    </row>
    <row r="2510" spans="1:9" ht="15" customHeight="1" x14ac:dyDescent="0.3">
      <c r="A2510" s="77"/>
      <c r="B2510" s="82"/>
      <c r="C2510" s="80"/>
      <c r="D2510" s="136" t="s">
        <v>4662</v>
      </c>
      <c r="E2510" s="173" t="s">
        <v>4663</v>
      </c>
      <c r="F2510" s="128"/>
      <c r="G2510" s="128"/>
    </row>
    <row r="2511" spans="1:9" ht="15" customHeight="1" x14ac:dyDescent="0.3">
      <c r="A2511" s="77"/>
      <c r="B2511" s="82"/>
      <c r="C2511" s="80"/>
      <c r="D2511" s="136" t="s">
        <v>4664</v>
      </c>
      <c r="E2511" s="173" t="s">
        <v>4665</v>
      </c>
      <c r="F2511" s="128"/>
      <c r="G2511" s="128"/>
    </row>
    <row r="2512" spans="1:9" ht="15" customHeight="1" x14ac:dyDescent="0.3">
      <c r="A2512" s="77"/>
      <c r="B2512" s="82"/>
      <c r="C2512" s="80"/>
      <c r="D2512" s="136" t="s">
        <v>4666</v>
      </c>
      <c r="E2512" s="173" t="s">
        <v>4667</v>
      </c>
      <c r="F2512" s="128"/>
      <c r="G2512" s="128"/>
    </row>
    <row r="2513" spans="1:8" ht="15" customHeight="1" x14ac:dyDescent="0.3">
      <c r="A2513" s="77"/>
      <c r="B2513" s="82"/>
      <c r="C2513" s="80"/>
      <c r="D2513" s="136" t="s">
        <v>4668</v>
      </c>
      <c r="E2513" s="173" t="s">
        <v>4669</v>
      </c>
      <c r="F2513" s="128"/>
      <c r="G2513" s="128"/>
    </row>
    <row r="2514" spans="1:8" ht="15" customHeight="1" x14ac:dyDescent="0.3">
      <c r="A2514" s="77"/>
      <c r="B2514" s="82"/>
      <c r="C2514" s="80"/>
      <c r="D2514" s="136" t="s">
        <v>4670</v>
      </c>
      <c r="E2514" s="173" t="s">
        <v>4671</v>
      </c>
      <c r="F2514" s="128"/>
      <c r="G2514" s="128"/>
    </row>
    <row r="2515" spans="1:8" ht="15" customHeight="1" x14ac:dyDescent="0.3">
      <c r="A2515" s="77"/>
      <c r="B2515" s="82"/>
      <c r="C2515" s="80"/>
      <c r="D2515" s="136" t="s">
        <v>4672</v>
      </c>
      <c r="E2515" s="173" t="s">
        <v>4673</v>
      </c>
      <c r="F2515" s="128"/>
      <c r="G2515" s="128"/>
    </row>
    <row r="2516" spans="1:8" ht="15" customHeight="1" x14ac:dyDescent="0.3">
      <c r="A2516" s="77"/>
      <c r="B2516" s="82"/>
      <c r="C2516" s="80"/>
      <c r="D2516" s="136" t="s">
        <v>4674</v>
      </c>
      <c r="E2516" s="173" t="s">
        <v>4675</v>
      </c>
      <c r="F2516" s="128"/>
      <c r="G2516" s="128"/>
    </row>
    <row r="2517" spans="1:8" ht="15" customHeight="1" x14ac:dyDescent="0.3">
      <c r="A2517" s="77"/>
      <c r="B2517" s="82"/>
      <c r="C2517" s="80"/>
      <c r="D2517" s="136" t="s">
        <v>4676</v>
      </c>
      <c r="E2517" s="173" t="s">
        <v>4677</v>
      </c>
      <c r="F2517" s="128"/>
      <c r="G2517" s="128"/>
    </row>
    <row r="2518" spans="1:8" ht="15" customHeight="1" x14ac:dyDescent="0.3">
      <c r="A2518" s="77"/>
      <c r="B2518" s="82"/>
      <c r="C2518" s="80"/>
      <c r="D2518" s="136" t="s">
        <v>4678</v>
      </c>
      <c r="E2518" s="173" t="s">
        <v>4679</v>
      </c>
      <c r="F2518" s="128"/>
      <c r="G2518" s="128"/>
    </row>
    <row r="2519" spans="1:8" ht="15" customHeight="1" x14ac:dyDescent="0.3">
      <c r="A2519" s="77"/>
      <c r="B2519" s="82"/>
      <c r="C2519" s="80"/>
      <c r="D2519" s="136" t="s">
        <v>4680</v>
      </c>
      <c r="E2519" s="173" t="s">
        <v>4681</v>
      </c>
      <c r="F2519" s="128"/>
      <c r="G2519" s="128"/>
    </row>
    <row r="2520" spans="1:8" ht="15" customHeight="1" x14ac:dyDescent="0.3">
      <c r="A2520" s="77"/>
      <c r="B2520" s="82"/>
      <c r="C2520" s="80"/>
      <c r="D2520" s="136"/>
      <c r="E2520" s="173"/>
      <c r="F2520" s="128"/>
      <c r="G2520" s="128"/>
    </row>
    <row r="2521" spans="1:8" ht="15" customHeight="1" x14ac:dyDescent="0.3">
      <c r="A2521" s="77"/>
      <c r="B2521" s="82"/>
      <c r="C2521" s="80" t="s">
        <v>4682</v>
      </c>
      <c r="D2521" s="97" t="s">
        <v>4683</v>
      </c>
      <c r="E2521" s="79" t="s">
        <v>501</v>
      </c>
      <c r="F2521" s="128"/>
      <c r="G2521" s="128"/>
      <c r="H2521" s="1" t="str">
        <f>VLOOKUP(C2521,'[1]Sheet 1'!$E$2:$G$176,3,0)</f>
        <v>ITB Asset Item</v>
      </c>
    </row>
    <row r="2522" spans="1:8" ht="15" customHeight="1" x14ac:dyDescent="0.3">
      <c r="A2522" s="77"/>
      <c r="B2522" s="82"/>
      <c r="C2522" s="80"/>
      <c r="D2522" s="136" t="s">
        <v>4684</v>
      </c>
      <c r="E2522" s="132" t="s">
        <v>4685</v>
      </c>
      <c r="F2522" s="128"/>
      <c r="G2522" s="128"/>
    </row>
    <row r="2523" spans="1:8" ht="15" customHeight="1" x14ac:dyDescent="0.3">
      <c r="A2523" s="77"/>
      <c r="B2523" s="82"/>
      <c r="C2523" s="80"/>
      <c r="D2523" s="136" t="s">
        <v>4686</v>
      </c>
      <c r="E2523" s="132" t="s">
        <v>4687</v>
      </c>
      <c r="F2523" s="128"/>
      <c r="G2523" s="128"/>
    </row>
    <row r="2524" spans="1:8" ht="15" customHeight="1" x14ac:dyDescent="0.3">
      <c r="A2524" s="77"/>
      <c r="B2524" s="82"/>
      <c r="C2524" s="80"/>
      <c r="D2524" s="136" t="s">
        <v>4688</v>
      </c>
      <c r="E2524" s="132" t="s">
        <v>4689</v>
      </c>
      <c r="F2524" s="128"/>
      <c r="G2524" s="128"/>
    </row>
    <row r="2525" spans="1:8" ht="15" customHeight="1" x14ac:dyDescent="0.3">
      <c r="A2525" s="77"/>
      <c r="B2525" s="82"/>
      <c r="C2525" s="80"/>
      <c r="D2525" s="136" t="s">
        <v>4690</v>
      </c>
      <c r="E2525" s="132" t="s">
        <v>4691</v>
      </c>
      <c r="F2525" s="128"/>
      <c r="G2525" s="128"/>
    </row>
    <row r="2526" spans="1:8" ht="15" customHeight="1" x14ac:dyDescent="0.3">
      <c r="A2526" s="77"/>
      <c r="B2526" s="82"/>
      <c r="C2526" s="80"/>
      <c r="D2526" s="136" t="s">
        <v>4692</v>
      </c>
      <c r="E2526" s="173" t="s">
        <v>4693</v>
      </c>
      <c r="F2526" s="128"/>
      <c r="G2526" s="128"/>
    </row>
    <row r="2527" spans="1:8" ht="15" customHeight="1" x14ac:dyDescent="0.3">
      <c r="A2527" s="77"/>
      <c r="B2527" s="82"/>
      <c r="C2527" s="80"/>
      <c r="D2527" s="136" t="s">
        <v>4694</v>
      </c>
      <c r="E2527" s="173" t="s">
        <v>4695</v>
      </c>
      <c r="F2527" s="128"/>
      <c r="G2527" s="128"/>
    </row>
    <row r="2528" spans="1:8" ht="15" customHeight="1" x14ac:dyDescent="0.3">
      <c r="A2528" s="77"/>
      <c r="B2528" s="82"/>
      <c r="C2528" s="80"/>
      <c r="D2528" s="136" t="s">
        <v>4696</v>
      </c>
      <c r="E2528" s="173" t="s">
        <v>4697</v>
      </c>
      <c r="F2528" s="128"/>
      <c r="G2528" s="128"/>
    </row>
    <row r="2529" spans="1:9" ht="15" customHeight="1" x14ac:dyDescent="0.3">
      <c r="A2529" s="77"/>
      <c r="B2529" s="82"/>
      <c r="C2529" s="80"/>
      <c r="D2529" s="136" t="s">
        <v>4698</v>
      </c>
      <c r="E2529" s="173" t="s">
        <v>4699</v>
      </c>
      <c r="F2529" s="128"/>
      <c r="G2529" s="128"/>
      <c r="I2529" t="s">
        <v>4700</v>
      </c>
    </row>
    <row r="2530" spans="1:9" ht="15" customHeight="1" x14ac:dyDescent="0.3">
      <c r="A2530" s="77"/>
      <c r="B2530" s="82"/>
      <c r="C2530" s="80"/>
      <c r="D2530" s="136" t="s">
        <v>4701</v>
      </c>
      <c r="E2530" s="127" t="s">
        <v>4702</v>
      </c>
      <c r="F2530" s="128"/>
      <c r="G2530" s="128"/>
    </row>
    <row r="2531" spans="1:9" ht="15" customHeight="1" x14ac:dyDescent="0.3">
      <c r="A2531" s="77"/>
      <c r="B2531" s="82"/>
      <c r="C2531" s="80"/>
      <c r="D2531" s="136" t="s">
        <v>4703</v>
      </c>
      <c r="E2531" s="173" t="s">
        <v>4704</v>
      </c>
      <c r="F2531" s="128"/>
      <c r="G2531" s="128"/>
    </row>
    <row r="2532" spans="1:9" ht="15" customHeight="1" x14ac:dyDescent="0.3">
      <c r="A2532" s="77"/>
      <c r="B2532" s="82"/>
      <c r="C2532" s="80"/>
      <c r="D2532" s="136" t="s">
        <v>4705</v>
      </c>
      <c r="E2532" s="173" t="s">
        <v>4706</v>
      </c>
      <c r="F2532" s="128"/>
      <c r="G2532" s="128"/>
    </row>
    <row r="2533" spans="1:9" ht="15" customHeight="1" x14ac:dyDescent="0.3">
      <c r="A2533" s="77"/>
      <c r="B2533" s="82"/>
      <c r="C2533" s="80"/>
      <c r="D2533" s="136" t="s">
        <v>4707</v>
      </c>
      <c r="E2533" s="173" t="s">
        <v>4708</v>
      </c>
      <c r="F2533" s="128"/>
      <c r="G2533" s="128"/>
    </row>
    <row r="2534" spans="1:9" ht="15" customHeight="1" x14ac:dyDescent="0.3">
      <c r="A2534" s="77"/>
      <c r="B2534" s="82"/>
      <c r="C2534" s="80"/>
      <c r="D2534" s="136" t="s">
        <v>4709</v>
      </c>
      <c r="E2534" s="173" t="s">
        <v>4710</v>
      </c>
      <c r="F2534" s="128"/>
      <c r="G2534" s="128"/>
    </row>
    <row r="2535" spans="1:9" ht="15" customHeight="1" x14ac:dyDescent="0.3">
      <c r="A2535" s="77"/>
      <c r="B2535" s="82"/>
      <c r="C2535" s="80"/>
      <c r="D2535" s="136" t="s">
        <v>4711</v>
      </c>
      <c r="E2535" s="173" t="s">
        <v>4712</v>
      </c>
      <c r="F2535" s="128"/>
      <c r="G2535" s="128"/>
    </row>
    <row r="2536" spans="1:9" ht="15" customHeight="1" x14ac:dyDescent="0.3">
      <c r="A2536" s="77"/>
      <c r="B2536" s="82"/>
      <c r="C2536" s="80"/>
      <c r="D2536" s="136" t="s">
        <v>4713</v>
      </c>
      <c r="E2536" s="173" t="s">
        <v>4714</v>
      </c>
      <c r="F2536" s="128"/>
      <c r="G2536" s="128"/>
    </row>
    <row r="2537" spans="1:9" ht="15" customHeight="1" x14ac:dyDescent="0.3">
      <c r="A2537" s="77"/>
      <c r="B2537" s="82"/>
      <c r="C2537" s="80"/>
      <c r="D2537" s="136" t="s">
        <v>4715</v>
      </c>
      <c r="E2537" s="173" t="s">
        <v>4716</v>
      </c>
      <c r="F2537" s="128"/>
      <c r="G2537" s="128"/>
    </row>
    <row r="2538" spans="1:9" ht="15" customHeight="1" x14ac:dyDescent="0.3">
      <c r="A2538" s="77"/>
      <c r="B2538" s="82"/>
      <c r="C2538" s="80"/>
      <c r="D2538" s="136" t="s">
        <v>4717</v>
      </c>
      <c r="E2538" s="173" t="s">
        <v>4718</v>
      </c>
      <c r="F2538" s="128"/>
      <c r="G2538" s="128"/>
    </row>
    <row r="2539" spans="1:9" ht="15" customHeight="1" x14ac:dyDescent="0.3">
      <c r="A2539" s="77"/>
      <c r="B2539" s="82"/>
      <c r="C2539" s="80"/>
      <c r="D2539" s="136" t="s">
        <v>4719</v>
      </c>
      <c r="E2539" s="173" t="s">
        <v>4720</v>
      </c>
      <c r="F2539" s="128"/>
      <c r="G2539" s="128"/>
    </row>
    <row r="2540" spans="1:9" ht="15" customHeight="1" x14ac:dyDescent="0.3">
      <c r="A2540" s="77"/>
      <c r="B2540" s="82"/>
      <c r="C2540" s="80"/>
      <c r="D2540" s="136" t="s">
        <v>4721</v>
      </c>
      <c r="E2540" s="173" t="s">
        <v>4722</v>
      </c>
      <c r="F2540" s="128"/>
      <c r="G2540" s="128"/>
      <c r="I2540" t="s">
        <v>16138</v>
      </c>
    </row>
    <row r="2541" spans="1:9" ht="15" customHeight="1" x14ac:dyDescent="0.3">
      <c r="A2541" s="77"/>
      <c r="B2541" s="82"/>
      <c r="C2541" s="80"/>
      <c r="D2541" s="136" t="s">
        <v>4723</v>
      </c>
      <c r="E2541" s="173" t="s">
        <v>4724</v>
      </c>
      <c r="F2541" s="128"/>
      <c r="G2541" s="128"/>
    </row>
    <row r="2542" spans="1:9" ht="15" customHeight="1" x14ac:dyDescent="0.3">
      <c r="A2542" s="77"/>
      <c r="B2542" s="82"/>
      <c r="C2542" s="80"/>
      <c r="D2542" s="136" t="s">
        <v>4725</v>
      </c>
      <c r="E2542" s="173" t="s">
        <v>4726</v>
      </c>
      <c r="F2542" s="128"/>
      <c r="G2542" s="128"/>
    </row>
    <row r="2543" spans="1:9" ht="15" customHeight="1" x14ac:dyDescent="0.3">
      <c r="A2543" s="77"/>
      <c r="B2543" s="82"/>
      <c r="C2543" s="80"/>
      <c r="D2543" s="136" t="s">
        <v>4727</v>
      </c>
      <c r="E2543" s="173" t="s">
        <v>4728</v>
      </c>
      <c r="F2543" s="128"/>
      <c r="G2543" s="128"/>
    </row>
    <row r="2544" spans="1:9" ht="15" customHeight="1" x14ac:dyDescent="0.3">
      <c r="A2544" s="77"/>
      <c r="B2544" s="82"/>
      <c r="C2544" s="80"/>
      <c r="D2544" s="136" t="s">
        <v>4729</v>
      </c>
      <c r="E2544" s="173" t="s">
        <v>4730</v>
      </c>
      <c r="F2544" s="128"/>
      <c r="G2544" s="128"/>
    </row>
    <row r="2545" spans="1:11" ht="15" customHeight="1" x14ac:dyDescent="0.3">
      <c r="A2545" s="77"/>
      <c r="B2545" s="82"/>
      <c r="C2545" s="80"/>
      <c r="D2545" s="476" t="s">
        <v>4731</v>
      </c>
      <c r="E2545" s="477" t="s">
        <v>4732</v>
      </c>
      <c r="F2545" s="128"/>
      <c r="G2545" s="128"/>
      <c r="I2545" s="1" t="s">
        <v>15683</v>
      </c>
      <c r="K2545" t="s">
        <v>15684</v>
      </c>
    </row>
    <row r="2546" spans="1:11" ht="15" customHeight="1" x14ac:dyDescent="0.3">
      <c r="A2546" s="77"/>
      <c r="B2546" s="82"/>
      <c r="C2546" s="80"/>
      <c r="D2546" s="136" t="s">
        <v>4733</v>
      </c>
      <c r="E2546" s="173" t="s">
        <v>4734</v>
      </c>
      <c r="F2546" s="128"/>
      <c r="G2546" s="128"/>
    </row>
    <row r="2547" spans="1:11" ht="15" customHeight="1" x14ac:dyDescent="0.3">
      <c r="A2547" s="77"/>
      <c r="B2547" s="82"/>
      <c r="C2547" s="80"/>
      <c r="D2547" s="136" t="s">
        <v>4735</v>
      </c>
      <c r="E2547" s="173" t="s">
        <v>4736</v>
      </c>
      <c r="F2547" s="128"/>
      <c r="G2547" s="128"/>
    </row>
    <row r="2548" spans="1:11" ht="15" customHeight="1" x14ac:dyDescent="0.3">
      <c r="A2548" s="77"/>
      <c r="B2548" s="82"/>
      <c r="C2548" s="80"/>
      <c r="D2548" s="136" t="s">
        <v>4737</v>
      </c>
      <c r="E2548" s="173" t="s">
        <v>4738</v>
      </c>
      <c r="F2548" s="128"/>
      <c r="G2548" s="128"/>
    </row>
    <row r="2549" spans="1:11" ht="15" customHeight="1" x14ac:dyDescent="0.3">
      <c r="A2549" s="77"/>
      <c r="B2549" s="82"/>
      <c r="C2549" s="80"/>
      <c r="D2549" s="136" t="s">
        <v>4739</v>
      </c>
      <c r="E2549" s="173" t="s">
        <v>4740</v>
      </c>
      <c r="F2549" s="128"/>
      <c r="G2549" s="128"/>
    </row>
    <row r="2550" spans="1:11" ht="15" customHeight="1" x14ac:dyDescent="0.3">
      <c r="A2550" s="77"/>
      <c r="B2550" s="82"/>
      <c r="C2550" s="80"/>
      <c r="D2550" s="136" t="s">
        <v>4741</v>
      </c>
      <c r="E2550" s="173" t="s">
        <v>4742</v>
      </c>
      <c r="F2550" s="128"/>
      <c r="G2550" s="128"/>
    </row>
    <row r="2551" spans="1:11" ht="15" customHeight="1" x14ac:dyDescent="0.3">
      <c r="A2551" s="77"/>
      <c r="B2551" s="82"/>
      <c r="C2551" s="80"/>
      <c r="D2551" s="136" t="s">
        <v>4743</v>
      </c>
      <c r="E2551" s="173" t="s">
        <v>4744</v>
      </c>
      <c r="F2551" s="128"/>
      <c r="G2551" s="128"/>
    </row>
    <row r="2552" spans="1:11" ht="15" customHeight="1" x14ac:dyDescent="0.3">
      <c r="A2552" s="77"/>
      <c r="B2552" s="82"/>
      <c r="C2552" s="80"/>
      <c r="D2552" s="136" t="s">
        <v>4745</v>
      </c>
      <c r="E2552" s="173" t="s">
        <v>4746</v>
      </c>
      <c r="F2552" s="128"/>
      <c r="G2552" s="128"/>
      <c r="I2552" t="s">
        <v>16164</v>
      </c>
    </row>
    <row r="2553" spans="1:11" ht="15" customHeight="1" x14ac:dyDescent="0.3">
      <c r="A2553" s="77"/>
      <c r="B2553" s="82"/>
      <c r="C2553" s="80"/>
      <c r="D2553" s="136" t="s">
        <v>4747</v>
      </c>
      <c r="E2553" s="173" t="s">
        <v>4748</v>
      </c>
      <c r="F2553" s="128"/>
      <c r="G2553" s="128"/>
    </row>
    <row r="2554" spans="1:11" ht="15" customHeight="1" x14ac:dyDescent="0.3">
      <c r="A2554" s="77"/>
      <c r="B2554" s="82"/>
      <c r="C2554" s="80"/>
      <c r="D2554" s="136" t="s">
        <v>4749</v>
      </c>
      <c r="E2554" s="173" t="s">
        <v>4750</v>
      </c>
      <c r="F2554" s="128"/>
      <c r="G2554" s="128"/>
    </row>
    <row r="2555" spans="1:11" ht="15" customHeight="1" x14ac:dyDescent="0.3">
      <c r="A2555" s="77"/>
      <c r="B2555" s="82"/>
      <c r="C2555" s="80"/>
      <c r="D2555" s="136" t="s">
        <v>4751</v>
      </c>
      <c r="E2555" s="173" t="s">
        <v>4752</v>
      </c>
      <c r="F2555" s="128"/>
      <c r="G2555" s="128"/>
    </row>
    <row r="2556" spans="1:11" ht="15" customHeight="1" x14ac:dyDescent="0.3">
      <c r="A2556" s="77"/>
      <c r="B2556" s="82"/>
      <c r="C2556" s="80"/>
      <c r="D2556" s="136" t="s">
        <v>4753</v>
      </c>
      <c r="E2556" s="173" t="s">
        <v>4754</v>
      </c>
      <c r="F2556" s="128"/>
      <c r="G2556" s="128"/>
    </row>
    <row r="2557" spans="1:11" ht="15" customHeight="1" x14ac:dyDescent="0.3">
      <c r="A2557" s="77"/>
      <c r="B2557" s="82"/>
      <c r="C2557" s="80"/>
      <c r="D2557" s="136" t="s">
        <v>4755</v>
      </c>
      <c r="E2557" s="173" t="s">
        <v>4756</v>
      </c>
      <c r="F2557" s="128"/>
      <c r="G2557" s="128"/>
    </row>
    <row r="2558" spans="1:11" ht="15" customHeight="1" x14ac:dyDescent="0.3">
      <c r="A2558" s="77"/>
      <c r="B2558" s="82"/>
      <c r="C2558" s="80"/>
      <c r="D2558" s="136" t="s">
        <v>4757</v>
      </c>
      <c r="E2558" s="173" t="s">
        <v>4758</v>
      </c>
      <c r="F2558" s="128"/>
      <c r="G2558" s="128"/>
    </row>
    <row r="2559" spans="1:11" ht="15" customHeight="1" x14ac:dyDescent="0.3">
      <c r="A2559" s="77"/>
      <c r="B2559" s="82"/>
      <c r="C2559" s="80"/>
      <c r="D2559" s="136" t="s">
        <v>4759</v>
      </c>
      <c r="E2559" s="173" t="s">
        <v>4760</v>
      </c>
      <c r="F2559" s="128"/>
      <c r="G2559" s="128"/>
    </row>
    <row r="2560" spans="1:11" ht="15" customHeight="1" x14ac:dyDescent="0.3">
      <c r="A2560" s="77"/>
      <c r="B2560" s="82"/>
      <c r="C2560" s="80"/>
      <c r="D2560" s="136" t="s">
        <v>4761</v>
      </c>
      <c r="E2560" s="173" t="s">
        <v>4762</v>
      </c>
      <c r="F2560" s="128"/>
      <c r="G2560" s="128"/>
      <c r="I2560" t="s">
        <v>4763</v>
      </c>
    </row>
    <row r="2561" spans="1:9" ht="15" customHeight="1" x14ac:dyDescent="0.3">
      <c r="A2561" s="77"/>
      <c r="B2561" s="82"/>
      <c r="C2561" s="80"/>
      <c r="D2561" s="136" t="s">
        <v>4764</v>
      </c>
      <c r="E2561" s="173" t="s">
        <v>4765</v>
      </c>
      <c r="F2561" s="128"/>
      <c r="G2561" s="128"/>
    </row>
    <row r="2562" spans="1:9" ht="15" customHeight="1" x14ac:dyDescent="0.3">
      <c r="A2562" s="77"/>
      <c r="B2562" s="82"/>
      <c r="C2562" s="80"/>
      <c r="D2562" s="136" t="s">
        <v>4766</v>
      </c>
      <c r="E2562" s="173" t="s">
        <v>4767</v>
      </c>
      <c r="F2562" s="128"/>
      <c r="G2562" s="128"/>
    </row>
    <row r="2563" spans="1:9" ht="15" customHeight="1" x14ac:dyDescent="0.3">
      <c r="A2563" s="77"/>
      <c r="B2563" s="82"/>
      <c r="C2563" s="80"/>
      <c r="D2563" s="136" t="s">
        <v>4768</v>
      </c>
      <c r="E2563" s="173" t="s">
        <v>4769</v>
      </c>
      <c r="F2563" s="128"/>
      <c r="G2563" s="128"/>
      <c r="I2563" t="s">
        <v>16114</v>
      </c>
    </row>
    <row r="2564" spans="1:9" ht="15" customHeight="1" x14ac:dyDescent="0.3">
      <c r="A2564" s="77"/>
      <c r="B2564" s="82"/>
      <c r="C2564" s="80"/>
      <c r="D2564" s="136" t="s">
        <v>4770</v>
      </c>
      <c r="E2564" s="173" t="s">
        <v>4771</v>
      </c>
      <c r="F2564" s="128"/>
      <c r="G2564" s="128"/>
    </row>
    <row r="2565" spans="1:9" ht="15" customHeight="1" x14ac:dyDescent="0.3">
      <c r="A2565" s="77"/>
      <c r="B2565" s="82"/>
      <c r="C2565" s="80"/>
      <c r="D2565" s="136" t="s">
        <v>4772</v>
      </c>
      <c r="E2565" s="173" t="s">
        <v>4773</v>
      </c>
      <c r="F2565" s="128"/>
      <c r="G2565" s="128"/>
    </row>
    <row r="2566" spans="1:9" ht="15" customHeight="1" x14ac:dyDescent="0.3">
      <c r="A2566" s="77"/>
      <c r="B2566" s="82"/>
      <c r="C2566" s="80"/>
      <c r="D2566" s="136" t="s">
        <v>4774</v>
      </c>
      <c r="E2566" s="173" t="s">
        <v>4775</v>
      </c>
      <c r="F2566" s="128"/>
      <c r="G2566" s="128"/>
    </row>
    <row r="2567" spans="1:9" ht="15" customHeight="1" x14ac:dyDescent="0.3">
      <c r="A2567" s="77"/>
      <c r="B2567" s="82"/>
      <c r="C2567" s="80"/>
      <c r="D2567" s="136" t="s">
        <v>4776</v>
      </c>
      <c r="E2567" s="173" t="s">
        <v>4777</v>
      </c>
      <c r="F2567" s="128"/>
      <c r="G2567" s="128"/>
    </row>
    <row r="2568" spans="1:9" ht="15" customHeight="1" x14ac:dyDescent="0.3">
      <c r="A2568" s="77"/>
      <c r="B2568" s="82"/>
      <c r="C2568" s="80"/>
      <c r="D2568" s="136" t="s">
        <v>4778</v>
      </c>
      <c r="E2568" s="173" t="s">
        <v>4779</v>
      </c>
      <c r="F2568" s="128"/>
      <c r="G2568" s="128"/>
      <c r="I2568" t="s">
        <v>4780</v>
      </c>
    </row>
    <row r="2569" spans="1:9" ht="15" customHeight="1" x14ac:dyDescent="0.3">
      <c r="A2569" s="77"/>
      <c r="B2569" s="82"/>
      <c r="C2569" s="80"/>
      <c r="D2569" s="136" t="s">
        <v>4781</v>
      </c>
      <c r="E2569" s="173" t="s">
        <v>4782</v>
      </c>
      <c r="F2569" s="128"/>
      <c r="G2569" s="128"/>
    </row>
    <row r="2570" spans="1:9" ht="15" customHeight="1" x14ac:dyDescent="0.3">
      <c r="A2570" s="77"/>
      <c r="B2570" s="82"/>
      <c r="C2570" s="80"/>
      <c r="D2570" s="136" t="s">
        <v>4783</v>
      </c>
      <c r="E2570" s="173" t="s">
        <v>4784</v>
      </c>
      <c r="F2570" s="128"/>
      <c r="G2570" s="128"/>
    </row>
    <row r="2571" spans="1:9" ht="15" customHeight="1" x14ac:dyDescent="0.3">
      <c r="A2571" s="77"/>
      <c r="B2571" s="82"/>
      <c r="C2571" s="80"/>
      <c r="D2571" s="136" t="s">
        <v>4785</v>
      </c>
      <c r="E2571" s="173" t="s">
        <v>4786</v>
      </c>
      <c r="F2571" s="128"/>
      <c r="G2571" s="128"/>
    </row>
    <row r="2572" spans="1:9" ht="15" customHeight="1" x14ac:dyDescent="0.3">
      <c r="A2572" s="77"/>
      <c r="B2572" s="82"/>
      <c r="C2572" s="80"/>
      <c r="D2572" s="136" t="s">
        <v>4787</v>
      </c>
      <c r="E2572" s="173" t="s">
        <v>4788</v>
      </c>
      <c r="F2572" s="128"/>
      <c r="G2572" s="128"/>
      <c r="I2572" s="41" t="s">
        <v>4789</v>
      </c>
    </row>
    <row r="2573" spans="1:9" ht="15" customHeight="1" x14ac:dyDescent="0.3">
      <c r="A2573" s="77"/>
      <c r="B2573" s="82"/>
      <c r="C2573" s="80"/>
      <c r="D2573" s="136" t="s">
        <v>4790</v>
      </c>
      <c r="E2573" s="173" t="s">
        <v>4791</v>
      </c>
      <c r="F2573" s="128"/>
      <c r="G2573" s="128"/>
    </row>
    <row r="2574" spans="1:9" ht="15" customHeight="1" x14ac:dyDescent="0.3">
      <c r="A2574" s="77"/>
      <c r="B2574" s="82"/>
      <c r="C2574" s="80"/>
      <c r="D2574" s="136" t="s">
        <v>4792</v>
      </c>
      <c r="E2574" s="173" t="s">
        <v>4793</v>
      </c>
      <c r="F2574" s="128"/>
      <c r="G2574" s="128"/>
    </row>
    <row r="2575" spans="1:9" ht="15" customHeight="1" x14ac:dyDescent="0.3">
      <c r="A2575" s="77"/>
      <c r="B2575" s="82"/>
      <c r="C2575" s="80"/>
      <c r="D2575" s="136" t="s">
        <v>4794</v>
      </c>
      <c r="E2575" s="173" t="s">
        <v>4795</v>
      </c>
      <c r="F2575" s="128"/>
      <c r="G2575" s="128"/>
    </row>
    <row r="2576" spans="1:9" ht="15" customHeight="1" x14ac:dyDescent="0.3">
      <c r="A2576" s="77"/>
      <c r="B2576" s="82"/>
      <c r="C2576" s="80"/>
      <c r="D2576" s="136" t="s">
        <v>4796</v>
      </c>
      <c r="E2576" s="173" t="s">
        <v>4797</v>
      </c>
      <c r="F2576" s="128"/>
      <c r="G2576" s="128"/>
    </row>
    <row r="2577" spans="1:7" ht="15" customHeight="1" x14ac:dyDescent="0.3">
      <c r="A2577" s="77"/>
      <c r="B2577" s="82"/>
      <c r="C2577" s="80"/>
      <c r="D2577" s="136" t="s">
        <v>4798</v>
      </c>
      <c r="E2577" s="173" t="s">
        <v>15863</v>
      </c>
      <c r="F2577" s="128"/>
      <c r="G2577" s="128"/>
    </row>
    <row r="2578" spans="1:7" ht="15" customHeight="1" x14ac:dyDescent="0.3">
      <c r="A2578" s="77"/>
      <c r="B2578" s="82"/>
      <c r="C2578" s="80"/>
      <c r="D2578" s="136" t="s">
        <v>4799</v>
      </c>
      <c r="E2578" s="173" t="s">
        <v>4800</v>
      </c>
      <c r="F2578" s="128"/>
      <c r="G2578" s="128"/>
    </row>
    <row r="2579" spans="1:7" ht="15" customHeight="1" x14ac:dyDescent="0.3">
      <c r="A2579" s="77"/>
      <c r="B2579" s="82"/>
      <c r="C2579" s="80"/>
      <c r="D2579" s="136" t="s">
        <v>4801</v>
      </c>
      <c r="E2579" s="173" t="s">
        <v>4802</v>
      </c>
      <c r="F2579" s="128"/>
      <c r="G2579" s="128"/>
    </row>
    <row r="2580" spans="1:7" ht="15" customHeight="1" x14ac:dyDescent="0.3">
      <c r="A2580" s="77"/>
      <c r="B2580" s="82"/>
      <c r="C2580" s="80"/>
      <c r="D2580" s="136" t="s">
        <v>4803</v>
      </c>
      <c r="E2580" s="173" t="s">
        <v>4804</v>
      </c>
      <c r="F2580" s="128"/>
      <c r="G2580" s="128"/>
    </row>
    <row r="2581" spans="1:7" ht="15" customHeight="1" x14ac:dyDescent="0.3">
      <c r="A2581" s="77"/>
      <c r="B2581" s="82"/>
      <c r="C2581" s="80"/>
      <c r="D2581" s="136" t="s">
        <v>4805</v>
      </c>
      <c r="E2581" s="173" t="s">
        <v>4806</v>
      </c>
      <c r="F2581" s="128"/>
      <c r="G2581" s="128"/>
    </row>
    <row r="2582" spans="1:7" ht="15" customHeight="1" x14ac:dyDescent="0.3">
      <c r="A2582" s="77"/>
      <c r="B2582" s="82"/>
      <c r="C2582" s="80"/>
      <c r="D2582" s="136" t="s">
        <v>4807</v>
      </c>
      <c r="E2582" s="173" t="s">
        <v>4808</v>
      </c>
      <c r="F2582" s="128"/>
      <c r="G2582" s="128"/>
    </row>
    <row r="2583" spans="1:7" ht="15" customHeight="1" x14ac:dyDescent="0.3">
      <c r="A2583" s="77"/>
      <c r="B2583" s="82"/>
      <c r="C2583" s="80"/>
      <c r="D2583" s="136" t="s">
        <v>4809</v>
      </c>
      <c r="E2583" s="173" t="s">
        <v>4810</v>
      </c>
      <c r="F2583" s="128"/>
      <c r="G2583" s="128"/>
    </row>
    <row r="2584" spans="1:7" ht="15" customHeight="1" x14ac:dyDescent="0.3">
      <c r="A2584" s="77"/>
      <c r="B2584" s="82"/>
      <c r="C2584" s="80"/>
      <c r="D2584" s="136" t="s">
        <v>4811</v>
      </c>
      <c r="E2584" s="173" t="s">
        <v>4812</v>
      </c>
      <c r="F2584" s="128"/>
      <c r="G2584" s="128"/>
    </row>
    <row r="2585" spans="1:7" ht="15" customHeight="1" x14ac:dyDescent="0.3">
      <c r="A2585" s="77"/>
      <c r="B2585" s="82"/>
      <c r="C2585" s="80"/>
      <c r="D2585" s="136" t="s">
        <v>4813</v>
      </c>
      <c r="E2585" s="173" t="s">
        <v>4814</v>
      </c>
      <c r="F2585" s="128"/>
      <c r="G2585" s="128"/>
    </row>
    <row r="2586" spans="1:7" ht="15" customHeight="1" x14ac:dyDescent="0.3">
      <c r="A2586" s="77"/>
      <c r="B2586" s="82"/>
      <c r="C2586" s="80"/>
      <c r="D2586" s="136" t="s">
        <v>4815</v>
      </c>
      <c r="E2586" s="173" t="s">
        <v>4816</v>
      </c>
      <c r="F2586" s="128"/>
      <c r="G2586" s="128"/>
    </row>
    <row r="2587" spans="1:7" ht="15" customHeight="1" x14ac:dyDescent="0.3">
      <c r="A2587" s="77"/>
      <c r="B2587" s="82"/>
      <c r="C2587" s="80"/>
      <c r="D2587" s="136" t="s">
        <v>4817</v>
      </c>
      <c r="E2587" s="173" t="s">
        <v>4818</v>
      </c>
      <c r="F2587" s="128"/>
      <c r="G2587" s="128"/>
    </row>
    <row r="2588" spans="1:7" ht="15" customHeight="1" x14ac:dyDescent="0.3">
      <c r="A2588" s="77"/>
      <c r="B2588" s="82"/>
      <c r="C2588" s="80"/>
      <c r="D2588" s="136" t="s">
        <v>4819</v>
      </c>
      <c r="E2588" s="173" t="s">
        <v>4820</v>
      </c>
      <c r="F2588" s="128"/>
      <c r="G2588" s="128"/>
    </row>
    <row r="2589" spans="1:7" ht="15" customHeight="1" x14ac:dyDescent="0.3">
      <c r="A2589" s="77"/>
      <c r="B2589" s="82"/>
      <c r="C2589" s="80"/>
      <c r="D2589" s="136" t="s">
        <v>4821</v>
      </c>
      <c r="E2589" s="173" t="s">
        <v>4822</v>
      </c>
      <c r="F2589" s="128"/>
      <c r="G2589" s="128"/>
    </row>
    <row r="2590" spans="1:7" ht="15" customHeight="1" x14ac:dyDescent="0.3">
      <c r="A2590" s="77"/>
      <c r="B2590" s="82"/>
      <c r="C2590" s="80"/>
      <c r="D2590" s="136" t="s">
        <v>4823</v>
      </c>
      <c r="E2590" s="173" t="s">
        <v>4824</v>
      </c>
      <c r="F2590" s="128"/>
      <c r="G2590" s="128"/>
    </row>
    <row r="2591" spans="1:7" ht="15" customHeight="1" x14ac:dyDescent="0.3">
      <c r="A2591" s="77"/>
      <c r="B2591" s="82"/>
      <c r="C2591" s="80"/>
      <c r="D2591" s="136" t="s">
        <v>4825</v>
      </c>
      <c r="E2591" s="173" t="s">
        <v>4826</v>
      </c>
      <c r="F2591" s="128"/>
      <c r="G2591" s="128"/>
    </row>
    <row r="2592" spans="1:7" ht="15" customHeight="1" x14ac:dyDescent="0.3">
      <c r="A2592" s="77"/>
      <c r="B2592" s="82"/>
      <c r="C2592" s="80"/>
      <c r="D2592" s="136" t="s">
        <v>4827</v>
      </c>
      <c r="E2592" s="173" t="s">
        <v>4828</v>
      </c>
      <c r="F2592" s="128"/>
      <c r="G2592" s="128"/>
    </row>
    <row r="2593" spans="1:9" ht="15" customHeight="1" x14ac:dyDescent="0.3">
      <c r="A2593" s="77"/>
      <c r="B2593" s="82"/>
      <c r="C2593" s="80"/>
      <c r="D2593" s="136" t="s">
        <v>4829</v>
      </c>
      <c r="E2593" s="173" t="s">
        <v>4830</v>
      </c>
      <c r="F2593" s="128"/>
      <c r="G2593" s="128"/>
      <c r="I2593" t="s">
        <v>4831</v>
      </c>
    </row>
    <row r="2594" spans="1:9" ht="15" customHeight="1" x14ac:dyDescent="0.3">
      <c r="A2594" s="77"/>
      <c r="B2594" s="82"/>
      <c r="C2594" s="80"/>
      <c r="D2594" s="136" t="s">
        <v>4832</v>
      </c>
      <c r="E2594" s="173" t="s">
        <v>4833</v>
      </c>
      <c r="F2594" s="128"/>
      <c r="G2594" s="128"/>
    </row>
    <row r="2595" spans="1:9" ht="15" customHeight="1" x14ac:dyDescent="0.3">
      <c r="A2595" s="77"/>
      <c r="B2595" s="82"/>
      <c r="C2595" s="80"/>
      <c r="D2595" s="136" t="s">
        <v>4834</v>
      </c>
      <c r="E2595" s="173" t="s">
        <v>4835</v>
      </c>
      <c r="F2595" s="128"/>
      <c r="G2595" s="128"/>
    </row>
    <row r="2596" spans="1:9" ht="15" customHeight="1" x14ac:dyDescent="0.3">
      <c r="A2596" s="77"/>
      <c r="B2596" s="82"/>
      <c r="C2596" s="80"/>
      <c r="D2596" s="136" t="s">
        <v>4836</v>
      </c>
      <c r="E2596" s="173" t="s">
        <v>4837</v>
      </c>
      <c r="F2596" s="128"/>
      <c r="G2596" s="128"/>
      <c r="I2596" t="s">
        <v>4838</v>
      </c>
    </row>
    <row r="2597" spans="1:9" ht="15" customHeight="1" x14ac:dyDescent="0.3">
      <c r="A2597" s="77"/>
      <c r="B2597" s="82"/>
      <c r="C2597" s="80"/>
      <c r="D2597" s="136" t="s">
        <v>4839</v>
      </c>
      <c r="E2597" s="173" t="s">
        <v>4840</v>
      </c>
      <c r="F2597" s="128"/>
      <c r="G2597" s="128"/>
      <c r="I2597" t="s">
        <v>4841</v>
      </c>
    </row>
    <row r="2598" spans="1:9" ht="15" customHeight="1" x14ac:dyDescent="0.3">
      <c r="A2598" s="77"/>
      <c r="B2598" s="82"/>
      <c r="C2598" s="80"/>
      <c r="D2598" s="136" t="s">
        <v>4842</v>
      </c>
      <c r="E2598" s="173" t="s">
        <v>4843</v>
      </c>
      <c r="F2598" s="128"/>
      <c r="G2598" s="128"/>
    </row>
    <row r="2599" spans="1:9" ht="15" customHeight="1" x14ac:dyDescent="0.3">
      <c r="A2599" s="77"/>
      <c r="B2599" s="82"/>
      <c r="C2599" s="80"/>
      <c r="D2599" s="136" t="s">
        <v>4844</v>
      </c>
      <c r="E2599" s="173" t="s">
        <v>4845</v>
      </c>
      <c r="F2599" s="128"/>
      <c r="G2599" s="128"/>
      <c r="I2599" t="s">
        <v>4846</v>
      </c>
    </row>
    <row r="2600" spans="1:9" ht="15" customHeight="1" x14ac:dyDescent="0.3">
      <c r="A2600" s="77"/>
      <c r="B2600" s="82"/>
      <c r="C2600" s="80"/>
      <c r="D2600" s="136" t="s">
        <v>4847</v>
      </c>
      <c r="E2600" s="173" t="s">
        <v>4848</v>
      </c>
      <c r="F2600" s="128"/>
      <c r="G2600" s="128"/>
    </row>
    <row r="2601" spans="1:9" ht="15" customHeight="1" x14ac:dyDescent="0.3">
      <c r="A2601" s="77"/>
      <c r="B2601" s="82"/>
      <c r="C2601" s="80"/>
      <c r="D2601" s="136" t="s">
        <v>4849</v>
      </c>
      <c r="E2601" s="173" t="s">
        <v>4850</v>
      </c>
      <c r="F2601" s="128"/>
      <c r="G2601" s="128"/>
      <c r="I2601" t="s">
        <v>4851</v>
      </c>
    </row>
    <row r="2602" spans="1:9" ht="15" customHeight="1" x14ac:dyDescent="0.3">
      <c r="A2602" s="77"/>
      <c r="B2602" s="82"/>
      <c r="C2602" s="80"/>
      <c r="D2602" s="136" t="s">
        <v>4852</v>
      </c>
      <c r="E2602" s="173" t="s">
        <v>4853</v>
      </c>
      <c r="F2602" s="128"/>
      <c r="G2602" s="128"/>
    </row>
    <row r="2603" spans="1:9" ht="15" customHeight="1" x14ac:dyDescent="0.3">
      <c r="A2603" s="77"/>
      <c r="B2603" s="82"/>
      <c r="C2603" s="80"/>
      <c r="D2603" s="136" t="s">
        <v>4854</v>
      </c>
      <c r="E2603" s="173" t="s">
        <v>4855</v>
      </c>
      <c r="F2603" s="128"/>
      <c r="G2603" s="128"/>
    </row>
    <row r="2604" spans="1:9" ht="15" customHeight="1" x14ac:dyDescent="0.3">
      <c r="A2604" s="77"/>
      <c r="B2604" s="82"/>
      <c r="C2604" s="80"/>
      <c r="D2604" s="136" t="s">
        <v>4856</v>
      </c>
      <c r="E2604" s="173" t="s">
        <v>4857</v>
      </c>
      <c r="F2604" s="128"/>
      <c r="G2604" s="128"/>
    </row>
    <row r="2605" spans="1:9" ht="15" customHeight="1" x14ac:dyDescent="0.3">
      <c r="A2605" s="77"/>
      <c r="B2605" s="82"/>
      <c r="C2605" s="80"/>
      <c r="D2605" s="136" t="s">
        <v>4858</v>
      </c>
      <c r="E2605" s="173" t="s">
        <v>4859</v>
      </c>
      <c r="F2605" s="128"/>
      <c r="G2605" s="128"/>
      <c r="I2605" t="s">
        <v>4860</v>
      </c>
    </row>
    <row r="2606" spans="1:9" ht="15" customHeight="1" x14ac:dyDescent="0.3">
      <c r="A2606" s="77"/>
      <c r="B2606" s="82"/>
      <c r="C2606" s="80"/>
      <c r="D2606" s="136" t="s">
        <v>4861</v>
      </c>
      <c r="E2606" s="173" t="s">
        <v>4862</v>
      </c>
      <c r="F2606" s="128"/>
      <c r="G2606" s="128"/>
    </row>
    <row r="2607" spans="1:9" ht="15" customHeight="1" x14ac:dyDescent="0.3">
      <c r="A2607" s="77"/>
      <c r="B2607" s="82"/>
      <c r="C2607" s="80"/>
      <c r="D2607" s="136" t="s">
        <v>4863</v>
      </c>
      <c r="E2607" s="173" t="s">
        <v>4864</v>
      </c>
      <c r="F2607" s="128"/>
      <c r="G2607" s="128"/>
    </row>
    <row r="2608" spans="1:9" ht="15" customHeight="1" x14ac:dyDescent="0.3">
      <c r="A2608" s="77"/>
      <c r="B2608" s="82"/>
      <c r="C2608" s="80"/>
      <c r="D2608" s="136" t="s">
        <v>4865</v>
      </c>
      <c r="E2608" s="173" t="s">
        <v>4866</v>
      </c>
      <c r="F2608" s="128"/>
      <c r="G2608" s="128"/>
    </row>
    <row r="2609" spans="1:9" ht="15" customHeight="1" x14ac:dyDescent="0.3">
      <c r="A2609" s="77"/>
      <c r="B2609" s="82"/>
      <c r="C2609" s="80"/>
      <c r="D2609" s="136" t="s">
        <v>4867</v>
      </c>
      <c r="E2609" s="173" t="s">
        <v>4868</v>
      </c>
      <c r="F2609" s="128"/>
      <c r="G2609" s="128"/>
    </row>
    <row r="2610" spans="1:9" ht="15" customHeight="1" x14ac:dyDescent="0.3">
      <c r="A2610" s="77"/>
      <c r="B2610" s="82"/>
      <c r="C2610" s="80"/>
      <c r="D2610" s="136" t="s">
        <v>4869</v>
      </c>
      <c r="E2610" s="173" t="s">
        <v>4870</v>
      </c>
      <c r="F2610" s="128"/>
      <c r="G2610" s="128"/>
      <c r="I2610" t="s">
        <v>4871</v>
      </c>
    </row>
    <row r="2611" spans="1:9" ht="15" customHeight="1" x14ac:dyDescent="0.3">
      <c r="A2611" s="77"/>
      <c r="B2611" s="82"/>
      <c r="C2611" s="80"/>
      <c r="D2611" s="136" t="s">
        <v>4872</v>
      </c>
      <c r="E2611" s="173" t="s">
        <v>4873</v>
      </c>
      <c r="F2611" s="128"/>
      <c r="G2611" s="128"/>
    </row>
    <row r="2612" spans="1:9" ht="15" customHeight="1" x14ac:dyDescent="0.3">
      <c r="A2612" s="77"/>
      <c r="B2612" s="82"/>
      <c r="C2612" s="80"/>
      <c r="D2612" s="136" t="s">
        <v>4874</v>
      </c>
      <c r="E2612" s="173" t="s">
        <v>4875</v>
      </c>
      <c r="F2612" s="128"/>
      <c r="G2612" s="128"/>
    </row>
    <row r="2613" spans="1:9" ht="15" customHeight="1" x14ac:dyDescent="0.3">
      <c r="A2613" s="77"/>
      <c r="B2613" s="82"/>
      <c r="C2613" s="80"/>
      <c r="D2613" s="136" t="s">
        <v>4876</v>
      </c>
      <c r="E2613" s="41" t="s">
        <v>4877</v>
      </c>
      <c r="F2613" s="128"/>
      <c r="G2613" s="128"/>
    </row>
    <row r="2614" spans="1:9" ht="15" customHeight="1" x14ac:dyDescent="0.3">
      <c r="A2614" s="77"/>
      <c r="B2614" s="82"/>
      <c r="C2614" s="80"/>
      <c r="D2614" s="136" t="s">
        <v>4878</v>
      </c>
      <c r="E2614" s="173" t="s">
        <v>4879</v>
      </c>
      <c r="F2614" s="128"/>
      <c r="G2614" s="128"/>
    </row>
    <row r="2615" spans="1:9" ht="15" customHeight="1" x14ac:dyDescent="0.3">
      <c r="A2615" s="77"/>
      <c r="B2615" s="82"/>
      <c r="C2615" s="80"/>
      <c r="D2615" s="136" t="s">
        <v>4880</v>
      </c>
      <c r="E2615" s="173" t="s">
        <v>4881</v>
      </c>
      <c r="F2615" s="128"/>
      <c r="G2615" s="128"/>
    </row>
    <row r="2616" spans="1:9" ht="15" customHeight="1" x14ac:dyDescent="0.3">
      <c r="A2616" s="77"/>
      <c r="B2616" s="82"/>
      <c r="C2616" s="80"/>
      <c r="D2616" s="136" t="s">
        <v>4882</v>
      </c>
      <c r="E2616" s="173" t="s">
        <v>4883</v>
      </c>
      <c r="F2616" s="128"/>
      <c r="G2616" s="128"/>
    </row>
    <row r="2617" spans="1:9" ht="15" customHeight="1" x14ac:dyDescent="0.3">
      <c r="A2617" s="77"/>
      <c r="B2617" s="82"/>
      <c r="C2617" s="80"/>
      <c r="D2617" s="136" t="s">
        <v>4884</v>
      </c>
      <c r="E2617" s="173" t="s">
        <v>4885</v>
      </c>
      <c r="F2617" s="128"/>
      <c r="G2617" s="128"/>
    </row>
    <row r="2618" spans="1:9" ht="15" customHeight="1" x14ac:dyDescent="0.3">
      <c r="A2618" s="77"/>
      <c r="B2618" s="82"/>
      <c r="C2618" s="80"/>
      <c r="D2618" s="136" t="s">
        <v>4886</v>
      </c>
      <c r="E2618" s="173" t="s">
        <v>4887</v>
      </c>
      <c r="F2618" s="128"/>
      <c r="G2618" s="128"/>
    </row>
    <row r="2619" spans="1:9" ht="15" customHeight="1" x14ac:dyDescent="0.3">
      <c r="A2619" s="77"/>
      <c r="B2619" s="82"/>
      <c r="C2619" s="80"/>
      <c r="D2619" s="136" t="s">
        <v>4888</v>
      </c>
      <c r="E2619" s="173" t="s">
        <v>4889</v>
      </c>
      <c r="F2619" s="128"/>
      <c r="G2619" s="128"/>
    </row>
    <row r="2620" spans="1:9" ht="15" customHeight="1" x14ac:dyDescent="0.3">
      <c r="A2620" s="77"/>
      <c r="B2620" s="82"/>
      <c r="C2620" s="80"/>
      <c r="D2620" s="136" t="s">
        <v>4890</v>
      </c>
      <c r="E2620" s="173" t="s">
        <v>4891</v>
      </c>
      <c r="F2620" s="128"/>
      <c r="G2620" s="128"/>
      <c r="I2620" t="s">
        <v>4892</v>
      </c>
    </row>
    <row r="2621" spans="1:9" ht="15" customHeight="1" x14ac:dyDescent="0.3">
      <c r="A2621" s="77"/>
      <c r="B2621" s="82"/>
      <c r="C2621" s="80"/>
      <c r="D2621" s="136" t="s">
        <v>4893</v>
      </c>
      <c r="E2621" s="173" t="s">
        <v>4894</v>
      </c>
      <c r="F2621" s="128"/>
      <c r="G2621" s="128"/>
      <c r="I2621" t="s">
        <v>4895</v>
      </c>
    </row>
    <row r="2622" spans="1:9" ht="15" customHeight="1" x14ac:dyDescent="0.3">
      <c r="A2622" s="77"/>
      <c r="B2622" s="82"/>
      <c r="C2622" s="80"/>
      <c r="D2622" s="136" t="s">
        <v>4896</v>
      </c>
      <c r="E2622" s="173" t="s">
        <v>4897</v>
      </c>
      <c r="F2622" s="128"/>
      <c r="G2622" s="128"/>
      <c r="I2622" t="s">
        <v>4898</v>
      </c>
    </row>
    <row r="2623" spans="1:9" ht="15" customHeight="1" x14ac:dyDescent="0.3">
      <c r="A2623" s="77"/>
      <c r="B2623" s="82"/>
      <c r="C2623" s="80"/>
      <c r="D2623" s="136" t="s">
        <v>4899</v>
      </c>
      <c r="E2623" s="173" t="s">
        <v>4900</v>
      </c>
      <c r="F2623" s="128"/>
      <c r="G2623" s="128"/>
    </row>
    <row r="2624" spans="1:9" ht="15" customHeight="1" x14ac:dyDescent="0.3">
      <c r="A2624" s="77"/>
      <c r="B2624" s="82"/>
      <c r="C2624" s="80"/>
      <c r="D2624" s="136" t="s">
        <v>4901</v>
      </c>
      <c r="E2624" s="173" t="s">
        <v>4902</v>
      </c>
      <c r="F2624" s="128"/>
      <c r="G2624" s="128"/>
    </row>
    <row r="2625" spans="1:9" ht="15" customHeight="1" x14ac:dyDescent="0.3">
      <c r="A2625" s="77"/>
      <c r="B2625" s="82"/>
      <c r="C2625" s="80"/>
      <c r="D2625" s="136" t="s">
        <v>4903</v>
      </c>
      <c r="E2625" s="173" t="s">
        <v>4904</v>
      </c>
      <c r="F2625" s="128"/>
      <c r="G2625" s="128"/>
    </row>
    <row r="2626" spans="1:9" ht="15" customHeight="1" x14ac:dyDescent="0.3">
      <c r="A2626" s="77"/>
      <c r="B2626" s="82"/>
      <c r="C2626" s="80"/>
      <c r="D2626" s="136" t="s">
        <v>4905</v>
      </c>
      <c r="E2626" s="173" t="s">
        <v>4906</v>
      </c>
      <c r="F2626" s="128"/>
      <c r="G2626" s="128"/>
      <c r="I2626" t="s">
        <v>4907</v>
      </c>
    </row>
    <row r="2627" spans="1:9" ht="15" customHeight="1" x14ac:dyDescent="0.3">
      <c r="A2627" s="77"/>
      <c r="B2627" s="82"/>
      <c r="C2627" s="80"/>
      <c r="D2627" s="136" t="s">
        <v>4908</v>
      </c>
      <c r="E2627" s="173" t="s">
        <v>4909</v>
      </c>
      <c r="F2627" s="128"/>
      <c r="G2627" s="128"/>
    </row>
    <row r="2628" spans="1:9" ht="15" customHeight="1" x14ac:dyDescent="0.3">
      <c r="A2628" s="77"/>
      <c r="B2628" s="82"/>
      <c r="C2628" s="80"/>
      <c r="D2628" s="136" t="s">
        <v>4910</v>
      </c>
      <c r="E2628" s="173" t="s">
        <v>4911</v>
      </c>
      <c r="F2628" s="128"/>
      <c r="G2628" s="128"/>
    </row>
    <row r="2629" spans="1:9" ht="15" customHeight="1" x14ac:dyDescent="0.3">
      <c r="A2629" s="77"/>
      <c r="B2629" s="82"/>
      <c r="C2629" s="80"/>
      <c r="D2629" s="136" t="s">
        <v>4912</v>
      </c>
      <c r="E2629" s="173" t="s">
        <v>4913</v>
      </c>
      <c r="F2629" s="128"/>
      <c r="G2629" s="128"/>
    </row>
    <row r="2630" spans="1:9" ht="15" customHeight="1" x14ac:dyDescent="0.3">
      <c r="A2630" s="77"/>
      <c r="B2630" s="82"/>
      <c r="C2630" s="80"/>
      <c r="D2630" s="136" t="s">
        <v>4914</v>
      </c>
      <c r="E2630" s="173" t="s">
        <v>4915</v>
      </c>
      <c r="F2630" s="128"/>
      <c r="G2630" s="128"/>
      <c r="I2630" t="s">
        <v>4916</v>
      </c>
    </row>
    <row r="2631" spans="1:9" ht="15" customHeight="1" x14ac:dyDescent="0.3">
      <c r="A2631" s="77"/>
      <c r="B2631" s="82"/>
      <c r="C2631" s="80"/>
      <c r="D2631" s="136" t="s">
        <v>4917</v>
      </c>
      <c r="E2631" s="173" t="s">
        <v>4918</v>
      </c>
      <c r="F2631" s="128"/>
      <c r="G2631" s="128"/>
    </row>
    <row r="2632" spans="1:9" ht="15" customHeight="1" x14ac:dyDescent="0.3">
      <c r="A2632" s="77"/>
      <c r="B2632" s="82"/>
      <c r="C2632" s="80"/>
      <c r="D2632" s="136" t="s">
        <v>4919</v>
      </c>
      <c r="E2632" s="173" t="s">
        <v>4920</v>
      </c>
      <c r="F2632" s="128"/>
      <c r="G2632" s="128"/>
    </row>
    <row r="2633" spans="1:9" ht="15" customHeight="1" x14ac:dyDescent="0.3">
      <c r="A2633" s="77"/>
      <c r="B2633" s="82"/>
      <c r="C2633" s="80"/>
      <c r="D2633" s="136" t="s">
        <v>4921</v>
      </c>
      <c r="E2633" s="173" t="s">
        <v>4922</v>
      </c>
      <c r="F2633" s="128"/>
      <c r="G2633" s="128"/>
    </row>
    <row r="2634" spans="1:9" ht="15" customHeight="1" x14ac:dyDescent="0.3">
      <c r="A2634" s="77"/>
      <c r="B2634" s="82"/>
      <c r="C2634" s="80"/>
      <c r="D2634" s="136" t="s">
        <v>4923</v>
      </c>
      <c r="E2634" s="173" t="s">
        <v>4924</v>
      </c>
      <c r="F2634" s="128"/>
      <c r="G2634" s="128"/>
    </row>
    <row r="2635" spans="1:9" ht="15" customHeight="1" x14ac:dyDescent="0.3">
      <c r="A2635" s="77"/>
      <c r="B2635" s="82"/>
      <c r="C2635" s="80"/>
      <c r="D2635" s="136" t="s">
        <v>4925</v>
      </c>
      <c r="E2635" s="173" t="s">
        <v>4926</v>
      </c>
      <c r="F2635" s="128"/>
      <c r="G2635" s="128"/>
    </row>
    <row r="2636" spans="1:9" ht="15" customHeight="1" x14ac:dyDescent="0.3">
      <c r="A2636" s="77"/>
      <c r="B2636" s="82"/>
      <c r="C2636" s="80"/>
      <c r="D2636" s="136" t="s">
        <v>4927</v>
      </c>
      <c r="E2636" s="173" t="s">
        <v>4928</v>
      </c>
      <c r="F2636" s="128"/>
      <c r="G2636" s="128"/>
    </row>
    <row r="2637" spans="1:9" ht="15" customHeight="1" x14ac:dyDescent="0.3">
      <c r="A2637" s="77"/>
      <c r="B2637" s="82"/>
      <c r="C2637" s="80"/>
      <c r="D2637" s="136" t="s">
        <v>4929</v>
      </c>
      <c r="E2637" s="173" t="s">
        <v>4930</v>
      </c>
      <c r="F2637" s="128"/>
      <c r="G2637" s="128"/>
      <c r="I2637" t="s">
        <v>4931</v>
      </c>
    </row>
    <row r="2638" spans="1:9" ht="15" customHeight="1" x14ac:dyDescent="0.3">
      <c r="A2638" s="77"/>
      <c r="B2638" s="82"/>
      <c r="C2638" s="80"/>
      <c r="D2638" s="136" t="s">
        <v>4932</v>
      </c>
      <c r="E2638" s="173" t="s">
        <v>4933</v>
      </c>
      <c r="F2638" s="128"/>
      <c r="G2638" s="128"/>
    </row>
    <row r="2639" spans="1:9" ht="15" customHeight="1" x14ac:dyDescent="0.3">
      <c r="A2639" s="77"/>
      <c r="B2639" s="82"/>
      <c r="C2639" s="80"/>
      <c r="D2639" s="136" t="s">
        <v>4934</v>
      </c>
      <c r="E2639" s="173" t="s">
        <v>4935</v>
      </c>
      <c r="F2639" s="128"/>
      <c r="G2639" s="128"/>
    </row>
    <row r="2640" spans="1:9" ht="15" customHeight="1" x14ac:dyDescent="0.3">
      <c r="A2640" s="77"/>
      <c r="B2640" s="82"/>
      <c r="C2640" s="80"/>
      <c r="D2640" s="136" t="s">
        <v>4936</v>
      </c>
      <c r="E2640" s="173" t="s">
        <v>4937</v>
      </c>
      <c r="F2640" s="128"/>
      <c r="G2640" s="128"/>
    </row>
    <row r="2641" spans="1:9" ht="15" customHeight="1" x14ac:dyDescent="0.3">
      <c r="A2641" s="77"/>
      <c r="B2641" s="82"/>
      <c r="C2641" s="80"/>
      <c r="D2641" s="136" t="s">
        <v>4938</v>
      </c>
      <c r="E2641" s="173" t="s">
        <v>4939</v>
      </c>
      <c r="F2641" s="128"/>
      <c r="G2641" s="128"/>
    </row>
    <row r="2642" spans="1:9" ht="15" customHeight="1" x14ac:dyDescent="0.3">
      <c r="A2642" s="77"/>
      <c r="B2642" s="82"/>
      <c r="C2642" s="80"/>
      <c r="D2642" s="136" t="s">
        <v>4940</v>
      </c>
      <c r="E2642" s="173" t="s">
        <v>4941</v>
      </c>
      <c r="F2642" s="128"/>
      <c r="G2642" s="128"/>
    </row>
    <row r="2643" spans="1:9" ht="15" customHeight="1" x14ac:dyDescent="0.3">
      <c r="A2643" s="77"/>
      <c r="B2643" s="82"/>
      <c r="C2643" s="80"/>
      <c r="D2643" s="136" t="s">
        <v>4942</v>
      </c>
      <c r="E2643" s="173" t="s">
        <v>4943</v>
      </c>
      <c r="F2643" s="128"/>
      <c r="G2643" s="128"/>
    </row>
    <row r="2644" spans="1:9" ht="15" customHeight="1" x14ac:dyDescent="0.3">
      <c r="A2644" s="77"/>
      <c r="B2644" s="82"/>
      <c r="C2644" s="80"/>
      <c r="D2644" s="136" t="s">
        <v>4944</v>
      </c>
      <c r="E2644" s="173" t="s">
        <v>4945</v>
      </c>
      <c r="F2644" s="128"/>
      <c r="G2644" s="128"/>
    </row>
    <row r="2645" spans="1:9" ht="15" customHeight="1" x14ac:dyDescent="0.3">
      <c r="A2645" s="77"/>
      <c r="B2645" s="82"/>
      <c r="C2645" s="80"/>
      <c r="D2645" s="136" t="s">
        <v>4946</v>
      </c>
      <c r="E2645" s="173" t="s">
        <v>4947</v>
      </c>
      <c r="F2645" s="128"/>
      <c r="G2645" s="128"/>
      <c r="I2645" t="s">
        <v>4948</v>
      </c>
    </row>
    <row r="2646" spans="1:9" ht="15" customHeight="1" x14ac:dyDescent="0.3">
      <c r="A2646" s="77"/>
      <c r="B2646" s="82"/>
      <c r="C2646" s="80"/>
      <c r="D2646" s="136" t="s">
        <v>4949</v>
      </c>
      <c r="E2646" s="173" t="s">
        <v>4950</v>
      </c>
      <c r="F2646" s="128"/>
      <c r="G2646" s="128"/>
    </row>
    <row r="2647" spans="1:9" ht="15" customHeight="1" x14ac:dyDescent="0.3">
      <c r="A2647" s="77"/>
      <c r="B2647" s="82"/>
      <c r="C2647" s="80"/>
      <c r="D2647" s="136" t="s">
        <v>4951</v>
      </c>
      <c r="E2647" s="173" t="s">
        <v>4952</v>
      </c>
      <c r="F2647" s="128"/>
      <c r="G2647" s="128"/>
    </row>
    <row r="2648" spans="1:9" ht="15" customHeight="1" x14ac:dyDescent="0.3">
      <c r="A2648" s="77"/>
      <c r="B2648" s="82"/>
      <c r="C2648" s="80"/>
      <c r="D2648" s="136" t="s">
        <v>4953</v>
      </c>
      <c r="E2648" s="173" t="s">
        <v>4954</v>
      </c>
      <c r="F2648" s="128"/>
      <c r="G2648" s="128"/>
      <c r="I2648" t="s">
        <v>4955</v>
      </c>
    </row>
    <row r="2649" spans="1:9" ht="15" customHeight="1" x14ac:dyDescent="0.3">
      <c r="A2649" s="77"/>
      <c r="B2649" s="82"/>
      <c r="C2649" s="80"/>
      <c r="D2649" s="136" t="s">
        <v>4956</v>
      </c>
      <c r="E2649" s="173" t="s">
        <v>4957</v>
      </c>
      <c r="F2649" s="128"/>
      <c r="G2649" s="128"/>
      <c r="I2649" t="s">
        <v>4958</v>
      </c>
    </row>
    <row r="2650" spans="1:9" ht="15" customHeight="1" x14ac:dyDescent="0.3">
      <c r="A2650" s="77"/>
      <c r="B2650" s="82"/>
      <c r="C2650" s="80"/>
      <c r="D2650" s="136" t="s">
        <v>4959</v>
      </c>
      <c r="E2650" s="173" t="s">
        <v>4960</v>
      </c>
      <c r="F2650" s="128"/>
      <c r="G2650" s="128"/>
      <c r="I2650" t="s">
        <v>4961</v>
      </c>
    </row>
    <row r="2651" spans="1:9" ht="15" customHeight="1" x14ac:dyDescent="0.3">
      <c r="A2651" s="77"/>
      <c r="B2651" s="82"/>
      <c r="C2651" s="80"/>
      <c r="D2651" s="136" t="s">
        <v>4962</v>
      </c>
      <c r="E2651" s="173" t="s">
        <v>4963</v>
      </c>
      <c r="F2651" s="128"/>
      <c r="G2651" s="128"/>
      <c r="I2651" t="s">
        <v>4964</v>
      </c>
    </row>
    <row r="2652" spans="1:9" ht="15" customHeight="1" x14ac:dyDescent="0.3">
      <c r="A2652" s="77"/>
      <c r="B2652" s="82"/>
      <c r="C2652" s="80"/>
      <c r="D2652" s="136" t="s">
        <v>4965</v>
      </c>
      <c r="E2652" s="173" t="s">
        <v>4966</v>
      </c>
      <c r="F2652" s="128"/>
      <c r="G2652" s="128"/>
      <c r="I2652" t="s">
        <v>16165</v>
      </c>
    </row>
    <row r="2653" spans="1:9" ht="15" customHeight="1" x14ac:dyDescent="0.3">
      <c r="A2653" s="77"/>
      <c r="B2653" s="82"/>
      <c r="C2653" s="80"/>
      <c r="D2653" s="136" t="s">
        <v>4967</v>
      </c>
      <c r="E2653" s="173" t="s">
        <v>4968</v>
      </c>
      <c r="F2653" s="128"/>
      <c r="G2653" s="128"/>
      <c r="I2653" t="s">
        <v>4969</v>
      </c>
    </row>
    <row r="2654" spans="1:9" ht="15" customHeight="1" x14ac:dyDescent="0.3">
      <c r="A2654" s="77"/>
      <c r="B2654" s="82"/>
      <c r="C2654" s="80"/>
      <c r="D2654" s="136" t="s">
        <v>4970</v>
      </c>
      <c r="E2654" s="173" t="s">
        <v>4971</v>
      </c>
      <c r="F2654" s="128"/>
      <c r="G2654" s="128"/>
      <c r="I2654" s="41" t="s">
        <v>16159</v>
      </c>
    </row>
    <row r="2655" spans="1:9" ht="15" customHeight="1" x14ac:dyDescent="0.3">
      <c r="A2655" s="77"/>
      <c r="B2655" s="82"/>
      <c r="C2655" s="80"/>
      <c r="D2655" s="136" t="s">
        <v>4972</v>
      </c>
      <c r="E2655" s="173" t="s">
        <v>4973</v>
      </c>
      <c r="F2655" s="128"/>
      <c r="G2655" s="128"/>
    </row>
    <row r="2656" spans="1:9" ht="15" customHeight="1" x14ac:dyDescent="0.3">
      <c r="A2656" s="77"/>
      <c r="B2656" s="82"/>
      <c r="C2656" s="80"/>
      <c r="D2656" s="136" t="s">
        <v>4974</v>
      </c>
      <c r="E2656" s="173" t="s">
        <v>15972</v>
      </c>
      <c r="F2656" s="128"/>
      <c r="G2656" s="128"/>
    </row>
    <row r="2657" spans="1:9" ht="15" customHeight="1" x14ac:dyDescent="0.3">
      <c r="A2657" s="77"/>
      <c r="B2657" s="82"/>
      <c r="C2657" s="80"/>
      <c r="D2657" s="136" t="s">
        <v>15660</v>
      </c>
      <c r="E2657" s="173" t="s">
        <v>15659</v>
      </c>
      <c r="F2657" s="128"/>
      <c r="G2657" s="128"/>
    </row>
    <row r="2658" spans="1:9" ht="15" customHeight="1" x14ac:dyDescent="0.3">
      <c r="A2658" s="77"/>
      <c r="B2658" s="82"/>
      <c r="C2658" s="80"/>
      <c r="D2658" s="136" t="s">
        <v>15677</v>
      </c>
      <c r="E2658" s="173" t="s">
        <v>15678</v>
      </c>
      <c r="F2658" s="128"/>
      <c r="G2658" s="128"/>
    </row>
    <row r="2659" spans="1:9" ht="15" customHeight="1" x14ac:dyDescent="0.3">
      <c r="A2659" s="77"/>
      <c r="B2659" s="82"/>
      <c r="C2659" s="80"/>
      <c r="D2659" s="136" t="s">
        <v>15697</v>
      </c>
      <c r="E2659" s="173" t="s">
        <v>15698</v>
      </c>
      <c r="F2659" s="128"/>
      <c r="G2659" s="128"/>
      <c r="I2659" t="s">
        <v>15805</v>
      </c>
    </row>
    <row r="2660" spans="1:9" ht="15" customHeight="1" x14ac:dyDescent="0.3">
      <c r="A2660" s="77"/>
      <c r="B2660" s="82"/>
      <c r="C2660" s="80"/>
      <c r="D2660" s="136" t="s">
        <v>15705</v>
      </c>
      <c r="E2660" s="173" t="s">
        <v>15849</v>
      </c>
      <c r="F2660" s="128"/>
      <c r="G2660" s="128"/>
    </row>
    <row r="2661" spans="1:9" ht="15" customHeight="1" x14ac:dyDescent="0.3">
      <c r="A2661" s="77"/>
      <c r="B2661" s="82"/>
      <c r="C2661" s="80"/>
      <c r="D2661" s="136" t="s">
        <v>15864</v>
      </c>
      <c r="E2661" s="173" t="s">
        <v>15865</v>
      </c>
      <c r="F2661" s="128"/>
      <c r="G2661" s="128"/>
    </row>
    <row r="2662" spans="1:9" ht="15" customHeight="1" x14ac:dyDescent="0.3">
      <c r="A2662" s="77"/>
      <c r="B2662" s="82"/>
      <c r="C2662" s="80"/>
      <c r="D2662" s="136" t="s">
        <v>15867</v>
      </c>
      <c r="E2662" s="173" t="s">
        <v>15866</v>
      </c>
      <c r="F2662" s="128"/>
      <c r="G2662" s="128"/>
    </row>
    <row r="2663" spans="1:9" ht="15" customHeight="1" x14ac:dyDescent="0.3">
      <c r="A2663" s="77"/>
      <c r="B2663" s="82"/>
      <c r="C2663" s="80"/>
      <c r="D2663" s="136" t="s">
        <v>15868</v>
      </c>
      <c r="E2663" s="173" t="s">
        <v>15869</v>
      </c>
      <c r="F2663" s="128"/>
      <c r="G2663" s="128"/>
    </row>
    <row r="2664" spans="1:9" ht="15" customHeight="1" x14ac:dyDescent="0.3">
      <c r="A2664" s="77"/>
      <c r="B2664" s="82"/>
      <c r="C2664" s="80"/>
      <c r="D2664" s="136" t="s">
        <v>16108</v>
      </c>
      <c r="E2664" s="173" t="s">
        <v>16109</v>
      </c>
      <c r="F2664" s="128"/>
      <c r="G2664" s="128"/>
      <c r="I2664" t="s">
        <v>16113</v>
      </c>
    </row>
    <row r="2665" spans="1:9" ht="15" customHeight="1" x14ac:dyDescent="0.3">
      <c r="A2665" s="77"/>
      <c r="B2665" s="82"/>
      <c r="C2665" s="80"/>
      <c r="D2665" s="136" t="s">
        <v>16157</v>
      </c>
      <c r="E2665" s="173" t="s">
        <v>16158</v>
      </c>
      <c r="F2665" s="128"/>
      <c r="G2665" s="128"/>
    </row>
    <row r="2666" spans="1:9" ht="15" customHeight="1" x14ac:dyDescent="0.3">
      <c r="A2666" s="77"/>
      <c r="B2666" s="82"/>
      <c r="C2666" s="80"/>
      <c r="D2666" s="136" t="s">
        <v>16180</v>
      </c>
      <c r="E2666" s="173" t="s">
        <v>16187</v>
      </c>
      <c r="F2666" s="128"/>
      <c r="G2666" s="128"/>
    </row>
    <row r="2667" spans="1:9" ht="15" customHeight="1" x14ac:dyDescent="0.3">
      <c r="A2667" s="77"/>
      <c r="B2667" s="82"/>
      <c r="C2667" s="80"/>
      <c r="D2667" s="136" t="s">
        <v>16181</v>
      </c>
      <c r="E2667" s="173" t="s">
        <v>16188</v>
      </c>
      <c r="F2667" s="128"/>
      <c r="G2667" s="128"/>
    </row>
    <row r="2668" spans="1:9" ht="15" customHeight="1" x14ac:dyDescent="0.3">
      <c r="A2668" s="77"/>
      <c r="B2668" s="82"/>
      <c r="C2668" s="80"/>
      <c r="D2668" s="136" t="s">
        <v>16182</v>
      </c>
      <c r="E2668" s="173" t="s">
        <v>16189</v>
      </c>
      <c r="F2668" s="128"/>
      <c r="G2668" s="128"/>
    </row>
    <row r="2669" spans="1:9" ht="15" customHeight="1" x14ac:dyDescent="0.3">
      <c r="A2669" s="77"/>
      <c r="B2669" s="82"/>
      <c r="C2669" s="80"/>
      <c r="D2669" s="136" t="s">
        <v>16183</v>
      </c>
      <c r="E2669" s="173" t="s">
        <v>16190</v>
      </c>
      <c r="F2669" s="128"/>
      <c r="G2669" s="128"/>
    </row>
    <row r="2670" spans="1:9" ht="15" customHeight="1" x14ac:dyDescent="0.3">
      <c r="A2670" s="77"/>
      <c r="B2670" s="82"/>
      <c r="C2670" s="80"/>
      <c r="D2670" s="136" t="s">
        <v>16184</v>
      </c>
      <c r="E2670" s="173" t="s">
        <v>16191</v>
      </c>
      <c r="F2670" s="128"/>
      <c r="G2670" s="128"/>
    </row>
    <row r="2671" spans="1:9" ht="15" customHeight="1" x14ac:dyDescent="0.3">
      <c r="A2671" s="77"/>
      <c r="B2671" s="82"/>
      <c r="C2671" s="80"/>
      <c r="D2671" s="136" t="s">
        <v>16185</v>
      </c>
      <c r="E2671" s="173" t="s">
        <v>16192</v>
      </c>
      <c r="F2671" s="128"/>
      <c r="G2671" s="128"/>
    </row>
    <row r="2672" spans="1:9" ht="15" customHeight="1" x14ac:dyDescent="0.3">
      <c r="A2672" s="77"/>
      <c r="B2672" s="82"/>
      <c r="C2672" s="80"/>
      <c r="D2672" s="136" t="s">
        <v>16186</v>
      </c>
      <c r="E2672" s="173" t="s">
        <v>16193</v>
      </c>
      <c r="F2672" s="128"/>
      <c r="G2672" s="128"/>
    </row>
    <row r="2673" spans="1:9" ht="15" customHeight="1" x14ac:dyDescent="0.3">
      <c r="A2673" s="77"/>
      <c r="B2673" s="82"/>
      <c r="C2673" s="80"/>
      <c r="D2673" s="136" t="s">
        <v>16194</v>
      </c>
      <c r="E2673" s="173" t="s">
        <v>16195</v>
      </c>
      <c r="F2673" s="128"/>
      <c r="G2673" s="128"/>
    </row>
    <row r="2674" spans="1:9" ht="15" customHeight="1" x14ac:dyDescent="0.3">
      <c r="A2674" s="77"/>
      <c r="B2674" s="82"/>
      <c r="C2674" s="80"/>
      <c r="D2674" s="136" t="s">
        <v>16196</v>
      </c>
      <c r="E2674" s="173" t="s">
        <v>16197</v>
      </c>
      <c r="F2674" s="128"/>
      <c r="G2674" s="128"/>
    </row>
    <row r="2675" spans="1:9" ht="15" customHeight="1" x14ac:dyDescent="0.3">
      <c r="A2675" s="77"/>
      <c r="B2675" s="82"/>
      <c r="C2675" s="80"/>
      <c r="D2675" s="136" t="s">
        <v>16198</v>
      </c>
      <c r="E2675" s="173" t="s">
        <v>16199</v>
      </c>
      <c r="F2675" s="128"/>
      <c r="G2675" s="128"/>
    </row>
    <row r="2676" spans="1:9" ht="15" customHeight="1" x14ac:dyDescent="0.3">
      <c r="A2676" s="77"/>
      <c r="B2676" s="82"/>
      <c r="C2676" s="80"/>
      <c r="D2676" s="136" t="s">
        <v>16217</v>
      </c>
      <c r="E2676" s="173" t="s">
        <v>16218</v>
      </c>
      <c r="F2676" s="128"/>
      <c r="G2676" s="128"/>
    </row>
    <row r="2677" spans="1:9" ht="15" customHeight="1" x14ac:dyDescent="0.3">
      <c r="A2677" s="77"/>
      <c r="B2677" s="82"/>
      <c r="C2677" s="80"/>
      <c r="D2677" s="136" t="s">
        <v>16223</v>
      </c>
      <c r="E2677" s="173" t="s">
        <v>16225</v>
      </c>
      <c r="F2677" s="128"/>
      <c r="G2677" s="128"/>
    </row>
    <row r="2678" spans="1:9" ht="15" customHeight="1" x14ac:dyDescent="0.3">
      <c r="A2678" s="77"/>
      <c r="B2678" s="82"/>
      <c r="C2678" s="80"/>
      <c r="D2678" s="136" t="s">
        <v>16224</v>
      </c>
      <c r="E2678" s="173" t="s">
        <v>16226</v>
      </c>
      <c r="F2678" s="128"/>
      <c r="G2678" s="128"/>
    </row>
    <row r="2679" spans="1:9" ht="15" customHeight="1" x14ac:dyDescent="0.3">
      <c r="A2679" s="77"/>
      <c r="B2679" s="82"/>
      <c r="C2679" s="80"/>
      <c r="D2679" s="136" t="s">
        <v>16340</v>
      </c>
      <c r="E2679" s="173" t="s">
        <v>16341</v>
      </c>
      <c r="F2679" s="128"/>
      <c r="G2679" s="128"/>
    </row>
    <row r="2680" spans="1:9" ht="15" customHeight="1" x14ac:dyDescent="0.3">
      <c r="A2680" s="77"/>
      <c r="B2680" s="82"/>
      <c r="C2680" s="80"/>
      <c r="D2680" s="136" t="s">
        <v>16342</v>
      </c>
      <c r="E2680" s="173" t="s">
        <v>16343</v>
      </c>
      <c r="F2680" s="128"/>
      <c r="G2680" s="128"/>
    </row>
    <row r="2681" spans="1:9" ht="15" customHeight="1" x14ac:dyDescent="0.3">
      <c r="A2681" s="77"/>
      <c r="B2681" s="82"/>
      <c r="C2681" s="80"/>
      <c r="D2681" s="136" t="s">
        <v>16364</v>
      </c>
      <c r="E2681" s="105" t="s">
        <v>16363</v>
      </c>
      <c r="F2681" s="128"/>
      <c r="G2681" s="128"/>
    </row>
    <row r="2682" spans="1:9" ht="15" customHeight="1" x14ac:dyDescent="0.3">
      <c r="A2682" s="77"/>
      <c r="B2682" s="82"/>
      <c r="C2682" s="80"/>
      <c r="D2682" s="136" t="s">
        <v>16365</v>
      </c>
      <c r="E2682" s="105" t="s">
        <v>16366</v>
      </c>
      <c r="F2682" s="128"/>
      <c r="G2682" s="128"/>
    </row>
    <row r="2683" spans="1:9" ht="15" customHeight="1" x14ac:dyDescent="0.3">
      <c r="A2683" s="77"/>
      <c r="B2683" s="82"/>
      <c r="C2683" s="80"/>
      <c r="D2683" s="136"/>
      <c r="E2683" s="105"/>
      <c r="F2683" s="128"/>
      <c r="G2683" s="128"/>
    </row>
    <row r="2684" spans="1:9" ht="15" customHeight="1" x14ac:dyDescent="0.3">
      <c r="A2684" s="77"/>
      <c r="B2684" s="82"/>
      <c r="C2684" s="80" t="s">
        <v>4975</v>
      </c>
      <c r="D2684" s="97" t="s">
        <v>4976</v>
      </c>
      <c r="E2684" s="79" t="s">
        <v>501</v>
      </c>
      <c r="F2684" s="128"/>
      <c r="G2684" s="128"/>
      <c r="H2684" s="1" t="str">
        <f>VLOOKUP(C2684,'[1]Sheet 1'!$E$2:$G$176,3,0)</f>
        <v>ITB Asset Item</v>
      </c>
    </row>
    <row r="2685" spans="1:9" ht="15" customHeight="1" x14ac:dyDescent="0.3">
      <c r="A2685" s="77"/>
      <c r="B2685" s="82"/>
      <c r="C2685" s="80"/>
      <c r="D2685" s="136" t="s">
        <v>4977</v>
      </c>
      <c r="E2685" s="132" t="s">
        <v>4978</v>
      </c>
      <c r="F2685" s="128"/>
      <c r="G2685" s="128"/>
    </row>
    <row r="2686" spans="1:9" ht="15" customHeight="1" x14ac:dyDescent="0.3">
      <c r="A2686" s="77"/>
      <c r="B2686" s="82"/>
      <c r="C2686" s="80"/>
      <c r="D2686" s="136" t="s">
        <v>4979</v>
      </c>
      <c r="E2686" s="132" t="s">
        <v>4980</v>
      </c>
      <c r="F2686" s="128"/>
      <c r="G2686" s="128"/>
      <c r="I2686" t="s">
        <v>4981</v>
      </c>
    </row>
    <row r="2687" spans="1:9" ht="15" customHeight="1" x14ac:dyDescent="0.3">
      <c r="A2687" s="77"/>
      <c r="B2687" s="82"/>
      <c r="C2687" s="80"/>
      <c r="D2687" s="136" t="s">
        <v>4982</v>
      </c>
      <c r="E2687" s="132" t="s">
        <v>4983</v>
      </c>
      <c r="F2687" s="128"/>
      <c r="G2687" s="128"/>
      <c r="I2687" t="s">
        <v>4984</v>
      </c>
    </row>
    <row r="2688" spans="1:9" ht="15" customHeight="1" x14ac:dyDescent="0.3">
      <c r="A2688" s="77"/>
      <c r="B2688" s="82"/>
      <c r="C2688" s="80"/>
      <c r="D2688" s="136" t="s">
        <v>4985</v>
      </c>
      <c r="E2688" s="132" t="s">
        <v>4986</v>
      </c>
      <c r="F2688" s="128"/>
      <c r="G2688" s="128"/>
    </row>
    <row r="2689" spans="1:9" ht="15" customHeight="1" x14ac:dyDescent="0.3">
      <c r="A2689" s="77"/>
      <c r="B2689" s="82"/>
      <c r="C2689" s="80"/>
      <c r="D2689" s="136" t="s">
        <v>4987</v>
      </c>
      <c r="E2689" s="173" t="s">
        <v>4988</v>
      </c>
      <c r="F2689" s="128"/>
      <c r="G2689" s="128"/>
    </row>
    <row r="2690" spans="1:9" ht="15" customHeight="1" x14ac:dyDescent="0.3">
      <c r="A2690" s="77"/>
      <c r="B2690" s="82"/>
      <c r="C2690" s="80"/>
      <c r="D2690" s="136" t="s">
        <v>4989</v>
      </c>
      <c r="E2690" s="173" t="s">
        <v>4990</v>
      </c>
      <c r="F2690" s="128"/>
      <c r="G2690" s="128"/>
      <c r="I2690" t="s">
        <v>4991</v>
      </c>
    </row>
    <row r="2691" spans="1:9" ht="15" customHeight="1" x14ac:dyDescent="0.3">
      <c r="A2691" s="77"/>
      <c r="B2691" s="82"/>
      <c r="C2691" s="80"/>
      <c r="D2691" s="136" t="s">
        <v>4992</v>
      </c>
      <c r="E2691" s="173" t="s">
        <v>4993</v>
      </c>
      <c r="F2691" s="128"/>
      <c r="G2691" s="128"/>
      <c r="I2691" t="s">
        <v>4994</v>
      </c>
    </row>
    <row r="2692" spans="1:9" ht="15" customHeight="1" x14ac:dyDescent="0.3">
      <c r="A2692" s="77"/>
      <c r="B2692" s="82"/>
      <c r="C2692" s="80"/>
      <c r="D2692" s="136" t="s">
        <v>4995</v>
      </c>
      <c r="E2692" s="173" t="s">
        <v>4996</v>
      </c>
      <c r="F2692" s="128"/>
      <c r="G2692" s="128"/>
      <c r="I2692" t="s">
        <v>4997</v>
      </c>
    </row>
    <row r="2693" spans="1:9" ht="15" customHeight="1" x14ac:dyDescent="0.3">
      <c r="A2693" s="77"/>
      <c r="B2693" s="82"/>
      <c r="C2693" s="80"/>
      <c r="D2693" s="136" t="s">
        <v>4998</v>
      </c>
      <c r="E2693" s="173" t="s">
        <v>4999</v>
      </c>
      <c r="F2693" s="128"/>
      <c r="G2693" s="128"/>
    </row>
    <row r="2694" spans="1:9" ht="15" customHeight="1" x14ac:dyDescent="0.3">
      <c r="A2694" s="77"/>
      <c r="B2694" s="82"/>
      <c r="C2694" s="80"/>
      <c r="D2694" s="136" t="s">
        <v>5000</v>
      </c>
      <c r="E2694" s="173" t="s">
        <v>5001</v>
      </c>
      <c r="F2694" s="128"/>
      <c r="G2694" s="128"/>
    </row>
    <row r="2695" spans="1:9" ht="15" customHeight="1" x14ac:dyDescent="0.3">
      <c r="A2695" s="77"/>
      <c r="B2695" s="82"/>
      <c r="C2695" s="80"/>
      <c r="D2695" s="136" t="s">
        <v>5002</v>
      </c>
      <c r="E2695" s="173" t="s">
        <v>5003</v>
      </c>
      <c r="F2695" s="128"/>
      <c r="G2695" s="128"/>
    </row>
    <row r="2696" spans="1:9" ht="15" customHeight="1" x14ac:dyDescent="0.3">
      <c r="A2696" s="77"/>
      <c r="B2696" s="82"/>
      <c r="C2696" s="80"/>
      <c r="D2696" s="136" t="s">
        <v>5004</v>
      </c>
      <c r="E2696" s="173" t="s">
        <v>5005</v>
      </c>
      <c r="F2696" s="128"/>
      <c r="G2696" s="128"/>
    </row>
    <row r="2697" spans="1:9" ht="15" customHeight="1" x14ac:dyDescent="0.3">
      <c r="A2697" s="77"/>
      <c r="B2697" s="82"/>
      <c r="C2697" s="80"/>
      <c r="D2697" s="136" t="s">
        <v>5006</v>
      </c>
      <c r="E2697" s="173" t="s">
        <v>5007</v>
      </c>
      <c r="F2697" s="128"/>
      <c r="G2697" s="128"/>
      <c r="I2697" t="s">
        <v>5008</v>
      </c>
    </row>
    <row r="2698" spans="1:9" ht="15" customHeight="1" x14ac:dyDescent="0.3">
      <c r="A2698" s="77"/>
      <c r="B2698" s="82"/>
      <c r="C2698" s="80"/>
      <c r="D2698" s="136" t="s">
        <v>5009</v>
      </c>
      <c r="E2698" s="173" t="s">
        <v>5010</v>
      </c>
      <c r="F2698" s="128"/>
      <c r="G2698" s="128"/>
      <c r="I2698" t="s">
        <v>5011</v>
      </c>
    </row>
    <row r="2699" spans="1:9" ht="15" customHeight="1" x14ac:dyDescent="0.3">
      <c r="A2699" s="77"/>
      <c r="B2699" s="82"/>
      <c r="C2699" s="80"/>
      <c r="D2699" s="136" t="s">
        <v>5012</v>
      </c>
      <c r="E2699" s="173" t="s">
        <v>5013</v>
      </c>
      <c r="F2699" s="128"/>
      <c r="G2699" s="128"/>
    </row>
    <row r="2700" spans="1:9" ht="15" customHeight="1" x14ac:dyDescent="0.3">
      <c r="A2700" s="77"/>
      <c r="B2700" s="82"/>
      <c r="C2700" s="80"/>
      <c r="D2700" s="136" t="s">
        <v>5014</v>
      </c>
      <c r="E2700" s="173" t="s">
        <v>5015</v>
      </c>
      <c r="F2700" s="128"/>
      <c r="G2700" s="128"/>
    </row>
    <row r="2701" spans="1:9" ht="15" customHeight="1" x14ac:dyDescent="0.3">
      <c r="A2701" s="77"/>
      <c r="B2701" s="82"/>
      <c r="C2701" s="80"/>
      <c r="D2701" s="136" t="s">
        <v>5016</v>
      </c>
      <c r="E2701" s="173" t="s">
        <v>5017</v>
      </c>
      <c r="F2701" s="128"/>
      <c r="G2701" s="128"/>
    </row>
    <row r="2702" spans="1:9" ht="15" customHeight="1" x14ac:dyDescent="0.3">
      <c r="A2702" s="77"/>
      <c r="B2702" s="82"/>
      <c r="C2702" s="80"/>
      <c r="D2702" s="136" t="s">
        <v>5018</v>
      </c>
      <c r="E2702" s="173" t="s">
        <v>5019</v>
      </c>
      <c r="F2702" s="128"/>
      <c r="G2702" s="128"/>
    </row>
    <row r="2703" spans="1:9" ht="15" customHeight="1" x14ac:dyDescent="0.3">
      <c r="A2703" s="77"/>
      <c r="B2703" s="82"/>
      <c r="C2703" s="80"/>
      <c r="D2703" s="136" t="s">
        <v>5020</v>
      </c>
      <c r="E2703" s="173" t="s">
        <v>5021</v>
      </c>
      <c r="F2703" s="128"/>
      <c r="G2703" s="128"/>
    </row>
    <row r="2704" spans="1:9" ht="15" customHeight="1" x14ac:dyDescent="0.3">
      <c r="A2704" s="77"/>
      <c r="B2704" s="82"/>
      <c r="C2704" s="80"/>
      <c r="D2704" s="136" t="s">
        <v>5022</v>
      </c>
      <c r="E2704" s="173" t="s">
        <v>5023</v>
      </c>
      <c r="F2704" s="128"/>
      <c r="G2704" s="128"/>
      <c r="I2704" t="s">
        <v>5024</v>
      </c>
    </row>
    <row r="2705" spans="1:9" ht="15" customHeight="1" x14ac:dyDescent="0.3">
      <c r="A2705" s="77"/>
      <c r="B2705" s="82"/>
      <c r="C2705" s="80"/>
      <c r="D2705" s="136" t="s">
        <v>5025</v>
      </c>
      <c r="E2705" s="173" t="s">
        <v>5026</v>
      </c>
      <c r="F2705" s="128"/>
      <c r="G2705" s="128"/>
    </row>
    <row r="2706" spans="1:9" ht="15" customHeight="1" x14ac:dyDescent="0.3">
      <c r="A2706" s="77"/>
      <c r="B2706" s="82"/>
      <c r="C2706" s="80"/>
      <c r="D2706" s="136" t="s">
        <v>5027</v>
      </c>
      <c r="E2706" s="173" t="s">
        <v>5028</v>
      </c>
      <c r="F2706" s="128"/>
      <c r="G2706" s="128"/>
      <c r="I2706" t="s">
        <v>5029</v>
      </c>
    </row>
    <row r="2707" spans="1:9" ht="15" customHeight="1" x14ac:dyDescent="0.3">
      <c r="A2707" s="77"/>
      <c r="B2707" s="82"/>
      <c r="C2707" s="80"/>
      <c r="D2707" s="136" t="s">
        <v>5030</v>
      </c>
      <c r="E2707" s="173" t="s">
        <v>5031</v>
      </c>
      <c r="F2707" s="128"/>
      <c r="G2707" s="128"/>
      <c r="I2707" t="s">
        <v>5032</v>
      </c>
    </row>
    <row r="2708" spans="1:9" ht="15" customHeight="1" x14ac:dyDescent="0.3">
      <c r="A2708" s="77"/>
      <c r="B2708" s="82"/>
      <c r="C2708" s="80"/>
      <c r="D2708" s="136" t="s">
        <v>5033</v>
      </c>
      <c r="E2708" s="173" t="s">
        <v>5034</v>
      </c>
      <c r="F2708" s="128"/>
      <c r="G2708" s="128"/>
    </row>
    <row r="2709" spans="1:9" ht="15" customHeight="1" x14ac:dyDescent="0.3">
      <c r="A2709" s="77"/>
      <c r="B2709" s="82"/>
      <c r="C2709" s="80"/>
      <c r="D2709" s="136" t="s">
        <v>5035</v>
      </c>
      <c r="E2709" s="173" t="s">
        <v>5036</v>
      </c>
      <c r="F2709" s="128"/>
      <c r="G2709" s="128"/>
    </row>
    <row r="2710" spans="1:9" ht="15" customHeight="1" x14ac:dyDescent="0.3">
      <c r="A2710" s="77"/>
      <c r="B2710" s="82"/>
      <c r="C2710" s="80"/>
      <c r="D2710" s="136" t="s">
        <v>5037</v>
      </c>
      <c r="E2710" s="173" t="s">
        <v>5038</v>
      </c>
      <c r="F2710" s="128"/>
      <c r="G2710" s="128"/>
    </row>
    <row r="2711" spans="1:9" ht="15" customHeight="1" x14ac:dyDescent="0.3">
      <c r="A2711" s="77"/>
      <c r="B2711" s="82"/>
      <c r="C2711" s="80"/>
      <c r="D2711" s="136" t="s">
        <v>5039</v>
      </c>
      <c r="E2711" s="173" t="s">
        <v>5040</v>
      </c>
      <c r="F2711" s="128"/>
      <c r="G2711" s="128"/>
      <c r="I2711" t="s">
        <v>5041</v>
      </c>
    </row>
    <row r="2712" spans="1:9" ht="15" customHeight="1" x14ac:dyDescent="0.3">
      <c r="A2712" s="77"/>
      <c r="B2712" s="82"/>
      <c r="C2712" s="80"/>
      <c r="D2712" s="136" t="s">
        <v>5042</v>
      </c>
      <c r="E2712" s="173" t="s">
        <v>5043</v>
      </c>
      <c r="F2712" s="128"/>
      <c r="G2712" s="128"/>
      <c r="I2712" s="434" t="s">
        <v>5044</v>
      </c>
    </row>
    <row r="2713" spans="1:9" ht="15" customHeight="1" x14ac:dyDescent="0.3">
      <c r="A2713" s="77"/>
      <c r="B2713" s="82"/>
      <c r="C2713" s="80"/>
      <c r="D2713" s="136" t="s">
        <v>5045</v>
      </c>
      <c r="E2713" s="173" t="s">
        <v>5046</v>
      </c>
      <c r="F2713" s="128"/>
      <c r="G2713" s="128"/>
      <c r="I2713" s="434" t="s">
        <v>5047</v>
      </c>
    </row>
    <row r="2714" spans="1:9" ht="15" customHeight="1" x14ac:dyDescent="0.3">
      <c r="A2714" s="77"/>
      <c r="B2714" s="82"/>
      <c r="C2714" s="80"/>
      <c r="D2714" s="136" t="s">
        <v>5048</v>
      </c>
      <c r="E2714" s="173" t="s">
        <v>5049</v>
      </c>
      <c r="F2714" s="128"/>
      <c r="G2714" s="128"/>
    </row>
    <row r="2715" spans="1:9" ht="15" customHeight="1" x14ac:dyDescent="0.3">
      <c r="A2715" s="77"/>
      <c r="B2715" s="82"/>
      <c r="C2715" s="80"/>
      <c r="D2715" s="136" t="s">
        <v>5050</v>
      </c>
      <c r="E2715" s="173" t="s">
        <v>5051</v>
      </c>
      <c r="F2715" s="128"/>
      <c r="G2715" s="128"/>
    </row>
    <row r="2716" spans="1:9" ht="15" customHeight="1" x14ac:dyDescent="0.3">
      <c r="A2716" s="77"/>
      <c r="B2716" s="82"/>
      <c r="C2716" s="80"/>
      <c r="D2716" s="136" t="s">
        <v>5052</v>
      </c>
      <c r="E2716" s="173" t="s">
        <v>5053</v>
      </c>
      <c r="F2716" s="128"/>
      <c r="G2716" s="128"/>
    </row>
    <row r="2717" spans="1:9" ht="15" customHeight="1" x14ac:dyDescent="0.3">
      <c r="A2717" s="77"/>
      <c r="B2717" s="82"/>
      <c r="C2717" s="80"/>
      <c r="D2717" s="136" t="s">
        <v>5054</v>
      </c>
      <c r="E2717" s="173" t="s">
        <v>5055</v>
      </c>
      <c r="F2717" s="128"/>
      <c r="G2717" s="128"/>
      <c r="I2717" t="s">
        <v>5056</v>
      </c>
    </row>
    <row r="2718" spans="1:9" ht="15" customHeight="1" x14ac:dyDescent="0.3">
      <c r="A2718" s="77"/>
      <c r="B2718" s="82"/>
      <c r="C2718" s="80"/>
      <c r="D2718" s="136" t="s">
        <v>5057</v>
      </c>
      <c r="E2718" s="173" t="s">
        <v>5058</v>
      </c>
      <c r="F2718" s="128"/>
      <c r="G2718" s="128"/>
      <c r="I2718" t="s">
        <v>5059</v>
      </c>
    </row>
    <row r="2719" spans="1:9" ht="15" customHeight="1" x14ac:dyDescent="0.3">
      <c r="A2719" s="77"/>
      <c r="B2719" s="82"/>
      <c r="C2719" s="80"/>
      <c r="D2719" s="136" t="s">
        <v>5060</v>
      </c>
      <c r="E2719" s="150" t="s">
        <v>5061</v>
      </c>
      <c r="F2719" s="128"/>
      <c r="G2719" s="128"/>
    </row>
    <row r="2720" spans="1:9" ht="15" customHeight="1" x14ac:dyDescent="0.3">
      <c r="A2720" s="77"/>
      <c r="B2720" s="82"/>
      <c r="C2720" s="80"/>
      <c r="D2720" s="136" t="s">
        <v>5062</v>
      </c>
      <c r="E2720" s="150" t="s">
        <v>5063</v>
      </c>
      <c r="F2720" s="128"/>
      <c r="G2720" s="128"/>
    </row>
    <row r="2721" spans="1:9" ht="15" customHeight="1" x14ac:dyDescent="0.3">
      <c r="A2721" s="77"/>
      <c r="B2721" s="82"/>
      <c r="C2721" s="80"/>
      <c r="D2721" s="136" t="s">
        <v>5064</v>
      </c>
      <c r="E2721" s="150" t="s">
        <v>5065</v>
      </c>
      <c r="F2721" s="128"/>
      <c r="G2721" s="128"/>
    </row>
    <row r="2722" spans="1:9" ht="15" customHeight="1" x14ac:dyDescent="0.3">
      <c r="A2722" s="77"/>
      <c r="B2722" s="82"/>
      <c r="C2722" s="80"/>
      <c r="D2722" s="136" t="s">
        <v>5066</v>
      </c>
      <c r="E2722" s="173" t="s">
        <v>5067</v>
      </c>
      <c r="F2722" s="128"/>
      <c r="G2722" s="128"/>
      <c r="I2722" s="41" t="s">
        <v>5068</v>
      </c>
    </row>
    <row r="2723" spans="1:9" ht="15" customHeight="1" x14ac:dyDescent="0.3">
      <c r="A2723" s="77"/>
      <c r="B2723" s="82"/>
      <c r="C2723" s="80"/>
      <c r="D2723" s="136" t="s">
        <v>5069</v>
      </c>
      <c r="E2723" s="173" t="s">
        <v>5070</v>
      </c>
      <c r="F2723" s="128"/>
      <c r="G2723" s="128"/>
      <c r="I2723" s="41" t="s">
        <v>5071</v>
      </c>
    </row>
    <row r="2724" spans="1:9" ht="15" customHeight="1" x14ac:dyDescent="0.3">
      <c r="A2724" s="77"/>
      <c r="B2724" s="82"/>
      <c r="C2724" s="80"/>
      <c r="D2724" s="136" t="s">
        <v>5072</v>
      </c>
      <c r="E2724" s="173" t="s">
        <v>5073</v>
      </c>
      <c r="F2724" s="128"/>
      <c r="G2724" s="128"/>
      <c r="I2724" t="s">
        <v>5074</v>
      </c>
    </row>
    <row r="2725" spans="1:9" ht="15" customHeight="1" x14ac:dyDescent="0.3">
      <c r="A2725" s="77"/>
      <c r="B2725" s="82"/>
      <c r="C2725" s="80"/>
      <c r="D2725" s="136" t="s">
        <v>5075</v>
      </c>
      <c r="E2725" s="173" t="s">
        <v>5076</v>
      </c>
      <c r="F2725" s="128"/>
      <c r="G2725" s="128"/>
      <c r="I2725" t="s">
        <v>5077</v>
      </c>
    </row>
    <row r="2726" spans="1:9" ht="15" customHeight="1" x14ac:dyDescent="0.3">
      <c r="A2726" s="77"/>
      <c r="B2726" s="82"/>
      <c r="C2726" s="80"/>
      <c r="D2726" s="136" t="s">
        <v>5078</v>
      </c>
      <c r="E2726" s="173" t="s">
        <v>5079</v>
      </c>
      <c r="F2726" s="128"/>
      <c r="G2726" s="128"/>
      <c r="I2726" t="s">
        <v>5080</v>
      </c>
    </row>
    <row r="2727" spans="1:9" ht="15" customHeight="1" x14ac:dyDescent="0.3">
      <c r="A2727" s="77"/>
      <c r="B2727" s="82"/>
      <c r="C2727" s="80"/>
      <c r="D2727" s="136" t="s">
        <v>5081</v>
      </c>
      <c r="E2727" s="173" t="s">
        <v>5082</v>
      </c>
      <c r="F2727" s="128"/>
      <c r="G2727" s="128"/>
      <c r="I2727" t="s">
        <v>5083</v>
      </c>
    </row>
    <row r="2728" spans="1:9" ht="15" customHeight="1" x14ac:dyDescent="0.3">
      <c r="A2728" s="77"/>
      <c r="B2728" s="82"/>
      <c r="C2728" s="80"/>
      <c r="D2728" s="136" t="s">
        <v>5084</v>
      </c>
      <c r="E2728" s="173" t="s">
        <v>5085</v>
      </c>
      <c r="F2728" s="128"/>
      <c r="G2728" s="128"/>
      <c r="I2728" s="434" t="s">
        <v>5086</v>
      </c>
    </row>
    <row r="2729" spans="1:9" ht="15" customHeight="1" x14ac:dyDescent="0.3">
      <c r="A2729" s="77"/>
      <c r="B2729" s="82"/>
      <c r="C2729" s="80"/>
      <c r="D2729" s="136" t="s">
        <v>5087</v>
      </c>
      <c r="E2729" s="173" t="s">
        <v>5088</v>
      </c>
      <c r="F2729" s="128"/>
      <c r="G2729" s="128"/>
      <c r="I2729" s="434" t="s">
        <v>5089</v>
      </c>
    </row>
    <row r="2730" spans="1:9" ht="15" customHeight="1" x14ac:dyDescent="0.3">
      <c r="A2730" s="77"/>
      <c r="B2730" s="82"/>
      <c r="C2730" s="80"/>
      <c r="D2730" s="136" t="s">
        <v>5090</v>
      </c>
      <c r="E2730" s="173" t="s">
        <v>5091</v>
      </c>
      <c r="G2730" s="128"/>
      <c r="I2730" s="41" t="s">
        <v>5092</v>
      </c>
    </row>
    <row r="2731" spans="1:9" ht="15" customHeight="1" x14ac:dyDescent="0.3">
      <c r="A2731" s="77"/>
      <c r="B2731" s="82"/>
      <c r="C2731" s="80"/>
      <c r="D2731" s="136" t="s">
        <v>5093</v>
      </c>
      <c r="E2731" s="173" t="s">
        <v>5094</v>
      </c>
      <c r="G2731" s="128"/>
      <c r="I2731" s="434" t="s">
        <v>5095</v>
      </c>
    </row>
    <row r="2732" spans="1:9" ht="15" customHeight="1" x14ac:dyDescent="0.3">
      <c r="A2732" s="77"/>
      <c r="B2732" s="82"/>
      <c r="C2732" s="80"/>
      <c r="D2732" s="136" t="s">
        <v>5096</v>
      </c>
      <c r="E2732" s="173" t="s">
        <v>5097</v>
      </c>
      <c r="G2732" s="128"/>
      <c r="I2732" s="1"/>
    </row>
    <row r="2733" spans="1:9" ht="15" customHeight="1" x14ac:dyDescent="0.3">
      <c r="A2733" s="77"/>
      <c r="B2733" s="82"/>
      <c r="C2733" s="80"/>
      <c r="D2733" s="136" t="s">
        <v>5098</v>
      </c>
      <c r="E2733" s="173" t="s">
        <v>5099</v>
      </c>
      <c r="G2733" s="128"/>
      <c r="I2733" s="434" t="s">
        <v>5100</v>
      </c>
    </row>
    <row r="2734" spans="1:9" ht="15" customHeight="1" x14ac:dyDescent="0.3">
      <c r="A2734" s="77"/>
      <c r="B2734" s="82"/>
      <c r="C2734" s="80"/>
      <c r="D2734" s="136" t="s">
        <v>5101</v>
      </c>
      <c r="E2734" s="173" t="s">
        <v>5102</v>
      </c>
      <c r="G2734" s="128"/>
      <c r="I2734" s="41" t="s">
        <v>5103</v>
      </c>
    </row>
    <row r="2735" spans="1:9" ht="15" customHeight="1" x14ac:dyDescent="0.3">
      <c r="A2735" s="77"/>
      <c r="B2735" s="82"/>
      <c r="C2735" s="80"/>
      <c r="D2735" s="136" t="s">
        <v>5104</v>
      </c>
      <c r="E2735" s="173" t="s">
        <v>5105</v>
      </c>
      <c r="G2735" s="128"/>
      <c r="I2735" s="41" t="s">
        <v>5106</v>
      </c>
    </row>
    <row r="2736" spans="1:9" ht="15" customHeight="1" x14ac:dyDescent="0.3">
      <c r="A2736" s="77"/>
      <c r="B2736" s="82"/>
      <c r="C2736" s="80"/>
      <c r="D2736" s="136" t="s">
        <v>5107</v>
      </c>
      <c r="E2736" s="173" t="s">
        <v>5108</v>
      </c>
      <c r="F2736" s="128"/>
      <c r="G2736" s="128"/>
      <c r="I2736" s="41" t="s">
        <v>5109</v>
      </c>
    </row>
    <row r="2737" spans="1:9" ht="15" customHeight="1" x14ac:dyDescent="0.3">
      <c r="A2737" s="77"/>
      <c r="B2737" s="82"/>
      <c r="C2737" s="80"/>
      <c r="D2737" s="136" t="s">
        <v>5110</v>
      </c>
      <c r="E2737" s="173" t="s">
        <v>5111</v>
      </c>
      <c r="F2737" s="128"/>
      <c r="G2737" s="128"/>
      <c r="I2737" s="434" t="s">
        <v>5112</v>
      </c>
    </row>
    <row r="2738" spans="1:9" ht="15" customHeight="1" x14ac:dyDescent="0.3">
      <c r="A2738" s="77"/>
      <c r="B2738" s="82"/>
      <c r="C2738" s="80"/>
      <c r="D2738" s="136" t="s">
        <v>5113</v>
      </c>
      <c r="E2738" s="173" t="s">
        <v>5114</v>
      </c>
      <c r="F2738" s="128"/>
      <c r="G2738" s="128"/>
      <c r="I2738" s="434" t="s">
        <v>5115</v>
      </c>
    </row>
    <row r="2739" spans="1:9" ht="15" customHeight="1" x14ac:dyDescent="0.3">
      <c r="A2739" s="77"/>
      <c r="B2739" s="82"/>
      <c r="C2739" s="80"/>
      <c r="D2739" s="136" t="s">
        <v>5116</v>
      </c>
      <c r="E2739" s="173" t="s">
        <v>5117</v>
      </c>
      <c r="F2739" s="128"/>
      <c r="G2739" s="128"/>
    </row>
    <row r="2740" spans="1:9" ht="15" customHeight="1" x14ac:dyDescent="0.3">
      <c r="A2740" s="77"/>
      <c r="B2740" s="82"/>
      <c r="C2740" s="80"/>
      <c r="D2740" s="136" t="s">
        <v>5118</v>
      </c>
      <c r="E2740" s="173" t="s">
        <v>5119</v>
      </c>
      <c r="F2740" s="128"/>
      <c r="G2740" s="128"/>
    </row>
    <row r="2741" spans="1:9" ht="15" customHeight="1" x14ac:dyDescent="0.3">
      <c r="A2741" s="77"/>
      <c r="B2741" s="82"/>
      <c r="C2741" s="80"/>
      <c r="D2741" s="136" t="s">
        <v>5120</v>
      </c>
      <c r="E2741" s="173" t="s">
        <v>5121</v>
      </c>
      <c r="F2741" s="128"/>
      <c r="G2741" s="128"/>
      <c r="I2741" t="s">
        <v>5122</v>
      </c>
    </row>
    <row r="2742" spans="1:9" ht="15" customHeight="1" x14ac:dyDescent="0.3">
      <c r="A2742" s="77"/>
      <c r="B2742" s="82"/>
      <c r="C2742" s="80"/>
      <c r="D2742" s="136" t="s">
        <v>5123</v>
      </c>
      <c r="E2742" s="41" t="s">
        <v>5124</v>
      </c>
      <c r="F2742" s="128"/>
      <c r="G2742" s="128"/>
      <c r="I2742" t="s">
        <v>5125</v>
      </c>
    </row>
    <row r="2743" spans="1:9" ht="15" customHeight="1" x14ac:dyDescent="0.3">
      <c r="A2743" s="77"/>
      <c r="B2743" s="82"/>
      <c r="C2743" s="80"/>
      <c r="D2743" s="136" t="s">
        <v>5126</v>
      </c>
      <c r="E2743" s="41" t="s">
        <v>5127</v>
      </c>
      <c r="F2743" s="128"/>
      <c r="G2743" s="128"/>
      <c r="I2743" t="s">
        <v>5128</v>
      </c>
    </row>
    <row r="2744" spans="1:9" ht="15" customHeight="1" x14ac:dyDescent="0.3">
      <c r="A2744" s="77"/>
      <c r="B2744" s="82"/>
      <c r="C2744" s="80"/>
      <c r="D2744" s="136" t="s">
        <v>5129</v>
      </c>
      <c r="E2744" s="41" t="s">
        <v>5130</v>
      </c>
      <c r="F2744" s="128"/>
      <c r="G2744" s="128"/>
      <c r="I2744" t="s">
        <v>5131</v>
      </c>
    </row>
    <row r="2745" spans="1:9" ht="15" customHeight="1" x14ac:dyDescent="0.3">
      <c r="A2745" s="77"/>
      <c r="B2745" s="82"/>
      <c r="C2745" s="80"/>
      <c r="D2745" s="136" t="s">
        <v>5132</v>
      </c>
      <c r="E2745" s="41" t="s">
        <v>5133</v>
      </c>
      <c r="F2745" s="128"/>
      <c r="G2745" s="128"/>
    </row>
    <row r="2746" spans="1:9" ht="15" customHeight="1" x14ac:dyDescent="0.3">
      <c r="A2746" s="77"/>
      <c r="B2746" s="82"/>
      <c r="C2746" s="80"/>
      <c r="D2746" s="136" t="s">
        <v>5134</v>
      </c>
      <c r="E2746" s="41" t="s">
        <v>5135</v>
      </c>
      <c r="F2746" s="128"/>
      <c r="G2746" s="128"/>
    </row>
    <row r="2747" spans="1:9" ht="15" customHeight="1" x14ac:dyDescent="0.3">
      <c r="A2747" s="77"/>
      <c r="B2747" s="82"/>
      <c r="C2747" s="80"/>
      <c r="D2747" s="136" t="s">
        <v>5136</v>
      </c>
      <c r="E2747" s="41" t="s">
        <v>5137</v>
      </c>
      <c r="F2747" s="128"/>
      <c r="G2747" s="128"/>
      <c r="I2747" t="s">
        <v>5138</v>
      </c>
    </row>
    <row r="2748" spans="1:9" ht="15" customHeight="1" x14ac:dyDescent="0.3">
      <c r="A2748" s="77"/>
      <c r="B2748" s="82"/>
      <c r="C2748" s="80"/>
      <c r="D2748" s="136" t="s">
        <v>5139</v>
      </c>
      <c r="E2748" s="41" t="s">
        <v>5140</v>
      </c>
      <c r="F2748" s="128"/>
      <c r="G2748" s="128"/>
      <c r="I2748" t="s">
        <v>5141</v>
      </c>
    </row>
    <row r="2749" spans="1:9" ht="15" customHeight="1" x14ac:dyDescent="0.3">
      <c r="A2749" s="77"/>
      <c r="B2749" s="82"/>
      <c r="C2749" s="80"/>
      <c r="D2749" s="136" t="s">
        <v>5142</v>
      </c>
      <c r="E2749" s="41" t="s">
        <v>5143</v>
      </c>
      <c r="F2749" s="128"/>
      <c r="G2749" s="128"/>
      <c r="I2749" t="s">
        <v>5144</v>
      </c>
    </row>
    <row r="2750" spans="1:9" ht="15" customHeight="1" x14ac:dyDescent="0.3">
      <c r="A2750" s="77"/>
      <c r="B2750" s="82"/>
      <c r="C2750" s="80"/>
      <c r="D2750" s="136" t="s">
        <v>5145</v>
      </c>
      <c r="E2750" s="41" t="s">
        <v>5146</v>
      </c>
      <c r="F2750" s="128"/>
      <c r="G2750" s="128"/>
      <c r="I2750" t="s">
        <v>5147</v>
      </c>
    </row>
    <row r="2751" spans="1:9" ht="15" customHeight="1" x14ac:dyDescent="0.3">
      <c r="A2751" s="77"/>
      <c r="B2751" s="82"/>
      <c r="C2751" s="80"/>
      <c r="D2751" s="136" t="s">
        <v>5148</v>
      </c>
      <c r="E2751" s="41" t="s">
        <v>5149</v>
      </c>
      <c r="F2751" s="128"/>
      <c r="G2751" s="128"/>
    </row>
    <row r="2752" spans="1:9" ht="15" customHeight="1" x14ac:dyDescent="0.3">
      <c r="A2752" s="77"/>
      <c r="B2752" s="82"/>
      <c r="C2752" s="80"/>
      <c r="D2752" s="136" t="s">
        <v>5150</v>
      </c>
      <c r="E2752" s="41" t="s">
        <v>5151</v>
      </c>
      <c r="F2752" s="128"/>
      <c r="G2752" s="128"/>
      <c r="I2752" t="s">
        <v>5152</v>
      </c>
    </row>
    <row r="2753" spans="1:9" ht="15" customHeight="1" x14ac:dyDescent="0.3">
      <c r="A2753" s="77"/>
      <c r="B2753" s="82"/>
      <c r="C2753" s="80"/>
      <c r="D2753" s="136" t="s">
        <v>5153</v>
      </c>
      <c r="E2753" s="41" t="s">
        <v>5154</v>
      </c>
      <c r="F2753" s="128"/>
      <c r="G2753" s="128"/>
    </row>
    <row r="2754" spans="1:9" ht="15" customHeight="1" x14ac:dyDescent="0.3">
      <c r="A2754" s="77"/>
      <c r="B2754" s="82"/>
      <c r="C2754" s="80"/>
      <c r="D2754" s="136" t="s">
        <v>5155</v>
      </c>
      <c r="E2754" s="41" t="s">
        <v>5156</v>
      </c>
      <c r="F2754" s="128"/>
      <c r="G2754" s="128"/>
      <c r="I2754" s="434" t="s">
        <v>5157</v>
      </c>
    </row>
    <row r="2755" spans="1:9" ht="15" customHeight="1" x14ac:dyDescent="0.3">
      <c r="A2755" s="77"/>
      <c r="B2755" s="82"/>
      <c r="C2755" s="80"/>
      <c r="D2755" s="136" t="s">
        <v>5158</v>
      </c>
      <c r="E2755" s="41" t="s">
        <v>5159</v>
      </c>
      <c r="F2755" s="128"/>
      <c r="G2755" s="128"/>
    </row>
    <row r="2756" spans="1:9" ht="15" customHeight="1" x14ac:dyDescent="0.3">
      <c r="A2756" s="77"/>
      <c r="B2756" s="82"/>
      <c r="C2756" s="80"/>
      <c r="D2756" s="136" t="s">
        <v>5160</v>
      </c>
      <c r="E2756" s="41" t="s">
        <v>5161</v>
      </c>
      <c r="F2756" s="128"/>
      <c r="G2756" s="128"/>
    </row>
    <row r="2757" spans="1:9" ht="15" customHeight="1" x14ac:dyDescent="0.3">
      <c r="A2757" s="77"/>
      <c r="B2757" s="82"/>
      <c r="C2757" s="80"/>
      <c r="D2757" s="136" t="s">
        <v>5162</v>
      </c>
      <c r="E2757" s="41" t="s">
        <v>5163</v>
      </c>
      <c r="F2757" s="128"/>
      <c r="G2757" s="128"/>
    </row>
    <row r="2758" spans="1:9" ht="15" customHeight="1" x14ac:dyDescent="0.3">
      <c r="A2758" s="77"/>
      <c r="B2758" s="82"/>
      <c r="C2758" s="80"/>
      <c r="D2758" s="136" t="s">
        <v>5164</v>
      </c>
      <c r="E2758" s="41" t="s">
        <v>5165</v>
      </c>
      <c r="F2758" s="128"/>
      <c r="G2758" s="128"/>
    </row>
    <row r="2759" spans="1:9" ht="15" customHeight="1" x14ac:dyDescent="0.3">
      <c r="A2759" s="77"/>
      <c r="B2759" s="82"/>
      <c r="C2759" s="80"/>
      <c r="D2759" s="136" t="s">
        <v>5166</v>
      </c>
      <c r="E2759" s="41" t="s">
        <v>5167</v>
      </c>
      <c r="F2759" s="128"/>
      <c r="G2759" s="128"/>
      <c r="I2759" t="s">
        <v>5168</v>
      </c>
    </row>
    <row r="2760" spans="1:9" ht="15" customHeight="1" x14ac:dyDescent="0.3">
      <c r="A2760" s="77"/>
      <c r="B2760" s="82"/>
      <c r="C2760" s="80"/>
      <c r="D2760" s="136" t="s">
        <v>5169</v>
      </c>
      <c r="E2760" s="41" t="s">
        <v>5170</v>
      </c>
      <c r="F2760" s="128"/>
      <c r="G2760" s="128"/>
    </row>
    <row r="2761" spans="1:9" ht="15" customHeight="1" x14ac:dyDescent="0.3">
      <c r="A2761" s="77"/>
      <c r="B2761" s="82"/>
      <c r="C2761" s="80"/>
      <c r="D2761" s="136" t="s">
        <v>5171</v>
      </c>
      <c r="E2761" s="41" t="s">
        <v>5172</v>
      </c>
      <c r="F2761" s="128"/>
      <c r="G2761" s="128"/>
    </row>
    <row r="2762" spans="1:9" ht="15" customHeight="1" x14ac:dyDescent="0.3">
      <c r="A2762" s="77"/>
      <c r="B2762" s="82"/>
      <c r="C2762" s="80"/>
      <c r="D2762" s="136" t="s">
        <v>5173</v>
      </c>
      <c r="E2762" s="41" t="s">
        <v>5174</v>
      </c>
      <c r="F2762" s="128"/>
      <c r="G2762" s="128"/>
      <c r="I2762" t="s">
        <v>15806</v>
      </c>
    </row>
    <row r="2763" spans="1:9" ht="15" customHeight="1" x14ac:dyDescent="0.3">
      <c r="A2763" s="77"/>
      <c r="B2763" s="82"/>
      <c r="C2763" s="80"/>
      <c r="D2763" s="136" t="s">
        <v>5175</v>
      </c>
      <c r="E2763" s="41" t="s">
        <v>5176</v>
      </c>
      <c r="F2763" s="128"/>
      <c r="G2763" s="128"/>
    </row>
    <row r="2764" spans="1:9" ht="15" customHeight="1" x14ac:dyDescent="0.3">
      <c r="A2764" s="77"/>
      <c r="B2764" s="82"/>
      <c r="C2764" s="80"/>
      <c r="D2764" s="136" t="s">
        <v>5177</v>
      </c>
      <c r="E2764" s="41" t="s">
        <v>5178</v>
      </c>
      <c r="F2764" s="128"/>
      <c r="G2764" s="128"/>
      <c r="I2764" t="s">
        <v>5179</v>
      </c>
    </row>
    <row r="2765" spans="1:9" ht="15" customHeight="1" x14ac:dyDescent="0.3">
      <c r="A2765" s="77"/>
      <c r="B2765" s="82"/>
      <c r="C2765" s="80"/>
      <c r="D2765" s="136" t="s">
        <v>5180</v>
      </c>
      <c r="E2765" s="41" t="s">
        <v>5181</v>
      </c>
      <c r="F2765" s="128"/>
      <c r="G2765" s="128"/>
      <c r="I2765" t="s">
        <v>5182</v>
      </c>
    </row>
    <row r="2766" spans="1:9" ht="15" customHeight="1" x14ac:dyDescent="0.3">
      <c r="A2766" s="77"/>
      <c r="B2766" s="82"/>
      <c r="C2766" s="80"/>
      <c r="D2766" s="136" t="s">
        <v>5183</v>
      </c>
      <c r="E2766" s="41" t="s">
        <v>5184</v>
      </c>
      <c r="F2766" s="128"/>
      <c r="G2766" s="128"/>
    </row>
    <row r="2767" spans="1:9" ht="15" customHeight="1" x14ac:dyDescent="0.3">
      <c r="A2767" s="77"/>
      <c r="B2767" s="82"/>
      <c r="C2767" s="80"/>
      <c r="D2767" s="136" t="s">
        <v>5185</v>
      </c>
      <c r="E2767" s="41" t="s">
        <v>5186</v>
      </c>
      <c r="F2767" s="128"/>
      <c r="G2767" s="128"/>
      <c r="I2767" t="s">
        <v>16160</v>
      </c>
    </row>
    <row r="2768" spans="1:9" ht="15" customHeight="1" x14ac:dyDescent="0.3">
      <c r="A2768" s="77"/>
      <c r="B2768" s="82"/>
      <c r="C2768" s="80"/>
      <c r="D2768" s="136" t="s">
        <v>5187</v>
      </c>
      <c r="E2768" s="41" t="s">
        <v>5188</v>
      </c>
      <c r="F2768" s="128"/>
      <c r="G2768" s="128"/>
    </row>
    <row r="2769" spans="1:9" ht="15" customHeight="1" x14ac:dyDescent="0.3">
      <c r="A2769" s="77"/>
      <c r="B2769" s="82"/>
      <c r="C2769" s="80"/>
      <c r="D2769" s="136" t="s">
        <v>15693</v>
      </c>
      <c r="E2769" s="41" t="s">
        <v>15694</v>
      </c>
      <c r="F2769" s="128"/>
      <c r="G2769" s="128"/>
    </row>
    <row r="2770" spans="1:9" ht="15" customHeight="1" x14ac:dyDescent="0.3">
      <c r="A2770" s="77"/>
      <c r="B2770" s="82"/>
      <c r="C2770" s="80"/>
      <c r="D2770" s="136" t="s">
        <v>15695</v>
      </c>
      <c r="E2770" s="41" t="s">
        <v>15696</v>
      </c>
      <c r="F2770" s="128"/>
      <c r="G2770" s="128"/>
    </row>
    <row r="2771" spans="1:9" ht="15" customHeight="1" x14ac:dyDescent="0.3">
      <c r="A2771" s="77"/>
      <c r="B2771" s="82"/>
      <c r="C2771" s="80"/>
      <c r="D2771" s="136" t="s">
        <v>15797</v>
      </c>
      <c r="E2771" s="41" t="s">
        <v>15795</v>
      </c>
      <c r="F2771" s="128"/>
      <c r="G2771" s="128"/>
      <c r="I2771" t="s">
        <v>15796</v>
      </c>
    </row>
    <row r="2772" spans="1:9" ht="15" customHeight="1" x14ac:dyDescent="0.3">
      <c r="A2772" s="77"/>
      <c r="B2772" s="82"/>
      <c r="C2772" s="80"/>
      <c r="D2772" s="136" t="s">
        <v>15798</v>
      </c>
      <c r="E2772" s="41" t="s">
        <v>15799</v>
      </c>
      <c r="F2772" s="128"/>
      <c r="G2772" s="128"/>
    </row>
    <row r="2773" spans="1:9" ht="15" customHeight="1" x14ac:dyDescent="0.3">
      <c r="A2773" s="77"/>
      <c r="B2773" s="82"/>
      <c r="C2773" s="80"/>
      <c r="D2773" s="136" t="s">
        <v>15829</v>
      </c>
      <c r="E2773" s="41" t="s">
        <v>15830</v>
      </c>
      <c r="F2773" s="128"/>
      <c r="G2773" s="128"/>
      <c r="I2773" t="s">
        <v>15831</v>
      </c>
    </row>
    <row r="2774" spans="1:9" ht="15" customHeight="1" x14ac:dyDescent="0.3">
      <c r="A2774" s="77"/>
      <c r="B2774" s="82"/>
      <c r="C2774" s="80"/>
      <c r="D2774" s="136" t="s">
        <v>15954</v>
      </c>
      <c r="E2774" s="41" t="s">
        <v>15955</v>
      </c>
      <c r="F2774" s="128"/>
      <c r="G2774" s="128"/>
    </row>
    <row r="2775" spans="1:9" ht="15" customHeight="1" x14ac:dyDescent="0.3">
      <c r="A2775" s="77"/>
      <c r="B2775" s="82"/>
      <c r="C2775" s="80"/>
      <c r="D2775" s="136" t="s">
        <v>15979</v>
      </c>
      <c r="E2775" s="41" t="s">
        <v>15980</v>
      </c>
      <c r="F2775" s="128"/>
      <c r="G2775" s="128"/>
      <c r="I2775" t="s">
        <v>15983</v>
      </c>
    </row>
    <row r="2776" spans="1:9" ht="15" customHeight="1" x14ac:dyDescent="0.3">
      <c r="A2776" s="77"/>
      <c r="B2776" s="82"/>
      <c r="C2776" s="80"/>
      <c r="D2776" s="136" t="s">
        <v>16110</v>
      </c>
      <c r="E2776" s="41" t="s">
        <v>16111</v>
      </c>
      <c r="F2776" s="128"/>
      <c r="G2776" s="128"/>
      <c r="I2776" t="s">
        <v>16112</v>
      </c>
    </row>
    <row r="2777" spans="1:9" ht="15" customHeight="1" x14ac:dyDescent="0.3">
      <c r="A2777" s="77"/>
      <c r="B2777" s="82"/>
      <c r="C2777" s="80"/>
      <c r="D2777" s="136" t="s">
        <v>16115</v>
      </c>
      <c r="E2777" s="41" t="s">
        <v>16116</v>
      </c>
      <c r="F2777" s="128"/>
      <c r="G2777" s="128"/>
      <c r="I2777" t="s">
        <v>16117</v>
      </c>
    </row>
    <row r="2778" spans="1:9" ht="15" customHeight="1" x14ac:dyDescent="0.3">
      <c r="A2778" s="77"/>
      <c r="B2778" s="82"/>
      <c r="C2778" s="80"/>
      <c r="D2778" s="136" t="s">
        <v>16135</v>
      </c>
      <c r="E2778" s="41" t="s">
        <v>16136</v>
      </c>
      <c r="F2778" s="128"/>
      <c r="G2778" s="128"/>
      <c r="I2778" t="s">
        <v>16137</v>
      </c>
    </row>
    <row r="2779" spans="1:9" ht="15" customHeight="1" x14ac:dyDescent="0.3">
      <c r="A2779" s="77"/>
      <c r="B2779" s="82"/>
      <c r="C2779" s="80"/>
      <c r="D2779" s="136" t="s">
        <v>16144</v>
      </c>
      <c r="E2779" s="41" t="s">
        <v>16161</v>
      </c>
      <c r="F2779" s="128"/>
      <c r="G2779" s="128"/>
    </row>
    <row r="2780" spans="1:9" ht="15" customHeight="1" x14ac:dyDescent="0.3">
      <c r="A2780" s="77"/>
      <c r="B2780" s="82"/>
      <c r="C2780" s="80"/>
      <c r="D2780" s="482" t="s">
        <v>16145</v>
      </c>
      <c r="E2780" s="41" t="s">
        <v>16146</v>
      </c>
      <c r="F2780" s="128"/>
      <c r="G2780" s="128"/>
      <c r="I2780" t="s">
        <v>16168</v>
      </c>
    </row>
    <row r="2781" spans="1:9" ht="15" customHeight="1" x14ac:dyDescent="0.3">
      <c r="A2781" s="77"/>
      <c r="B2781" s="82"/>
      <c r="C2781" s="80"/>
      <c r="D2781" s="482" t="s">
        <v>16169</v>
      </c>
      <c r="E2781" s="150" t="s">
        <v>16170</v>
      </c>
      <c r="F2781" s="128"/>
      <c r="G2781" s="128"/>
      <c r="I2781" t="s">
        <v>16171</v>
      </c>
    </row>
    <row r="2782" spans="1:9" ht="15" customHeight="1" x14ac:dyDescent="0.3">
      <c r="A2782" s="77"/>
      <c r="B2782" s="82"/>
      <c r="C2782" s="80"/>
      <c r="D2782" s="482" t="s">
        <v>16265</v>
      </c>
      <c r="E2782" s="150" t="s">
        <v>16355</v>
      </c>
      <c r="F2782" s="128"/>
      <c r="G2782" s="128"/>
    </row>
    <row r="2783" spans="1:9" ht="15" customHeight="1" x14ac:dyDescent="0.3">
      <c r="A2783" s="77"/>
      <c r="B2783" s="82"/>
      <c r="C2783" s="80"/>
      <c r="D2783" s="482" t="s">
        <v>16313</v>
      </c>
      <c r="E2783" s="150" t="s">
        <v>16314</v>
      </c>
      <c r="F2783" s="128"/>
      <c r="G2783" s="128"/>
    </row>
    <row r="2784" spans="1:9" ht="15" customHeight="1" x14ac:dyDescent="0.3">
      <c r="A2784" s="77"/>
      <c r="B2784" s="82"/>
      <c r="C2784" s="80"/>
      <c r="D2784" s="482"/>
      <c r="E2784" s="150"/>
      <c r="F2784" s="128"/>
      <c r="G2784" s="128"/>
    </row>
    <row r="2785" spans="1:9" ht="15" customHeight="1" x14ac:dyDescent="0.3">
      <c r="A2785" s="77"/>
      <c r="B2785" s="82"/>
      <c r="C2785" s="80" t="s">
        <v>5189</v>
      </c>
      <c r="D2785" s="97" t="s">
        <v>5190</v>
      </c>
      <c r="E2785" s="79" t="s">
        <v>501</v>
      </c>
      <c r="F2785" s="128"/>
      <c r="G2785" s="128"/>
      <c r="H2785" s="1" t="str">
        <f>VLOOKUP(C2785,'[1]Sheet 1'!$E$2:$G$176,3,0)</f>
        <v>ITB Asset Item</v>
      </c>
    </row>
    <row r="2786" spans="1:9" ht="15" customHeight="1" x14ac:dyDescent="0.3">
      <c r="A2786" s="77"/>
      <c r="B2786" s="82"/>
      <c r="C2786" s="80"/>
      <c r="D2786" s="136" t="s">
        <v>5191</v>
      </c>
      <c r="E2786" s="132" t="s">
        <v>5192</v>
      </c>
      <c r="F2786" s="128"/>
      <c r="G2786" s="128"/>
    </row>
    <row r="2787" spans="1:9" ht="15" customHeight="1" x14ac:dyDescent="0.3">
      <c r="A2787" s="77"/>
      <c r="B2787" s="82"/>
      <c r="C2787" s="80"/>
      <c r="D2787" s="136" t="s">
        <v>5193</v>
      </c>
      <c r="E2787" s="132" t="s">
        <v>5194</v>
      </c>
      <c r="F2787" s="128"/>
      <c r="G2787" s="128"/>
    </row>
    <row r="2788" spans="1:9" ht="15" customHeight="1" x14ac:dyDescent="0.3">
      <c r="A2788" s="77"/>
      <c r="B2788" s="82"/>
      <c r="C2788" s="80"/>
      <c r="D2788" s="136" t="s">
        <v>15981</v>
      </c>
      <c r="E2788" s="132" t="s">
        <v>15982</v>
      </c>
      <c r="F2788" s="128"/>
      <c r="G2788" s="128"/>
    </row>
    <row r="2789" spans="1:9" ht="15" customHeight="1" x14ac:dyDescent="0.3">
      <c r="A2789" s="77"/>
      <c r="B2789" s="82"/>
      <c r="C2789" s="80"/>
      <c r="D2789" s="136"/>
      <c r="E2789" s="132"/>
      <c r="F2789" s="128"/>
      <c r="G2789" s="128"/>
    </row>
    <row r="2790" spans="1:9" ht="15" customHeight="1" x14ac:dyDescent="0.3">
      <c r="A2790" s="85"/>
      <c r="B2790" s="92"/>
      <c r="C2790" s="80" t="s">
        <v>5195</v>
      </c>
      <c r="D2790" s="98" t="s">
        <v>5196</v>
      </c>
      <c r="E2790" s="79" t="s">
        <v>501</v>
      </c>
      <c r="F2790" s="139"/>
      <c r="G2790" s="139"/>
      <c r="H2790" s="1" t="str">
        <f>VLOOKUP(C2790,'[1]Sheet 1'!$E$2:$G$176,3,0)</f>
        <v>ITB Asset Item</v>
      </c>
      <c r="I2790" s="3"/>
    </row>
    <row r="2791" spans="1:9" ht="15" customHeight="1" x14ac:dyDescent="0.3">
      <c r="A2791" s="85"/>
      <c r="B2791" s="92"/>
      <c r="C2791" s="80"/>
      <c r="D2791" s="136" t="s">
        <v>5197</v>
      </c>
      <c r="E2791" s="132" t="s">
        <v>5198</v>
      </c>
      <c r="F2791" s="139"/>
      <c r="G2791" s="139"/>
      <c r="I2791" s="3"/>
    </row>
    <row r="2792" spans="1:9" ht="15" customHeight="1" x14ac:dyDescent="0.3">
      <c r="A2792" s="85"/>
      <c r="B2792" s="92"/>
      <c r="C2792" s="80"/>
      <c r="D2792" s="136" t="s">
        <v>16141</v>
      </c>
      <c r="E2792" s="132" t="s">
        <v>16142</v>
      </c>
      <c r="F2792" s="139"/>
      <c r="G2792" s="139"/>
      <c r="I2792" s="3"/>
    </row>
    <row r="2793" spans="1:9" ht="14.4" customHeight="1" x14ac:dyDescent="0.3">
      <c r="A2793" s="77"/>
      <c r="B2793" s="78" t="s">
        <v>5199</v>
      </c>
      <c r="C2793" s="130" t="s">
        <v>5200</v>
      </c>
      <c r="D2793" s="130"/>
      <c r="E2793" s="130"/>
      <c r="F2793" s="128" t="s">
        <v>4424</v>
      </c>
      <c r="G2793" s="128" t="s">
        <v>4425</v>
      </c>
    </row>
    <row r="2794" spans="1:9" x14ac:dyDescent="0.3">
      <c r="A2794" s="77"/>
      <c r="B2794" s="82"/>
      <c r="C2794" s="80" t="s">
        <v>5201</v>
      </c>
      <c r="D2794" s="97" t="s">
        <v>5202</v>
      </c>
      <c r="E2794" s="77" t="s">
        <v>96</v>
      </c>
      <c r="F2794" s="128"/>
      <c r="G2794" s="139"/>
      <c r="H2794" s="1" t="str">
        <f>VLOOKUP(C2794,'[1]Sheet 1'!$E$2:$G$176,3,0)</f>
        <v>ITB Asset Item</v>
      </c>
    </row>
    <row r="2795" spans="1:9" x14ac:dyDescent="0.3">
      <c r="A2795" s="77"/>
      <c r="B2795" s="82"/>
      <c r="C2795" s="80"/>
      <c r="D2795" s="136" t="s">
        <v>5203</v>
      </c>
      <c r="E2795" s="97" t="s">
        <v>5204</v>
      </c>
      <c r="F2795" s="77"/>
      <c r="G2795" s="128"/>
      <c r="I2795" s="154"/>
    </row>
    <row r="2796" spans="1:9" x14ac:dyDescent="0.3">
      <c r="A2796" s="77"/>
      <c r="B2796" s="82"/>
      <c r="C2796" s="80"/>
      <c r="D2796" s="136" t="s">
        <v>5205</v>
      </c>
      <c r="E2796" s="97" t="s">
        <v>5206</v>
      </c>
      <c r="F2796" s="77"/>
      <c r="G2796" s="128"/>
      <c r="I2796" s="154"/>
    </row>
    <row r="2797" spans="1:9" x14ac:dyDescent="0.3">
      <c r="A2797" s="77"/>
      <c r="B2797" s="82"/>
      <c r="C2797" s="80"/>
      <c r="D2797" s="136" t="s">
        <v>5207</v>
      </c>
      <c r="E2797" s="97" t="s">
        <v>5208</v>
      </c>
      <c r="F2797" s="77"/>
      <c r="G2797" s="128"/>
      <c r="I2797" s="154"/>
    </row>
    <row r="2798" spans="1:9" x14ac:dyDescent="0.3">
      <c r="A2798" s="77"/>
      <c r="B2798" s="82"/>
      <c r="C2798" s="80"/>
      <c r="D2798" s="136" t="s">
        <v>5209</v>
      </c>
      <c r="E2798" s="97" t="s">
        <v>5210</v>
      </c>
      <c r="F2798" s="77"/>
      <c r="G2798" s="128"/>
      <c r="I2798" s="154"/>
    </row>
    <row r="2799" spans="1:9" x14ac:dyDescent="0.3">
      <c r="A2799" s="77"/>
      <c r="B2799" s="82"/>
      <c r="C2799" s="80"/>
      <c r="D2799" s="136" t="s">
        <v>5211</v>
      </c>
      <c r="E2799" s="97" t="s">
        <v>5212</v>
      </c>
      <c r="F2799" s="77"/>
      <c r="G2799" s="128"/>
      <c r="I2799" s="154"/>
    </row>
    <row r="2800" spans="1:9" x14ac:dyDescent="0.3">
      <c r="A2800" s="77"/>
      <c r="B2800" s="82"/>
      <c r="C2800" s="80"/>
      <c r="D2800" s="136" t="s">
        <v>5213</v>
      </c>
      <c r="E2800" s="97" t="s">
        <v>5214</v>
      </c>
      <c r="F2800" s="77"/>
      <c r="G2800" s="128"/>
      <c r="I2800" s="154"/>
    </row>
    <row r="2801" spans="1:9" x14ac:dyDescent="0.3">
      <c r="A2801" s="77"/>
      <c r="B2801" s="82"/>
      <c r="C2801" s="80"/>
      <c r="D2801" s="136" t="s">
        <v>5215</v>
      </c>
      <c r="E2801" s="97" t="s">
        <v>5216</v>
      </c>
      <c r="F2801" s="77"/>
      <c r="G2801" s="128"/>
      <c r="I2801" s="154"/>
    </row>
    <row r="2802" spans="1:9" x14ac:dyDescent="0.3">
      <c r="A2802" s="77"/>
      <c r="B2802" s="82"/>
      <c r="C2802" s="80"/>
      <c r="D2802" s="136" t="s">
        <v>5217</v>
      </c>
      <c r="E2802" s="97" t="s">
        <v>5218</v>
      </c>
      <c r="F2802" s="77"/>
      <c r="G2802" s="128"/>
      <c r="I2802" s="154"/>
    </row>
    <row r="2803" spans="1:9" x14ac:dyDescent="0.3">
      <c r="A2803" s="77"/>
      <c r="B2803" s="82"/>
      <c r="C2803" s="80"/>
      <c r="D2803" s="136" t="s">
        <v>5219</v>
      </c>
      <c r="E2803" s="97" t="s">
        <v>5220</v>
      </c>
      <c r="F2803" s="77"/>
      <c r="G2803" s="128"/>
      <c r="I2803" s="154"/>
    </row>
    <row r="2804" spans="1:9" x14ac:dyDescent="0.3">
      <c r="A2804" s="77"/>
      <c r="B2804" s="82"/>
      <c r="C2804" s="80"/>
      <c r="D2804" s="136" t="s">
        <v>5221</v>
      </c>
      <c r="E2804" s="97" t="s">
        <v>5222</v>
      </c>
      <c r="F2804" s="77"/>
      <c r="G2804" s="128"/>
      <c r="I2804" s="154"/>
    </row>
    <row r="2805" spans="1:9" x14ac:dyDescent="0.3">
      <c r="A2805" s="77"/>
      <c r="B2805" s="82"/>
      <c r="C2805" s="80"/>
      <c r="D2805" s="136" t="s">
        <v>5223</v>
      </c>
      <c r="E2805" s="97" t="s">
        <v>5224</v>
      </c>
      <c r="F2805" s="77"/>
      <c r="G2805" s="128"/>
      <c r="I2805" s="154"/>
    </row>
    <row r="2806" spans="1:9" x14ac:dyDescent="0.3">
      <c r="A2806" s="77"/>
      <c r="B2806" s="82"/>
      <c r="C2806" s="80"/>
      <c r="D2806" s="136" t="s">
        <v>5225</v>
      </c>
      <c r="E2806" s="97" t="s">
        <v>5226</v>
      </c>
      <c r="F2806" s="77"/>
      <c r="G2806" s="128"/>
      <c r="I2806" s="154"/>
    </row>
    <row r="2807" spans="1:9" x14ac:dyDescent="0.3">
      <c r="A2807" s="77"/>
      <c r="B2807" s="82"/>
      <c r="C2807" s="80"/>
      <c r="D2807" s="136" t="s">
        <v>5227</v>
      </c>
      <c r="E2807" s="97" t="s">
        <v>5228</v>
      </c>
      <c r="F2807" s="77"/>
      <c r="G2807" s="128"/>
      <c r="I2807" s="154"/>
    </row>
    <row r="2808" spans="1:9" x14ac:dyDescent="0.3">
      <c r="A2808" s="77"/>
      <c r="B2808" s="82"/>
      <c r="C2808" s="80"/>
      <c r="D2808" s="136" t="s">
        <v>15761</v>
      </c>
      <c r="E2808" s="97" t="s">
        <v>15762</v>
      </c>
      <c r="F2808" s="77"/>
      <c r="G2808" s="128"/>
      <c r="I2808" s="154"/>
    </row>
    <row r="2809" spans="1:9" x14ac:dyDescent="0.3">
      <c r="A2809" s="77"/>
      <c r="B2809" s="82"/>
      <c r="C2809" s="80"/>
      <c r="D2809" s="136" t="s">
        <v>15842</v>
      </c>
      <c r="E2809" s="97" t="s">
        <v>15843</v>
      </c>
      <c r="F2809" s="77"/>
      <c r="G2809" s="128"/>
      <c r="I2809" s="154"/>
    </row>
    <row r="2810" spans="1:9" x14ac:dyDescent="0.3">
      <c r="A2810" s="77"/>
      <c r="B2810" s="82"/>
      <c r="C2810" s="80"/>
      <c r="D2810" s="136" t="s">
        <v>15914</v>
      </c>
      <c r="E2810" s="97" t="s">
        <v>15915</v>
      </c>
      <c r="F2810" s="77"/>
      <c r="G2810" s="128"/>
      <c r="I2810" s="154"/>
    </row>
    <row r="2811" spans="1:9" x14ac:dyDescent="0.3">
      <c r="A2811" s="77"/>
      <c r="B2811" s="82"/>
      <c r="C2811" s="80"/>
      <c r="D2811" s="136" t="s">
        <v>15917</v>
      </c>
      <c r="E2811" s="97" t="s">
        <v>15918</v>
      </c>
      <c r="F2811" s="77"/>
      <c r="G2811" s="128"/>
      <c r="I2811" s="154"/>
    </row>
    <row r="2812" spans="1:9" x14ac:dyDescent="0.3">
      <c r="A2812" s="77"/>
      <c r="B2812" s="82"/>
      <c r="C2812" s="80"/>
      <c r="D2812" s="136" t="s">
        <v>15919</v>
      </c>
      <c r="E2812" s="97" t="s">
        <v>15920</v>
      </c>
      <c r="F2812" s="77"/>
      <c r="G2812" s="128"/>
      <c r="I2812" s="154"/>
    </row>
    <row r="2813" spans="1:9" x14ac:dyDescent="0.3">
      <c r="A2813" s="77"/>
      <c r="B2813" s="82"/>
      <c r="C2813" s="80"/>
      <c r="D2813" s="136" t="s">
        <v>15927</v>
      </c>
      <c r="E2813" s="97" t="s">
        <v>15928</v>
      </c>
      <c r="F2813" s="77"/>
      <c r="G2813" s="128"/>
      <c r="I2813" s="154"/>
    </row>
    <row r="2814" spans="1:9" x14ac:dyDescent="0.3">
      <c r="A2814" s="77"/>
      <c r="B2814" s="82"/>
      <c r="C2814" s="80"/>
      <c r="D2814" s="136" t="s">
        <v>15929</v>
      </c>
      <c r="E2814" s="97" t="s">
        <v>15930</v>
      </c>
      <c r="F2814" s="77"/>
      <c r="G2814" s="128"/>
      <c r="I2814" s="154"/>
    </row>
    <row r="2815" spans="1:9" x14ac:dyDescent="0.3">
      <c r="A2815" s="77"/>
      <c r="B2815" s="82"/>
      <c r="C2815" s="80"/>
      <c r="D2815" s="136" t="s">
        <v>15931</v>
      </c>
      <c r="E2815" s="97" t="s">
        <v>15932</v>
      </c>
      <c r="F2815" s="77"/>
      <c r="G2815" s="128"/>
      <c r="I2815" s="154"/>
    </row>
    <row r="2816" spans="1:9" x14ac:dyDescent="0.3">
      <c r="A2816" s="77"/>
      <c r="B2816" s="82"/>
      <c r="C2816" s="80"/>
      <c r="D2816" s="136" t="s">
        <v>15933</v>
      </c>
      <c r="E2816" s="97" t="s">
        <v>15934</v>
      </c>
      <c r="F2816" s="77"/>
      <c r="G2816" s="128"/>
      <c r="I2816" s="154"/>
    </row>
    <row r="2817" spans="1:8" x14ac:dyDescent="0.3">
      <c r="A2817" s="77"/>
      <c r="B2817" s="82"/>
      <c r="C2817" s="80" t="s">
        <v>5229</v>
      </c>
      <c r="D2817" s="97" t="s">
        <v>5230</v>
      </c>
      <c r="E2817" s="77" t="s">
        <v>96</v>
      </c>
      <c r="F2817" s="128"/>
      <c r="G2817" s="139"/>
      <c r="H2817" s="1" t="s">
        <v>5357</v>
      </c>
    </row>
    <row r="2818" spans="1:8" x14ac:dyDescent="0.3">
      <c r="A2818" s="77"/>
      <c r="B2818" s="82"/>
      <c r="C2818" s="80"/>
      <c r="D2818" s="136" t="s">
        <v>5231</v>
      </c>
      <c r="E2818" s="173" t="s">
        <v>5232</v>
      </c>
      <c r="F2818" s="128"/>
      <c r="G2818" s="139"/>
    </row>
    <row r="2819" spans="1:8" x14ac:dyDescent="0.3">
      <c r="A2819" s="77"/>
      <c r="B2819" s="82"/>
      <c r="C2819" s="80"/>
      <c r="D2819" s="136" t="s">
        <v>5233</v>
      </c>
      <c r="E2819" s="173" t="s">
        <v>5234</v>
      </c>
      <c r="F2819" s="128"/>
      <c r="G2819" s="139"/>
    </row>
    <row r="2820" spans="1:8" x14ac:dyDescent="0.3">
      <c r="A2820" s="77"/>
      <c r="B2820" s="82"/>
      <c r="C2820" s="80"/>
      <c r="D2820" s="136" t="s">
        <v>5235</v>
      </c>
      <c r="E2820" s="173" t="s">
        <v>5236</v>
      </c>
      <c r="F2820" s="128"/>
      <c r="G2820" s="139"/>
    </row>
    <row r="2821" spans="1:8" x14ac:dyDescent="0.3">
      <c r="A2821" s="77"/>
      <c r="B2821" s="82"/>
      <c r="C2821" s="80"/>
      <c r="D2821" s="136" t="s">
        <v>5237</v>
      </c>
      <c r="E2821" s="173" t="s">
        <v>5238</v>
      </c>
      <c r="F2821" s="128"/>
      <c r="G2821" s="139"/>
    </row>
    <row r="2822" spans="1:8" x14ac:dyDescent="0.3">
      <c r="A2822" s="77"/>
      <c r="B2822" s="82"/>
      <c r="C2822" s="80"/>
      <c r="D2822" s="136"/>
      <c r="F2822" s="128"/>
      <c r="G2822" s="139"/>
    </row>
    <row r="2823" spans="1:8" x14ac:dyDescent="0.3">
      <c r="A2823" s="77"/>
      <c r="B2823" s="82"/>
      <c r="C2823" s="80"/>
      <c r="D2823" s="136"/>
      <c r="E2823" s="173"/>
      <c r="F2823" s="128"/>
      <c r="G2823" s="139"/>
    </row>
    <row r="2824" spans="1:8" x14ac:dyDescent="0.3">
      <c r="A2824" s="77"/>
      <c r="B2824" s="82"/>
      <c r="C2824" s="80" t="s">
        <v>5239</v>
      </c>
      <c r="D2824" s="97" t="s">
        <v>5240</v>
      </c>
      <c r="E2824" s="77" t="s">
        <v>96</v>
      </c>
      <c r="F2824" s="128"/>
      <c r="G2824" s="139"/>
      <c r="H2824" s="1" t="str">
        <f>VLOOKUP(C2824,'[1]Sheet 1'!$E$2:$G$176,3,0)</f>
        <v>ITB Asset Item</v>
      </c>
    </row>
    <row r="2825" spans="1:8" x14ac:dyDescent="0.3">
      <c r="A2825" s="77"/>
      <c r="B2825" s="82"/>
      <c r="C2825" s="80"/>
      <c r="D2825" s="136" t="s">
        <v>5241</v>
      </c>
      <c r="E2825" s="173" t="s">
        <v>5242</v>
      </c>
      <c r="F2825" s="128"/>
      <c r="G2825" s="139"/>
    </row>
    <row r="2826" spans="1:8" x14ac:dyDescent="0.3">
      <c r="A2826" s="77"/>
      <c r="B2826" s="82"/>
      <c r="C2826" s="80"/>
      <c r="D2826" s="136" t="s">
        <v>5243</v>
      </c>
      <c r="E2826" s="173" t="s">
        <v>5244</v>
      </c>
      <c r="F2826" s="128"/>
      <c r="G2826" s="139"/>
    </row>
    <row r="2827" spans="1:8" x14ac:dyDescent="0.3">
      <c r="A2827" s="77"/>
      <c r="B2827" s="82"/>
      <c r="C2827" s="80"/>
      <c r="D2827" s="136" t="s">
        <v>5245</v>
      </c>
      <c r="E2827" s="173" t="s">
        <v>5246</v>
      </c>
      <c r="F2827" s="128"/>
      <c r="G2827" s="139"/>
    </row>
    <row r="2828" spans="1:8" x14ac:dyDescent="0.3">
      <c r="A2828" s="77"/>
      <c r="B2828" s="82"/>
      <c r="C2828" s="80"/>
      <c r="D2828" s="136" t="s">
        <v>5247</v>
      </c>
      <c r="E2828" s="173" t="s">
        <v>5248</v>
      </c>
      <c r="F2828" s="128"/>
      <c r="G2828" s="139"/>
    </row>
    <row r="2829" spans="1:8" x14ac:dyDescent="0.3">
      <c r="A2829" s="77"/>
      <c r="B2829" s="82"/>
      <c r="C2829" s="80"/>
      <c r="D2829" s="136" t="s">
        <v>5249</v>
      </c>
      <c r="E2829" s="173" t="s">
        <v>5250</v>
      </c>
      <c r="F2829" s="128"/>
      <c r="G2829" s="139"/>
    </row>
    <row r="2830" spans="1:8" x14ac:dyDescent="0.3">
      <c r="A2830" s="77"/>
      <c r="B2830" s="82"/>
      <c r="C2830" s="80"/>
      <c r="D2830" s="136" t="s">
        <v>5251</v>
      </c>
      <c r="E2830" s="173" t="s">
        <v>5252</v>
      </c>
      <c r="F2830" s="128"/>
      <c r="G2830" s="139"/>
    </row>
    <row r="2831" spans="1:8" x14ac:dyDescent="0.3">
      <c r="A2831" s="77"/>
      <c r="B2831" s="82"/>
      <c r="C2831" s="80"/>
      <c r="D2831" s="136" t="s">
        <v>15921</v>
      </c>
      <c r="E2831" s="173" t="s">
        <v>15922</v>
      </c>
      <c r="F2831" s="128"/>
      <c r="G2831" s="139"/>
    </row>
    <row r="2832" spans="1:8" x14ac:dyDescent="0.3">
      <c r="A2832" s="77"/>
      <c r="B2832" s="82"/>
      <c r="C2832" s="80"/>
      <c r="D2832" s="136" t="s">
        <v>15923</v>
      </c>
      <c r="E2832" s="173" t="s">
        <v>15924</v>
      </c>
      <c r="F2832" s="128"/>
      <c r="G2832" s="139"/>
    </row>
    <row r="2833" spans="1:8" x14ac:dyDescent="0.3">
      <c r="A2833" s="77"/>
      <c r="B2833" s="82"/>
      <c r="C2833" s="80"/>
      <c r="D2833" s="136"/>
      <c r="E2833" s="173"/>
      <c r="F2833" s="128"/>
      <c r="G2833" s="139"/>
    </row>
    <row r="2834" spans="1:8" x14ac:dyDescent="0.3">
      <c r="A2834" s="77"/>
      <c r="B2834" s="82"/>
      <c r="C2834" s="80"/>
      <c r="D2834" s="136"/>
      <c r="E2834" s="173"/>
      <c r="F2834" s="128"/>
      <c r="G2834" s="139"/>
    </row>
    <row r="2835" spans="1:8" x14ac:dyDescent="0.3">
      <c r="A2835" s="77"/>
      <c r="B2835" s="82"/>
      <c r="C2835" s="80" t="s">
        <v>5253</v>
      </c>
      <c r="D2835" s="97" t="s">
        <v>5254</v>
      </c>
      <c r="E2835" s="77" t="s">
        <v>96</v>
      </c>
      <c r="F2835" s="128"/>
      <c r="G2835" s="139"/>
    </row>
    <row r="2836" spans="1:8" x14ac:dyDescent="0.3">
      <c r="A2836" s="77"/>
      <c r="B2836" s="82"/>
      <c r="C2836" s="80" t="s">
        <v>5255</v>
      </c>
      <c r="D2836" s="97" t="s">
        <v>5256</v>
      </c>
      <c r="E2836" s="77" t="s">
        <v>96</v>
      </c>
      <c r="F2836" s="128"/>
      <c r="G2836" s="139"/>
      <c r="H2836" s="1" t="str">
        <f>VLOOKUP(C2836,'[1]Sheet 1'!$E$2:$G$176,3,0)</f>
        <v>ITB Asset Item</v>
      </c>
    </row>
    <row r="2837" spans="1:8" x14ac:dyDescent="0.3">
      <c r="A2837" s="77"/>
      <c r="B2837" s="82"/>
      <c r="C2837" s="80"/>
      <c r="D2837" s="136" t="s">
        <v>5257</v>
      </c>
      <c r="E2837" s="173" t="s">
        <v>5258</v>
      </c>
      <c r="F2837" s="128"/>
      <c r="G2837" s="139"/>
    </row>
    <row r="2838" spans="1:8" x14ac:dyDescent="0.3">
      <c r="A2838" s="77"/>
      <c r="B2838" s="82"/>
      <c r="C2838" s="80"/>
      <c r="D2838" s="136" t="s">
        <v>5259</v>
      </c>
      <c r="E2838" s="173" t="s">
        <v>5260</v>
      </c>
      <c r="F2838" s="128"/>
      <c r="G2838" s="139"/>
    </row>
    <row r="2839" spans="1:8" x14ac:dyDescent="0.3">
      <c r="A2839" s="77"/>
      <c r="B2839" s="82"/>
      <c r="C2839" s="80"/>
      <c r="D2839" s="136" t="s">
        <v>5261</v>
      </c>
      <c r="E2839" s="173" t="s">
        <v>5262</v>
      </c>
      <c r="F2839" s="128"/>
      <c r="G2839" s="139"/>
    </row>
    <row r="2840" spans="1:8" x14ac:dyDescent="0.3">
      <c r="A2840" s="77"/>
      <c r="B2840" s="82"/>
      <c r="C2840" s="80"/>
      <c r="D2840" s="136" t="s">
        <v>5265</v>
      </c>
      <c r="E2840" s="173" t="s">
        <v>5266</v>
      </c>
      <c r="F2840" s="128"/>
      <c r="G2840" s="139"/>
    </row>
    <row r="2841" spans="1:8" x14ac:dyDescent="0.3">
      <c r="A2841" s="77"/>
      <c r="B2841" s="82"/>
      <c r="C2841" s="80"/>
      <c r="D2841" s="136" t="s">
        <v>5267</v>
      </c>
      <c r="E2841" s="173" t="s">
        <v>5268</v>
      </c>
      <c r="F2841" s="128"/>
      <c r="G2841" s="139"/>
    </row>
    <row r="2842" spans="1:8" x14ac:dyDescent="0.3">
      <c r="A2842" s="77"/>
      <c r="B2842" s="82"/>
      <c r="C2842" s="80"/>
      <c r="D2842" s="136" t="s">
        <v>5269</v>
      </c>
      <c r="E2842" s="173" t="s">
        <v>5270</v>
      </c>
      <c r="F2842" s="128"/>
      <c r="G2842" s="139"/>
    </row>
    <row r="2843" spans="1:8" x14ac:dyDescent="0.3">
      <c r="A2843" s="77"/>
      <c r="B2843" s="82"/>
      <c r="C2843" s="80"/>
      <c r="D2843" s="136" t="s">
        <v>5271</v>
      </c>
      <c r="E2843" s="173" t="s">
        <v>5272</v>
      </c>
      <c r="F2843" s="128"/>
      <c r="G2843" s="139"/>
    </row>
    <row r="2844" spans="1:8" x14ac:dyDescent="0.3">
      <c r="A2844" s="77"/>
      <c r="B2844" s="82"/>
      <c r="C2844" s="80"/>
      <c r="D2844" s="136" t="s">
        <v>5273</v>
      </c>
      <c r="E2844" s="173" t="s">
        <v>5274</v>
      </c>
      <c r="F2844" s="128"/>
      <c r="G2844" s="139"/>
    </row>
    <row r="2845" spans="1:8" x14ac:dyDescent="0.3">
      <c r="A2845" s="77"/>
      <c r="B2845" s="82"/>
      <c r="C2845" s="80"/>
      <c r="D2845" s="136" t="s">
        <v>5275</v>
      </c>
      <c r="E2845" s="173" t="s">
        <v>5276</v>
      </c>
      <c r="F2845" s="128"/>
      <c r="G2845" s="139"/>
    </row>
    <row r="2846" spans="1:8" x14ac:dyDescent="0.3">
      <c r="A2846" s="77"/>
      <c r="B2846" s="82"/>
      <c r="C2846" s="80"/>
      <c r="D2846" s="136" t="s">
        <v>5277</v>
      </c>
      <c r="E2846" s="173" t="s">
        <v>5278</v>
      </c>
      <c r="F2846" s="128"/>
      <c r="G2846" s="139"/>
    </row>
    <row r="2847" spans="1:8" x14ac:dyDescent="0.3">
      <c r="A2847" s="77"/>
      <c r="B2847" s="82"/>
      <c r="C2847" s="80"/>
      <c r="D2847" s="136" t="s">
        <v>5279</v>
      </c>
      <c r="E2847" s="173" t="s">
        <v>5280</v>
      </c>
      <c r="F2847" s="128"/>
      <c r="G2847" s="139"/>
    </row>
    <row r="2848" spans="1:8" x14ac:dyDescent="0.3">
      <c r="A2848" s="77"/>
      <c r="B2848" s="82"/>
      <c r="C2848" s="80"/>
      <c r="D2848" s="136" t="s">
        <v>5281</v>
      </c>
      <c r="E2848" s="173"/>
      <c r="F2848" s="128"/>
      <c r="G2848" s="139"/>
    </row>
    <row r="2849" spans="1:10" ht="14.4" customHeight="1" x14ac:dyDescent="0.3">
      <c r="A2849" s="77"/>
      <c r="B2849" s="78" t="s">
        <v>5282</v>
      </c>
      <c r="C2849" s="130" t="s">
        <v>5283</v>
      </c>
      <c r="D2849" s="130"/>
      <c r="E2849" s="130"/>
      <c r="F2849" s="128" t="s">
        <v>4424</v>
      </c>
      <c r="G2849" s="128" t="s">
        <v>4425</v>
      </c>
    </row>
    <row r="2850" spans="1:10" x14ac:dyDescent="0.3">
      <c r="A2850" s="85"/>
      <c r="B2850" s="92"/>
      <c r="C2850" s="92" t="s">
        <v>5284</v>
      </c>
      <c r="D2850" s="89" t="s">
        <v>5285</v>
      </c>
      <c r="E2850" s="85" t="s">
        <v>501</v>
      </c>
      <c r="F2850" s="139"/>
      <c r="G2850" s="139"/>
      <c r="H2850" s="1" t="str">
        <f>VLOOKUP(C2850,'[1]Sheet 1'!$E$2:$G$176,3,0)</f>
        <v>ITB Asset Item</v>
      </c>
      <c r="I2850" s="3"/>
    </row>
    <row r="2851" spans="1:10" x14ac:dyDescent="0.3">
      <c r="A2851" s="85"/>
      <c r="B2851" s="92"/>
      <c r="C2851" s="92"/>
      <c r="D2851" s="140" t="s">
        <v>5286</v>
      </c>
      <c r="E2851" s="89" t="s">
        <v>5287</v>
      </c>
      <c r="F2851" s="85"/>
      <c r="G2851" s="139"/>
      <c r="I2851" s="154"/>
      <c r="J2851" s="3"/>
    </row>
    <row r="2852" spans="1:10" x14ac:dyDescent="0.3">
      <c r="A2852" s="85"/>
      <c r="B2852" s="92"/>
      <c r="C2852" s="92"/>
      <c r="D2852" s="140" t="s">
        <v>5288</v>
      </c>
      <c r="E2852" s="89" t="s">
        <v>5289</v>
      </c>
      <c r="F2852" s="85"/>
      <c r="G2852" s="139"/>
      <c r="I2852" s="154"/>
      <c r="J2852" s="3"/>
    </row>
    <row r="2853" spans="1:10" x14ac:dyDescent="0.3">
      <c r="A2853" s="85"/>
      <c r="B2853" s="92"/>
      <c r="C2853" s="92"/>
      <c r="D2853" s="140" t="s">
        <v>5290</v>
      </c>
      <c r="E2853" s="89" t="s">
        <v>5291</v>
      </c>
      <c r="F2853" s="85"/>
      <c r="G2853" s="139"/>
      <c r="I2853" s="154"/>
      <c r="J2853" s="3"/>
    </row>
    <row r="2854" spans="1:10" x14ac:dyDescent="0.3">
      <c r="A2854" s="77"/>
      <c r="B2854" s="82"/>
      <c r="C2854" s="92" t="s">
        <v>5292</v>
      </c>
      <c r="D2854" s="76" t="s">
        <v>5293</v>
      </c>
      <c r="E2854" s="77" t="s">
        <v>501</v>
      </c>
      <c r="F2854" s="128"/>
      <c r="G2854" s="128"/>
      <c r="H2854" s="1" t="str">
        <f>VLOOKUP(C2854,'[1]Sheet 1'!$E$2:$G$176,3,0)</f>
        <v>ITB Asset Item</v>
      </c>
    </row>
    <row r="2855" spans="1:10" x14ac:dyDescent="0.3">
      <c r="A2855" s="77"/>
      <c r="B2855" s="82"/>
      <c r="C2855" s="92"/>
      <c r="D2855" s="138" t="s">
        <v>5294</v>
      </c>
      <c r="E2855" s="76" t="s">
        <v>5295</v>
      </c>
      <c r="F2855" s="77"/>
      <c r="G2855" s="128"/>
      <c r="I2855" s="1"/>
    </row>
    <row r="2856" spans="1:10" x14ac:dyDescent="0.3">
      <c r="A2856" s="77"/>
      <c r="B2856" s="82"/>
      <c r="C2856" s="92" t="s">
        <v>5296</v>
      </c>
      <c r="D2856" s="76" t="s">
        <v>5297</v>
      </c>
      <c r="E2856" s="77" t="s">
        <v>501</v>
      </c>
      <c r="F2856" s="128"/>
      <c r="G2856" s="128"/>
      <c r="H2856" s="1" t="str">
        <f>VLOOKUP(C2856,'[1]Sheet 1'!$E$2:$G$176,3,0)</f>
        <v>ITB Asset Item</v>
      </c>
    </row>
    <row r="2857" spans="1:10" x14ac:dyDescent="0.3">
      <c r="A2857" s="77"/>
      <c r="B2857" s="82"/>
      <c r="C2857" s="92"/>
      <c r="D2857" s="138" t="s">
        <v>5298</v>
      </c>
      <c r="E2857" s="76" t="s">
        <v>5299</v>
      </c>
      <c r="F2857" s="77"/>
      <c r="G2857" s="128"/>
      <c r="I2857" s="1"/>
    </row>
    <row r="2858" spans="1:10" x14ac:dyDescent="0.3">
      <c r="A2858" s="77"/>
      <c r="B2858" s="82"/>
      <c r="C2858" s="92" t="s">
        <v>5300</v>
      </c>
      <c r="D2858" s="76" t="s">
        <v>5301</v>
      </c>
      <c r="E2858" s="77" t="s">
        <v>501</v>
      </c>
      <c r="F2858" s="128"/>
      <c r="G2858" s="128"/>
      <c r="H2858" s="1" t="str">
        <f>VLOOKUP(C2858,'[1]Sheet 1'!$E$2:$G$176,3,0)</f>
        <v>ITB Asset Item</v>
      </c>
    </row>
    <row r="2859" spans="1:10" x14ac:dyDescent="0.3">
      <c r="A2859" s="77"/>
      <c r="B2859" s="82"/>
      <c r="C2859" s="92"/>
      <c r="D2859" s="138" t="s">
        <v>5302</v>
      </c>
      <c r="E2859" s="76" t="s">
        <v>5303</v>
      </c>
      <c r="F2859" s="77"/>
      <c r="G2859" s="128"/>
      <c r="I2859" s="1"/>
    </row>
    <row r="2860" spans="1:10" x14ac:dyDescent="0.3">
      <c r="A2860" s="77"/>
      <c r="B2860" s="82"/>
      <c r="C2860" s="92"/>
      <c r="D2860" s="138" t="s">
        <v>5304</v>
      </c>
      <c r="E2860" s="76" t="s">
        <v>5305</v>
      </c>
      <c r="F2860" s="77"/>
      <c r="G2860" s="128"/>
      <c r="I2860" s="1"/>
    </row>
    <row r="2861" spans="1:10" x14ac:dyDescent="0.3">
      <c r="A2861" s="77"/>
      <c r="B2861" s="82"/>
      <c r="C2861" s="92"/>
      <c r="D2861" s="138" t="s">
        <v>5306</v>
      </c>
      <c r="E2861" s="76" t="s">
        <v>5307</v>
      </c>
      <c r="F2861" s="77"/>
      <c r="G2861" s="128"/>
      <c r="I2861" s="1"/>
    </row>
    <row r="2862" spans="1:10" x14ac:dyDescent="0.3">
      <c r="A2862" s="77"/>
      <c r="B2862" s="82"/>
      <c r="C2862" s="92"/>
      <c r="D2862" s="138" t="s">
        <v>5308</v>
      </c>
      <c r="E2862" s="76" t="s">
        <v>5309</v>
      </c>
      <c r="F2862" s="77"/>
      <c r="G2862" s="128"/>
      <c r="I2862" s="1"/>
    </row>
    <row r="2863" spans="1:10" x14ac:dyDescent="0.3">
      <c r="A2863" s="77"/>
      <c r="B2863" s="82"/>
      <c r="C2863" s="92"/>
      <c r="D2863" s="138" t="s">
        <v>5310</v>
      </c>
      <c r="E2863" s="76" t="s">
        <v>5311</v>
      </c>
      <c r="F2863" s="77"/>
      <c r="G2863" s="128"/>
      <c r="I2863" s="1"/>
    </row>
    <row r="2864" spans="1:10" x14ac:dyDescent="0.3">
      <c r="A2864" s="77"/>
      <c r="B2864" s="82"/>
      <c r="C2864" s="92"/>
      <c r="D2864" s="138" t="s">
        <v>5312</v>
      </c>
      <c r="E2864" s="76" t="s">
        <v>5313</v>
      </c>
      <c r="F2864" s="77"/>
      <c r="G2864" s="128"/>
      <c r="I2864" s="1"/>
    </row>
    <row r="2865" spans="1:9" x14ac:dyDescent="0.3">
      <c r="A2865" s="77"/>
      <c r="B2865" s="82"/>
      <c r="C2865" s="92"/>
      <c r="D2865" s="138" t="s">
        <v>5314</v>
      </c>
      <c r="E2865" s="76" t="s">
        <v>5315</v>
      </c>
      <c r="F2865" s="77"/>
      <c r="G2865" s="128"/>
      <c r="I2865" s="1"/>
    </row>
    <row r="2866" spans="1:9" x14ac:dyDescent="0.3">
      <c r="A2866" s="77"/>
      <c r="B2866" s="82"/>
      <c r="C2866" s="92"/>
      <c r="D2866" s="138" t="s">
        <v>5316</v>
      </c>
      <c r="E2866" s="76" t="s">
        <v>5317</v>
      </c>
      <c r="F2866" s="77"/>
      <c r="G2866" s="128"/>
      <c r="I2866" s="1"/>
    </row>
    <row r="2867" spans="1:9" x14ac:dyDescent="0.3">
      <c r="A2867" s="77"/>
      <c r="B2867" s="82"/>
      <c r="C2867" s="92"/>
      <c r="D2867" s="138" t="s">
        <v>5318</v>
      </c>
      <c r="E2867" s="76" t="s">
        <v>5319</v>
      </c>
      <c r="F2867" s="77"/>
      <c r="G2867" s="128"/>
      <c r="I2867" s="1"/>
    </row>
    <row r="2868" spans="1:9" x14ac:dyDescent="0.3">
      <c r="A2868" s="77"/>
      <c r="B2868" s="82"/>
      <c r="C2868" s="92"/>
      <c r="D2868" s="138" t="s">
        <v>5320</v>
      </c>
      <c r="E2868" s="76" t="s">
        <v>5321</v>
      </c>
      <c r="F2868" s="77"/>
      <c r="G2868" s="128"/>
      <c r="I2868" s="1"/>
    </row>
    <row r="2869" spans="1:9" x14ac:dyDescent="0.3">
      <c r="A2869" s="77"/>
      <c r="B2869" s="82"/>
      <c r="C2869" s="92"/>
      <c r="D2869" s="138" t="s">
        <v>5322</v>
      </c>
      <c r="E2869" s="76" t="s">
        <v>5323</v>
      </c>
      <c r="F2869" s="77"/>
      <c r="G2869" s="128"/>
      <c r="I2869" s="1"/>
    </row>
    <row r="2870" spans="1:9" x14ac:dyDescent="0.3">
      <c r="A2870" s="77"/>
      <c r="B2870" s="82"/>
      <c r="C2870" s="92"/>
      <c r="D2870" s="138" t="s">
        <v>5324</v>
      </c>
      <c r="E2870" s="76" t="s">
        <v>5325</v>
      </c>
      <c r="F2870" s="77"/>
      <c r="G2870" s="128"/>
      <c r="I2870" s="1"/>
    </row>
    <row r="2871" spans="1:9" x14ac:dyDescent="0.3">
      <c r="A2871" s="77"/>
      <c r="B2871" s="82"/>
      <c r="C2871" s="92"/>
      <c r="D2871" s="138" t="s">
        <v>5326</v>
      </c>
      <c r="E2871" s="76" t="s">
        <v>5327</v>
      </c>
      <c r="F2871" s="77"/>
      <c r="G2871" s="128"/>
      <c r="I2871" s="1"/>
    </row>
    <row r="2872" spans="1:9" x14ac:dyDescent="0.3">
      <c r="A2872" s="77"/>
      <c r="B2872" s="82"/>
      <c r="C2872" s="92"/>
      <c r="D2872" s="138" t="s">
        <v>5328</v>
      </c>
      <c r="E2872" s="76" t="s">
        <v>5329</v>
      </c>
      <c r="F2872" s="77"/>
      <c r="G2872" s="128"/>
      <c r="I2872" s="1"/>
    </row>
    <row r="2873" spans="1:9" x14ac:dyDescent="0.3">
      <c r="A2873" s="77"/>
      <c r="B2873" s="82"/>
      <c r="C2873" s="92"/>
      <c r="D2873" s="138" t="s">
        <v>5330</v>
      </c>
      <c r="E2873" s="76" t="s">
        <v>5331</v>
      </c>
      <c r="F2873" s="77"/>
      <c r="G2873" s="128"/>
      <c r="I2873" s="1"/>
    </row>
    <row r="2874" spans="1:9" x14ac:dyDescent="0.3">
      <c r="A2874" s="77"/>
      <c r="B2874" s="82"/>
      <c r="C2874" s="92"/>
      <c r="D2874" s="138" t="s">
        <v>5332</v>
      </c>
      <c r="E2874" s="76" t="s">
        <v>5333</v>
      </c>
      <c r="F2874" s="77"/>
      <c r="G2874" s="128"/>
      <c r="I2874" s="1"/>
    </row>
    <row r="2875" spans="1:9" x14ac:dyDescent="0.3">
      <c r="A2875" s="77"/>
      <c r="B2875" s="82"/>
      <c r="C2875" s="92"/>
      <c r="D2875" s="138" t="s">
        <v>5334</v>
      </c>
      <c r="E2875" s="76" t="s">
        <v>5335</v>
      </c>
      <c r="F2875" s="77"/>
      <c r="G2875" s="128"/>
      <c r="I2875" s="1"/>
    </row>
    <row r="2876" spans="1:9" x14ac:dyDescent="0.3">
      <c r="A2876" s="77"/>
      <c r="B2876" s="82"/>
      <c r="C2876" s="92"/>
      <c r="D2876" s="138" t="s">
        <v>5336</v>
      </c>
      <c r="E2876" s="76" t="s">
        <v>5337</v>
      </c>
      <c r="F2876" s="77"/>
      <c r="G2876" s="128"/>
      <c r="I2876" s="1"/>
    </row>
    <row r="2877" spans="1:9" x14ac:dyDescent="0.3">
      <c r="A2877" s="77"/>
      <c r="B2877" s="82"/>
      <c r="C2877" s="92"/>
      <c r="D2877" s="138" t="s">
        <v>5338</v>
      </c>
      <c r="E2877" s="76" t="s">
        <v>5339</v>
      </c>
      <c r="F2877" s="77"/>
      <c r="G2877" s="128"/>
      <c r="I2877" s="1"/>
    </row>
    <row r="2878" spans="1:9" x14ac:dyDescent="0.3">
      <c r="A2878" s="77"/>
      <c r="B2878" s="82"/>
      <c r="C2878" s="92"/>
      <c r="D2878" s="138"/>
      <c r="E2878" s="76"/>
      <c r="F2878" s="77"/>
      <c r="G2878" s="128"/>
      <c r="I2878" s="1"/>
    </row>
    <row r="2879" spans="1:9" x14ac:dyDescent="0.3">
      <c r="A2879" s="77"/>
      <c r="B2879" s="82"/>
      <c r="C2879" s="92"/>
      <c r="D2879" s="138"/>
      <c r="E2879" s="76"/>
      <c r="F2879" s="77"/>
      <c r="G2879" s="128"/>
      <c r="I2879" s="1"/>
    </row>
    <row r="2880" spans="1:9" x14ac:dyDescent="0.3">
      <c r="A2880" s="77"/>
      <c r="B2880" s="82"/>
      <c r="C2880" s="92"/>
      <c r="D2880" s="138"/>
      <c r="E2880" s="76"/>
      <c r="F2880" s="77"/>
      <c r="G2880" s="128"/>
      <c r="I2880" s="1"/>
    </row>
    <row r="2881" spans="1:9" x14ac:dyDescent="0.3">
      <c r="A2881" s="77"/>
      <c r="B2881" s="82"/>
      <c r="C2881" s="92"/>
      <c r="D2881" s="138"/>
      <c r="E2881" s="76"/>
      <c r="F2881" s="77"/>
      <c r="G2881" s="128"/>
      <c r="I2881" s="1"/>
    </row>
    <row r="2882" spans="1:9" x14ac:dyDescent="0.3">
      <c r="A2882" s="77"/>
      <c r="B2882" s="82"/>
      <c r="C2882" s="92" t="s">
        <v>5340</v>
      </c>
      <c r="D2882" s="76" t="s">
        <v>5341</v>
      </c>
      <c r="E2882" s="77" t="s">
        <v>501</v>
      </c>
      <c r="F2882" s="128"/>
      <c r="G2882" s="128"/>
      <c r="H2882" s="1" t="str">
        <f>VLOOKUP(C2882,'[1]Sheet 1'!$E$2:$G$176,3,0)</f>
        <v>ITB Asset Item</v>
      </c>
      <c r="I2882" t="str">
        <f>CONCATENATE(C2882," - ",D2882)</f>
        <v>0610905 - Aksesoris Komputer Lainnya</v>
      </c>
    </row>
    <row r="2883" spans="1:9" x14ac:dyDescent="0.3">
      <c r="A2883" s="77"/>
      <c r="B2883" s="82"/>
      <c r="C2883" s="92"/>
      <c r="D2883" s="138" t="s">
        <v>5342</v>
      </c>
      <c r="E2883" s="76" t="s">
        <v>5343</v>
      </c>
      <c r="F2883" s="77"/>
      <c r="G2883" s="128"/>
      <c r="I2883" s="1"/>
    </row>
    <row r="2884" spans="1:9" x14ac:dyDescent="0.3">
      <c r="A2884" s="77"/>
      <c r="B2884" s="82"/>
      <c r="C2884" s="92"/>
      <c r="D2884" s="138" t="s">
        <v>5344</v>
      </c>
      <c r="E2884" s="76" t="s">
        <v>5345</v>
      </c>
      <c r="F2884" s="77"/>
      <c r="G2884" s="128"/>
      <c r="I2884" s="1"/>
    </row>
    <row r="2885" spans="1:9" x14ac:dyDescent="0.3">
      <c r="A2885" s="77"/>
      <c r="B2885" s="82"/>
      <c r="C2885" s="92"/>
      <c r="D2885" s="138" t="s">
        <v>5346</v>
      </c>
      <c r="E2885" s="76" t="s">
        <v>5347</v>
      </c>
      <c r="F2885" s="77"/>
      <c r="G2885" s="128"/>
      <c r="I2885" s="1"/>
    </row>
    <row r="2886" spans="1:9" x14ac:dyDescent="0.3">
      <c r="A2886" s="77"/>
      <c r="B2886" s="82"/>
      <c r="C2886" s="92"/>
      <c r="D2886" s="138" t="s">
        <v>5348</v>
      </c>
      <c r="E2886" s="76" t="s">
        <v>5349</v>
      </c>
      <c r="F2886" s="77"/>
      <c r="G2886" s="128"/>
      <c r="I2886" s="1"/>
    </row>
    <row r="2887" spans="1:9" x14ac:dyDescent="0.3">
      <c r="A2887" s="77"/>
      <c r="B2887" s="78" t="s">
        <v>5350</v>
      </c>
      <c r="C2887" s="104" t="s">
        <v>5351</v>
      </c>
      <c r="D2887" s="105"/>
      <c r="E2887" s="77"/>
      <c r="F2887" s="128" t="s">
        <v>4424</v>
      </c>
      <c r="G2887" s="128" t="s">
        <v>4425</v>
      </c>
    </row>
    <row r="2888" spans="1:9" x14ac:dyDescent="0.3">
      <c r="A2888" s="77"/>
      <c r="B2888" s="77"/>
      <c r="C2888" s="80" t="s">
        <v>5352</v>
      </c>
      <c r="D2888" s="105" t="s">
        <v>5353</v>
      </c>
      <c r="E2888" s="77" t="s">
        <v>501</v>
      </c>
      <c r="F2888" s="128"/>
      <c r="G2888" s="128"/>
      <c r="H2888" s="1" t="str">
        <f>VLOOKUP(C2888,'[1]Sheet 1'!$E$2:$G$176,3,0)</f>
        <v>ITB Asset Item</v>
      </c>
    </row>
    <row r="2889" spans="1:9" x14ac:dyDescent="0.3">
      <c r="A2889" s="77"/>
      <c r="B2889" s="77"/>
      <c r="C2889" s="80"/>
      <c r="D2889" s="153" t="s">
        <v>5354</v>
      </c>
      <c r="E2889" s="105" t="s">
        <v>5353</v>
      </c>
      <c r="F2889" s="77"/>
      <c r="G2889" s="128"/>
      <c r="I2889" s="1"/>
    </row>
    <row r="2890" spans="1:9" x14ac:dyDescent="0.3">
      <c r="A2890" s="77"/>
      <c r="B2890" s="77"/>
      <c r="C2890" s="80" t="s">
        <v>5355</v>
      </c>
      <c r="D2890" s="105" t="s">
        <v>5356</v>
      </c>
      <c r="E2890" s="77" t="s">
        <v>501</v>
      </c>
      <c r="F2890" s="128"/>
      <c r="G2890" s="128"/>
      <c r="H2890" s="1" t="s">
        <v>5357</v>
      </c>
    </row>
    <row r="2891" spans="1:9" x14ac:dyDescent="0.3">
      <c r="A2891" s="77"/>
      <c r="B2891" s="77"/>
      <c r="C2891" s="80"/>
      <c r="D2891" s="153" t="s">
        <v>5358</v>
      </c>
      <c r="E2891" s="173" t="s">
        <v>5356</v>
      </c>
      <c r="F2891" s="128"/>
      <c r="G2891" s="128"/>
    </row>
    <row r="2892" spans="1:9" x14ac:dyDescent="0.3">
      <c r="A2892" s="77"/>
      <c r="B2892" s="77"/>
      <c r="C2892" s="80" t="s">
        <v>5359</v>
      </c>
      <c r="D2892" s="105" t="s">
        <v>5360</v>
      </c>
      <c r="E2892" s="77" t="s">
        <v>501</v>
      </c>
      <c r="F2892" s="128"/>
      <c r="G2892" s="128"/>
      <c r="H2892" s="1" t="s">
        <v>5357</v>
      </c>
    </row>
    <row r="2893" spans="1:9" x14ac:dyDescent="0.3">
      <c r="A2893" s="77"/>
      <c r="B2893" s="77"/>
      <c r="C2893" s="80"/>
      <c r="D2893" s="153" t="s">
        <v>5361</v>
      </c>
      <c r="E2893" s="173" t="s">
        <v>5360</v>
      </c>
      <c r="F2893" s="128"/>
      <c r="G2893" s="128"/>
    </row>
    <row r="2894" spans="1:9" x14ac:dyDescent="0.3">
      <c r="A2894" s="77"/>
      <c r="B2894" s="77"/>
      <c r="C2894" s="80" t="s">
        <v>5362</v>
      </c>
      <c r="D2894" s="105" t="s">
        <v>5363</v>
      </c>
      <c r="E2894" s="77" t="s">
        <v>501</v>
      </c>
      <c r="F2894" s="128"/>
      <c r="G2894" s="128"/>
      <c r="H2894" s="1" t="s">
        <v>5357</v>
      </c>
    </row>
    <row r="2895" spans="1:9" x14ac:dyDescent="0.3">
      <c r="A2895" s="77"/>
      <c r="B2895" s="77"/>
      <c r="C2895" s="80"/>
      <c r="D2895" s="153" t="s">
        <v>5364</v>
      </c>
      <c r="E2895" s="173" t="s">
        <v>5363</v>
      </c>
      <c r="F2895" s="128"/>
      <c r="G2895" s="128"/>
    </row>
    <row r="2896" spans="1:9" x14ac:dyDescent="0.3">
      <c r="A2896" s="77"/>
      <c r="B2896" s="77"/>
      <c r="C2896" s="80" t="s">
        <v>5365</v>
      </c>
      <c r="D2896" s="105" t="s">
        <v>5366</v>
      </c>
      <c r="E2896" s="77" t="s">
        <v>501</v>
      </c>
      <c r="F2896" s="128"/>
      <c r="G2896" s="128"/>
      <c r="H2896" s="1" t="str">
        <f>VLOOKUP(C2896,'[1]Sheet 1'!$E$2:$G$176,3,0)</f>
        <v>ITB Asset Item</v>
      </c>
    </row>
    <row r="2897" spans="1:10" x14ac:dyDescent="0.3">
      <c r="A2897" s="77"/>
      <c r="B2897" s="77"/>
      <c r="C2897" s="80"/>
      <c r="D2897" s="153" t="s">
        <v>5367</v>
      </c>
      <c r="E2897" s="105" t="s">
        <v>5368</v>
      </c>
      <c r="F2897" s="77"/>
      <c r="G2897" s="128"/>
      <c r="I2897" s="1"/>
    </row>
    <row r="2898" spans="1:10" x14ac:dyDescent="0.3">
      <c r="A2898" s="85"/>
      <c r="B2898" s="92"/>
      <c r="C2898" s="80" t="s">
        <v>5369</v>
      </c>
      <c r="D2898" s="106" t="s">
        <v>5370</v>
      </c>
      <c r="E2898" s="85" t="s">
        <v>96</v>
      </c>
      <c r="F2898" s="139"/>
      <c r="G2898" s="139"/>
      <c r="H2898" s="1" t="str">
        <f>VLOOKUP(C2898,'[1]Sheet 1'!$E$2:$G$176,3,0)</f>
        <v>ITB Asset Item</v>
      </c>
      <c r="I2898" s="3"/>
    </row>
    <row r="2899" spans="1:10" x14ac:dyDescent="0.3">
      <c r="A2899" s="85"/>
      <c r="B2899" s="92"/>
      <c r="C2899" s="80"/>
      <c r="D2899" s="133" t="s">
        <v>5371</v>
      </c>
      <c r="E2899" s="173" t="s">
        <v>5372</v>
      </c>
      <c r="F2899" s="139"/>
      <c r="G2899" s="139"/>
      <c r="I2899" s="3"/>
    </row>
    <row r="2900" spans="1:10" x14ac:dyDescent="0.3">
      <c r="A2900" s="85"/>
      <c r="B2900" s="92"/>
      <c r="C2900" s="80" t="s">
        <v>5373</v>
      </c>
      <c r="D2900" s="106" t="s">
        <v>5374</v>
      </c>
      <c r="E2900" s="85"/>
      <c r="F2900" s="139"/>
      <c r="G2900" s="139"/>
      <c r="H2900" s="1" t="str">
        <f>VLOOKUP(C2900,'[1]Sheet 1'!$E$2:$G$176,3,0)</f>
        <v>ITB Asset Item</v>
      </c>
      <c r="I2900" s="3"/>
    </row>
    <row r="2901" spans="1:10" x14ac:dyDescent="0.3">
      <c r="A2901" s="85"/>
      <c r="B2901" s="92"/>
      <c r="C2901" s="80"/>
      <c r="D2901" s="146" t="s">
        <v>5375</v>
      </c>
      <c r="E2901" s="106" t="s">
        <v>5376</v>
      </c>
      <c r="F2901" s="85"/>
      <c r="G2901" s="139"/>
      <c r="I2901" s="154"/>
      <c r="J2901" s="3"/>
    </row>
    <row r="2902" spans="1:10" x14ac:dyDescent="0.3">
      <c r="A2902" s="85"/>
      <c r="B2902" s="92"/>
      <c r="C2902" s="80"/>
      <c r="D2902" s="146" t="s">
        <v>5377</v>
      </c>
      <c r="E2902" s="106" t="s">
        <v>5378</v>
      </c>
      <c r="F2902" s="85"/>
      <c r="G2902" s="139"/>
      <c r="I2902" s="154"/>
      <c r="J2902" s="3"/>
    </row>
    <row r="2903" spans="1:10" x14ac:dyDescent="0.3">
      <c r="A2903" s="77"/>
      <c r="B2903" s="77"/>
      <c r="C2903" s="80" t="s">
        <v>5379</v>
      </c>
      <c r="D2903" s="107" t="s">
        <v>5380</v>
      </c>
      <c r="E2903" s="77" t="s">
        <v>501</v>
      </c>
      <c r="F2903" s="128"/>
      <c r="G2903" s="128"/>
      <c r="H2903" s="1" t="str">
        <f>VLOOKUP(C2903,'[1]Sheet 1'!$E$2:$G$176,3,0)</f>
        <v>ITB Asset Item</v>
      </c>
    </row>
    <row r="2904" spans="1:10" x14ac:dyDescent="0.3">
      <c r="A2904" s="77"/>
      <c r="B2904" s="77"/>
      <c r="C2904" s="80"/>
      <c r="D2904" s="147" t="s">
        <v>5381</v>
      </c>
      <c r="E2904" s="107" t="s">
        <v>15712</v>
      </c>
      <c r="F2904" s="77"/>
      <c r="G2904" s="128"/>
      <c r="I2904" s="1"/>
    </row>
    <row r="2905" spans="1:10" x14ac:dyDescent="0.3">
      <c r="A2905" s="77"/>
      <c r="B2905" s="77"/>
      <c r="C2905" s="80"/>
      <c r="D2905" s="147" t="s">
        <v>5382</v>
      </c>
      <c r="E2905" s="107" t="s">
        <v>5383</v>
      </c>
      <c r="F2905" s="77"/>
      <c r="G2905" s="128"/>
      <c r="I2905" s="1"/>
    </row>
    <row r="2906" spans="1:10" x14ac:dyDescent="0.3">
      <c r="A2906" s="77"/>
      <c r="B2906" s="77"/>
      <c r="C2906" s="80"/>
      <c r="D2906" s="147" t="s">
        <v>5384</v>
      </c>
      <c r="E2906" s="107" t="s">
        <v>5385</v>
      </c>
      <c r="F2906" s="77"/>
      <c r="G2906" s="128"/>
      <c r="I2906" s="1"/>
    </row>
    <row r="2907" spans="1:10" x14ac:dyDescent="0.3">
      <c r="A2907" s="77"/>
      <c r="B2907" s="78" t="s">
        <v>5386</v>
      </c>
      <c r="C2907" s="104" t="s">
        <v>5387</v>
      </c>
      <c r="D2907" s="81"/>
      <c r="E2907" s="77"/>
      <c r="F2907" s="128" t="s">
        <v>4424</v>
      </c>
      <c r="G2907" s="128" t="s">
        <v>4425</v>
      </c>
    </row>
    <row r="2908" spans="1:10" x14ac:dyDescent="0.3">
      <c r="A2908" s="77"/>
      <c r="B2908" s="82"/>
      <c r="C2908" s="80" t="s">
        <v>5388</v>
      </c>
      <c r="D2908" s="107" t="s">
        <v>5389</v>
      </c>
      <c r="E2908" s="77" t="s">
        <v>501</v>
      </c>
      <c r="F2908" s="128"/>
      <c r="G2908" s="128"/>
      <c r="H2908" s="1" t="str">
        <f>VLOOKUP(C2908,'[1]Sheet 1'!$E$2:$G$176,3,0)</f>
        <v>ITB Asset Item</v>
      </c>
      <c r="I2908" t="str">
        <f>CONCATENATE(C2908," - ",D2908)</f>
        <v>0611101 - Peralatan telekomunikasi dan Gawai</v>
      </c>
    </row>
    <row r="2909" spans="1:10" x14ac:dyDescent="0.3">
      <c r="A2909" s="77"/>
      <c r="B2909" s="82"/>
      <c r="C2909" s="80"/>
      <c r="D2909" s="147" t="s">
        <v>5390</v>
      </c>
      <c r="E2909" s="107" t="s">
        <v>5391</v>
      </c>
      <c r="F2909" s="77"/>
      <c r="G2909" s="128"/>
      <c r="I2909" s="1"/>
    </row>
    <row r="2910" spans="1:10" x14ac:dyDescent="0.3">
      <c r="A2910" s="77"/>
      <c r="B2910" s="82"/>
      <c r="C2910" s="80"/>
      <c r="D2910" s="147" t="s">
        <v>5392</v>
      </c>
      <c r="E2910" s="107" t="s">
        <v>5393</v>
      </c>
      <c r="F2910" s="77"/>
      <c r="G2910" s="128"/>
      <c r="I2910" s="1"/>
    </row>
    <row r="2911" spans="1:10" x14ac:dyDescent="0.3">
      <c r="A2911" s="77"/>
      <c r="B2911" s="82"/>
      <c r="C2911" s="80"/>
      <c r="D2911" s="147" t="s">
        <v>5394</v>
      </c>
      <c r="E2911" s="107" t="s">
        <v>5395</v>
      </c>
      <c r="F2911" s="77"/>
      <c r="G2911" s="128"/>
      <c r="I2911" s="1"/>
    </row>
    <row r="2912" spans="1:10" x14ac:dyDescent="0.3">
      <c r="A2912" s="77"/>
      <c r="B2912" s="82"/>
      <c r="C2912" s="80"/>
      <c r="D2912" s="147" t="s">
        <v>5396</v>
      </c>
      <c r="E2912" s="107" t="s">
        <v>5397</v>
      </c>
      <c r="F2912" s="77"/>
      <c r="G2912" s="128"/>
      <c r="I2912" s="1"/>
    </row>
    <row r="2913" spans="1:9" x14ac:dyDescent="0.3">
      <c r="A2913" s="77"/>
      <c r="B2913" s="82"/>
      <c r="C2913" s="80"/>
      <c r="D2913" s="147" t="s">
        <v>5398</v>
      </c>
      <c r="E2913" s="107" t="s">
        <v>5399</v>
      </c>
      <c r="F2913" s="77"/>
      <c r="G2913" s="128"/>
      <c r="I2913" s="1"/>
    </row>
    <row r="2914" spans="1:9" x14ac:dyDescent="0.3">
      <c r="A2914" s="77"/>
      <c r="B2914" s="82"/>
      <c r="C2914" s="80"/>
      <c r="D2914" s="147" t="s">
        <v>5400</v>
      </c>
      <c r="E2914" s="107" t="s">
        <v>5401</v>
      </c>
      <c r="F2914" s="77"/>
      <c r="G2914" s="128"/>
      <c r="I2914" s="1"/>
    </row>
    <row r="2915" spans="1:9" x14ac:dyDescent="0.3">
      <c r="A2915" s="77"/>
      <c r="B2915" s="82"/>
      <c r="C2915" s="80"/>
      <c r="D2915" s="147" t="s">
        <v>5402</v>
      </c>
      <c r="E2915" s="107" t="s">
        <v>5403</v>
      </c>
      <c r="F2915" s="77"/>
      <c r="G2915" s="128"/>
      <c r="I2915" s="1"/>
    </row>
    <row r="2916" spans="1:9" x14ac:dyDescent="0.3">
      <c r="A2916" s="77"/>
      <c r="B2916" s="82"/>
      <c r="C2916" s="80"/>
      <c r="D2916" s="147" t="s">
        <v>5404</v>
      </c>
      <c r="E2916" s="107" t="s">
        <v>5405</v>
      </c>
      <c r="F2916" s="77"/>
      <c r="G2916" s="128"/>
      <c r="I2916" s="1"/>
    </row>
    <row r="2917" spans="1:9" x14ac:dyDescent="0.3">
      <c r="A2917" s="77"/>
      <c r="B2917" s="82"/>
      <c r="C2917" s="80"/>
      <c r="D2917" s="147" t="s">
        <v>5406</v>
      </c>
      <c r="E2917" s="107" t="s">
        <v>5407</v>
      </c>
      <c r="F2917" s="77"/>
      <c r="G2917" s="128"/>
      <c r="I2917" s="1"/>
    </row>
    <row r="2918" spans="1:9" x14ac:dyDescent="0.3">
      <c r="A2918" s="77"/>
      <c r="B2918" s="82"/>
      <c r="C2918" s="80"/>
      <c r="D2918" s="147" t="s">
        <v>5408</v>
      </c>
      <c r="E2918" s="107" t="s">
        <v>5409</v>
      </c>
      <c r="F2918" s="77"/>
      <c r="G2918" s="128"/>
      <c r="I2918" s="1"/>
    </row>
    <row r="2919" spans="1:9" x14ac:dyDescent="0.3">
      <c r="A2919" s="77"/>
      <c r="B2919" s="82"/>
      <c r="C2919" s="80"/>
      <c r="D2919" s="147" t="s">
        <v>15825</v>
      </c>
      <c r="E2919" s="107" t="s">
        <v>15826</v>
      </c>
      <c r="F2919" s="77"/>
      <c r="G2919" s="128"/>
      <c r="I2919" s="1"/>
    </row>
    <row r="2920" spans="1:9" x14ac:dyDescent="0.3">
      <c r="A2920" s="77"/>
      <c r="B2920" s="82"/>
      <c r="C2920" s="80"/>
      <c r="D2920" s="147" t="s">
        <v>16011</v>
      </c>
      <c r="E2920" s="107" t="s">
        <v>16012</v>
      </c>
      <c r="F2920" s="77"/>
      <c r="G2920" s="128"/>
      <c r="I2920" s="1"/>
    </row>
    <row r="2921" spans="1:9" x14ac:dyDescent="0.3">
      <c r="A2921" s="77"/>
      <c r="B2921" s="82"/>
      <c r="C2921" s="80" t="s">
        <v>5410</v>
      </c>
      <c r="D2921" s="107" t="s">
        <v>5411</v>
      </c>
      <c r="E2921" s="77" t="s">
        <v>501</v>
      </c>
      <c r="F2921" s="128"/>
      <c r="G2921" s="128"/>
      <c r="H2921" s="1" t="str">
        <f>VLOOKUP(C2921,'[1]Sheet 1'!$E$2:$G$176,3,0)</f>
        <v>ITB Asset Item</v>
      </c>
    </row>
    <row r="2922" spans="1:9" x14ac:dyDescent="0.3">
      <c r="A2922" s="77"/>
      <c r="B2922" s="82"/>
      <c r="C2922" s="80"/>
      <c r="D2922" s="147" t="s">
        <v>5412</v>
      </c>
      <c r="E2922" s="107" t="s">
        <v>5413</v>
      </c>
      <c r="F2922" s="77"/>
      <c r="G2922" s="128"/>
      <c r="I2922" s="1"/>
    </row>
    <row r="2923" spans="1:9" x14ac:dyDescent="0.3">
      <c r="A2923" s="77"/>
      <c r="B2923" s="82"/>
      <c r="C2923" s="80"/>
      <c r="D2923" s="147" t="s">
        <v>5414</v>
      </c>
      <c r="E2923" s="107" t="s">
        <v>5415</v>
      </c>
      <c r="F2923" s="77"/>
      <c r="G2923" s="128"/>
      <c r="I2923" s="1"/>
    </row>
    <row r="2924" spans="1:9" x14ac:dyDescent="0.3">
      <c r="A2924" s="77"/>
      <c r="B2924" s="82"/>
      <c r="C2924" s="80"/>
      <c r="D2924" s="147" t="s">
        <v>5416</v>
      </c>
      <c r="E2924" s="107" t="s">
        <v>5417</v>
      </c>
      <c r="F2924" s="77"/>
      <c r="G2924" s="128"/>
      <c r="I2924" s="1"/>
    </row>
    <row r="2925" spans="1:9" x14ac:dyDescent="0.3">
      <c r="A2925" s="77"/>
      <c r="B2925" s="82"/>
      <c r="C2925" s="80"/>
      <c r="D2925" s="147" t="s">
        <v>5418</v>
      </c>
      <c r="E2925" s="107" t="s">
        <v>5419</v>
      </c>
      <c r="F2925" s="77"/>
      <c r="G2925" s="128"/>
      <c r="I2925" s="1"/>
    </row>
    <row r="2926" spans="1:9" x14ac:dyDescent="0.3">
      <c r="A2926" s="77"/>
      <c r="B2926" s="82"/>
      <c r="C2926" s="80"/>
      <c r="D2926" s="147" t="s">
        <v>5420</v>
      </c>
      <c r="E2926" s="107" t="s">
        <v>5421</v>
      </c>
      <c r="F2926" s="77"/>
      <c r="G2926" s="128"/>
      <c r="I2926" s="1"/>
    </row>
    <row r="2927" spans="1:9" x14ac:dyDescent="0.3">
      <c r="A2927" s="77"/>
      <c r="B2927" s="82"/>
      <c r="C2927" s="80"/>
      <c r="D2927" s="147" t="s">
        <v>5422</v>
      </c>
      <c r="E2927" s="107" t="s">
        <v>5423</v>
      </c>
      <c r="F2927" s="77"/>
      <c r="G2927" s="128"/>
      <c r="I2927" s="1"/>
    </row>
    <row r="2928" spans="1:9" x14ac:dyDescent="0.3">
      <c r="A2928" s="77"/>
      <c r="B2928" s="82"/>
      <c r="C2928" s="80"/>
      <c r="D2928" s="147" t="s">
        <v>5424</v>
      </c>
      <c r="E2928" s="107" t="s">
        <v>5425</v>
      </c>
      <c r="F2928" s="77"/>
      <c r="G2928" s="128"/>
      <c r="I2928" s="1"/>
    </row>
    <row r="2929" spans="1:9" x14ac:dyDescent="0.3">
      <c r="A2929" s="77"/>
      <c r="B2929" s="82"/>
      <c r="C2929" s="80"/>
      <c r="D2929" s="147" t="s">
        <v>5426</v>
      </c>
      <c r="E2929" s="107" t="s">
        <v>5427</v>
      </c>
      <c r="F2929" s="77"/>
      <c r="G2929" s="128"/>
      <c r="I2929" s="1"/>
    </row>
    <row r="2930" spans="1:9" x14ac:dyDescent="0.3">
      <c r="A2930" s="77"/>
      <c r="B2930" s="82"/>
      <c r="C2930" s="80"/>
      <c r="D2930" s="147" t="s">
        <v>5428</v>
      </c>
      <c r="E2930" s="107" t="s">
        <v>5429</v>
      </c>
      <c r="F2930" s="77"/>
      <c r="G2930" s="128"/>
      <c r="I2930" s="1"/>
    </row>
    <row r="2931" spans="1:9" x14ac:dyDescent="0.3">
      <c r="A2931" s="77"/>
      <c r="B2931" s="82"/>
      <c r="C2931" s="80"/>
      <c r="D2931" s="147" t="s">
        <v>5430</v>
      </c>
      <c r="E2931" s="107" t="s">
        <v>5431</v>
      </c>
      <c r="F2931" s="77"/>
      <c r="G2931" s="128"/>
      <c r="I2931" s="1"/>
    </row>
    <row r="2932" spans="1:9" x14ac:dyDescent="0.3">
      <c r="A2932" s="77"/>
      <c r="B2932" s="82"/>
      <c r="C2932" s="80"/>
      <c r="D2932" s="147" t="s">
        <v>5432</v>
      </c>
      <c r="E2932" s="107" t="s">
        <v>5433</v>
      </c>
      <c r="F2932" s="77"/>
      <c r="G2932" s="128"/>
      <c r="I2932" s="1"/>
    </row>
    <row r="2933" spans="1:9" x14ac:dyDescent="0.3">
      <c r="A2933" s="77"/>
      <c r="B2933" s="82"/>
      <c r="C2933" s="80"/>
      <c r="D2933" s="147" t="s">
        <v>5434</v>
      </c>
      <c r="E2933" s="107" t="s">
        <v>5435</v>
      </c>
      <c r="F2933" s="77"/>
      <c r="G2933" s="128"/>
      <c r="I2933" s="1"/>
    </row>
    <row r="2934" spans="1:9" x14ac:dyDescent="0.3">
      <c r="A2934" s="77"/>
      <c r="B2934" s="82"/>
      <c r="C2934" s="80"/>
      <c r="D2934" s="147" t="s">
        <v>5436</v>
      </c>
      <c r="E2934" s="107" t="s">
        <v>5437</v>
      </c>
      <c r="F2934" s="77"/>
      <c r="G2934" s="128"/>
      <c r="I2934" s="1"/>
    </row>
    <row r="2935" spans="1:9" x14ac:dyDescent="0.3">
      <c r="A2935" s="77"/>
      <c r="B2935" s="82"/>
      <c r="C2935" s="80"/>
      <c r="D2935" s="147" t="s">
        <v>5438</v>
      </c>
      <c r="E2935" s="107" t="s">
        <v>5439</v>
      </c>
      <c r="F2935" s="77"/>
      <c r="G2935" s="128"/>
      <c r="I2935" s="1"/>
    </row>
    <row r="2936" spans="1:9" x14ac:dyDescent="0.3">
      <c r="A2936" s="77"/>
      <c r="B2936" s="82"/>
      <c r="C2936" s="80"/>
      <c r="D2936" s="147" t="s">
        <v>5440</v>
      </c>
      <c r="E2936" s="107" t="s">
        <v>5441</v>
      </c>
      <c r="F2936" s="77"/>
      <c r="G2936" s="128"/>
      <c r="I2936" s="1"/>
    </row>
    <row r="2937" spans="1:9" x14ac:dyDescent="0.3">
      <c r="A2937" s="77"/>
      <c r="B2937" s="82"/>
      <c r="C2937" s="80"/>
      <c r="D2937" s="147" t="s">
        <v>5442</v>
      </c>
      <c r="E2937" s="107" t="s">
        <v>5443</v>
      </c>
      <c r="F2937" s="77"/>
      <c r="G2937" s="128"/>
      <c r="I2937" s="1"/>
    </row>
    <row r="2938" spans="1:9" x14ac:dyDescent="0.3">
      <c r="A2938" s="77"/>
      <c r="B2938" s="82"/>
      <c r="C2938" s="80"/>
      <c r="D2938" s="147" t="s">
        <v>5444</v>
      </c>
      <c r="E2938" s="107" t="s">
        <v>5445</v>
      </c>
      <c r="F2938" s="77"/>
      <c r="G2938" s="128"/>
      <c r="I2938" s="1"/>
    </row>
    <row r="2939" spans="1:9" x14ac:dyDescent="0.3">
      <c r="A2939" s="77"/>
      <c r="B2939" s="82"/>
      <c r="C2939" s="80"/>
      <c r="D2939" s="147" t="s">
        <v>5446</v>
      </c>
      <c r="E2939" s="107" t="s">
        <v>5447</v>
      </c>
      <c r="F2939" s="77"/>
      <c r="G2939" s="128"/>
      <c r="I2939" s="1"/>
    </row>
    <row r="2940" spans="1:9" x14ac:dyDescent="0.3">
      <c r="A2940" s="77"/>
      <c r="B2940" s="82"/>
      <c r="C2940" s="80"/>
      <c r="D2940" s="147" t="s">
        <v>5448</v>
      </c>
      <c r="E2940" s="107" t="s">
        <v>5449</v>
      </c>
      <c r="F2940" s="77"/>
      <c r="G2940" s="128"/>
      <c r="I2940" s="1"/>
    </row>
    <row r="2941" spans="1:9" x14ac:dyDescent="0.3">
      <c r="A2941" s="77"/>
      <c r="B2941" s="82"/>
      <c r="C2941" s="80"/>
      <c r="D2941" s="147" t="s">
        <v>5450</v>
      </c>
      <c r="E2941" s="107" t="s">
        <v>5451</v>
      </c>
      <c r="F2941" s="77"/>
      <c r="G2941" s="128"/>
      <c r="I2941" s="1"/>
    </row>
    <row r="2942" spans="1:9" x14ac:dyDescent="0.3">
      <c r="A2942" s="77"/>
      <c r="B2942" s="82"/>
      <c r="C2942" s="80"/>
      <c r="D2942" s="147" t="s">
        <v>5452</v>
      </c>
      <c r="E2942" s="107" t="s">
        <v>5453</v>
      </c>
      <c r="F2942" s="77"/>
      <c r="G2942" s="128"/>
      <c r="I2942" s="1"/>
    </row>
    <row r="2943" spans="1:9" x14ac:dyDescent="0.3">
      <c r="A2943" s="77"/>
      <c r="B2943" s="82"/>
      <c r="C2943" s="80"/>
      <c r="D2943" s="147" t="s">
        <v>5454</v>
      </c>
      <c r="E2943" s="107" t="s">
        <v>5455</v>
      </c>
      <c r="F2943" s="77"/>
      <c r="G2943" s="128"/>
      <c r="I2943" s="1"/>
    </row>
    <row r="2944" spans="1:9" x14ac:dyDescent="0.3">
      <c r="A2944" s="77"/>
      <c r="B2944" s="82"/>
      <c r="C2944" s="80"/>
      <c r="D2944" s="147" t="s">
        <v>5456</v>
      </c>
      <c r="E2944" s="107" t="s">
        <v>5457</v>
      </c>
      <c r="F2944" s="77"/>
      <c r="G2944" s="128"/>
      <c r="I2944" s="1"/>
    </row>
    <row r="2945" spans="1:10" x14ac:dyDescent="0.3">
      <c r="A2945" s="77"/>
      <c r="B2945" s="82"/>
      <c r="C2945" s="80"/>
      <c r="D2945" s="147" t="s">
        <v>5458</v>
      </c>
      <c r="E2945" s="107" t="s">
        <v>5459</v>
      </c>
      <c r="F2945" s="77"/>
      <c r="G2945" s="128"/>
      <c r="I2945" s="1"/>
    </row>
    <row r="2946" spans="1:10" x14ac:dyDescent="0.3">
      <c r="A2946" s="77"/>
      <c r="B2946" s="82"/>
      <c r="C2946" s="80"/>
      <c r="D2946" s="147" t="s">
        <v>5460</v>
      </c>
      <c r="E2946" s="41" t="s">
        <v>16121</v>
      </c>
      <c r="F2946" s="77"/>
      <c r="G2946" s="128"/>
      <c r="I2946" s="1"/>
    </row>
    <row r="2947" spans="1:10" x14ac:dyDescent="0.3">
      <c r="A2947" s="77"/>
      <c r="B2947" s="82"/>
      <c r="C2947" s="80"/>
      <c r="D2947" s="147" t="s">
        <v>5461</v>
      </c>
      <c r="E2947" s="107" t="s">
        <v>5462</v>
      </c>
      <c r="F2947" s="77"/>
      <c r="G2947" s="128"/>
      <c r="I2947" s="1"/>
    </row>
    <row r="2948" spans="1:10" x14ac:dyDescent="0.3">
      <c r="A2948" s="77"/>
      <c r="B2948" s="82"/>
      <c r="C2948" s="80"/>
      <c r="D2948" s="147" t="s">
        <v>5463</v>
      </c>
      <c r="E2948" s="107" t="s">
        <v>5464</v>
      </c>
      <c r="F2948" s="77"/>
      <c r="G2948" s="128"/>
      <c r="I2948" s="1"/>
    </row>
    <row r="2949" spans="1:10" x14ac:dyDescent="0.3">
      <c r="A2949" s="77"/>
      <c r="B2949" s="82"/>
      <c r="C2949" s="80"/>
      <c r="D2949" s="147" t="s">
        <v>5465</v>
      </c>
      <c r="E2949" s="107" t="s">
        <v>5466</v>
      </c>
      <c r="F2949" s="77"/>
      <c r="G2949" s="128"/>
      <c r="I2949" s="1"/>
    </row>
    <row r="2950" spans="1:10" x14ac:dyDescent="0.3">
      <c r="A2950" s="77"/>
      <c r="B2950" s="82"/>
      <c r="C2950" s="80"/>
      <c r="D2950" s="147" t="s">
        <v>5467</v>
      </c>
      <c r="E2950" s="107" t="s">
        <v>5468</v>
      </c>
      <c r="F2950" s="77"/>
      <c r="G2950" s="128"/>
      <c r="I2950" s="1"/>
    </row>
    <row r="2951" spans="1:10" x14ac:dyDescent="0.3">
      <c r="A2951" s="77"/>
      <c r="B2951" s="82"/>
      <c r="C2951" s="80"/>
      <c r="D2951" s="147" t="s">
        <v>5469</v>
      </c>
      <c r="E2951" s="107" t="s">
        <v>5470</v>
      </c>
      <c r="F2951" s="77"/>
      <c r="G2951" s="128"/>
      <c r="I2951" s="1"/>
    </row>
    <row r="2952" spans="1:10" x14ac:dyDescent="0.3">
      <c r="A2952" s="77"/>
      <c r="B2952" s="82"/>
      <c r="C2952" s="80"/>
      <c r="D2952" s="147" t="s">
        <v>5471</v>
      </c>
      <c r="E2952" s="41" t="s">
        <v>5472</v>
      </c>
      <c r="F2952" s="77"/>
      <c r="G2952" s="128"/>
      <c r="I2952" s="1"/>
    </row>
    <row r="2953" spans="1:10" x14ac:dyDescent="0.3">
      <c r="A2953" s="77"/>
      <c r="B2953" s="82"/>
      <c r="C2953" s="80"/>
      <c r="D2953" s="147" t="s">
        <v>5473</v>
      </c>
      <c r="E2953" s="107" t="s">
        <v>5474</v>
      </c>
      <c r="F2953" s="77"/>
      <c r="G2953" s="128"/>
      <c r="I2953" s="1"/>
    </row>
    <row r="2954" spans="1:10" x14ac:dyDescent="0.3">
      <c r="A2954" s="77"/>
      <c r="B2954" s="82"/>
      <c r="C2954" s="80"/>
      <c r="D2954" s="147" t="s">
        <v>5475</v>
      </c>
      <c r="E2954" s="107" t="s">
        <v>5476</v>
      </c>
      <c r="F2954" s="77"/>
      <c r="G2954" s="128"/>
      <c r="I2954" s="1"/>
    </row>
    <row r="2955" spans="1:10" x14ac:dyDescent="0.3">
      <c r="A2955" s="77"/>
      <c r="B2955" s="82"/>
      <c r="C2955" s="80"/>
      <c r="D2955" s="147" t="s">
        <v>5477</v>
      </c>
      <c r="E2955" s="107" t="s">
        <v>5478</v>
      </c>
      <c r="F2955" s="77"/>
      <c r="G2955" s="128"/>
      <c r="I2955" s="1"/>
    </row>
    <row r="2956" spans="1:10" x14ac:dyDescent="0.3">
      <c r="A2956" s="77"/>
      <c r="B2956" s="82"/>
      <c r="C2956" s="80"/>
      <c r="D2956" s="147" t="s">
        <v>15681</v>
      </c>
      <c r="E2956" s="107" t="s">
        <v>15682</v>
      </c>
      <c r="F2956" s="77"/>
      <c r="G2956" s="128"/>
      <c r="I2956" s="1"/>
    </row>
    <row r="2957" spans="1:10" x14ac:dyDescent="0.3">
      <c r="A2957" s="77"/>
      <c r="B2957" s="82"/>
      <c r="C2957" s="80"/>
      <c r="D2957" s="147" t="s">
        <v>15713</v>
      </c>
      <c r="E2957" s="107" t="s">
        <v>15714</v>
      </c>
      <c r="F2957" s="77"/>
      <c r="G2957" s="128"/>
      <c r="I2957" s="1"/>
    </row>
    <row r="2958" spans="1:10" x14ac:dyDescent="0.3">
      <c r="A2958" s="77"/>
      <c r="B2958" s="82"/>
      <c r="C2958" s="80"/>
      <c r="D2958" s="147" t="s">
        <v>15937</v>
      </c>
      <c r="E2958" s="107" t="s">
        <v>15938</v>
      </c>
      <c r="F2958" s="77"/>
      <c r="G2958" s="128"/>
      <c r="I2958" s="1"/>
    </row>
    <row r="2959" spans="1:10" x14ac:dyDescent="0.3">
      <c r="A2959" s="77"/>
      <c r="B2959" s="82"/>
      <c r="C2959" s="80"/>
      <c r="D2959" s="147" t="s">
        <v>16013</v>
      </c>
      <c r="E2959" s="107" t="s">
        <v>16014</v>
      </c>
      <c r="F2959" s="77"/>
      <c r="G2959" s="128"/>
      <c r="I2959" s="1"/>
      <c r="J2959" t="s">
        <v>16015</v>
      </c>
    </row>
    <row r="2960" spans="1:10" x14ac:dyDescent="0.3">
      <c r="A2960" s="77"/>
      <c r="B2960" s="82"/>
      <c r="C2960" s="80"/>
      <c r="D2960" s="147" t="s">
        <v>16118</v>
      </c>
      <c r="E2960" s="107" t="s">
        <v>16119</v>
      </c>
      <c r="F2960" s="77"/>
      <c r="G2960" s="128"/>
      <c r="I2960" s="1"/>
    </row>
    <row r="2961" spans="1:9" x14ac:dyDescent="0.3">
      <c r="A2961" s="77"/>
      <c r="B2961" s="82"/>
      <c r="C2961" s="80"/>
      <c r="D2961" s="147" t="s">
        <v>16261</v>
      </c>
      <c r="E2961" s="107" t="s">
        <v>16262</v>
      </c>
      <c r="F2961" s="77"/>
      <c r="G2961" s="128"/>
      <c r="I2961" s="1"/>
    </row>
    <row r="2962" spans="1:9" x14ac:dyDescent="0.3">
      <c r="A2962" s="77"/>
      <c r="B2962" s="82"/>
      <c r="C2962" s="80"/>
      <c r="D2962" s="147"/>
      <c r="E2962" s="107"/>
      <c r="F2962" s="77"/>
      <c r="G2962" s="128"/>
      <c r="I2962" s="1"/>
    </row>
    <row r="2963" spans="1:9" x14ac:dyDescent="0.3">
      <c r="A2963" s="77"/>
      <c r="B2963" s="82"/>
      <c r="C2963" s="80" t="s">
        <v>5479</v>
      </c>
      <c r="D2963" s="107" t="s">
        <v>5480</v>
      </c>
      <c r="E2963" s="77" t="s">
        <v>501</v>
      </c>
      <c r="F2963" s="128"/>
      <c r="G2963" s="128"/>
      <c r="H2963" s="1" t="str">
        <f>VLOOKUP(C2963,'[1]Sheet 1'!$E$2:$G$176,3,0)</f>
        <v>ITB Asset Item</v>
      </c>
    </row>
    <row r="2964" spans="1:9" x14ac:dyDescent="0.3">
      <c r="A2964" s="77"/>
      <c r="B2964" s="82"/>
      <c r="C2964" s="80"/>
      <c r="D2964" s="147" t="s">
        <v>5481</v>
      </c>
      <c r="E2964" s="107" t="s">
        <v>5482</v>
      </c>
      <c r="F2964" s="77"/>
      <c r="G2964" s="128"/>
      <c r="I2964" s="1"/>
    </row>
    <row r="2965" spans="1:9" x14ac:dyDescent="0.3">
      <c r="A2965" s="77"/>
      <c r="B2965" s="82"/>
      <c r="C2965" s="80"/>
      <c r="D2965" s="147" t="s">
        <v>5483</v>
      </c>
      <c r="E2965" s="107" t="s">
        <v>5484</v>
      </c>
      <c r="F2965" s="77"/>
      <c r="G2965" s="128"/>
      <c r="I2965" s="1"/>
    </row>
    <row r="2966" spans="1:9" x14ac:dyDescent="0.3">
      <c r="A2966" s="77"/>
      <c r="B2966" s="82"/>
      <c r="C2966" s="80"/>
      <c r="D2966" s="147" t="s">
        <v>5485</v>
      </c>
      <c r="E2966" s="107" t="s">
        <v>5486</v>
      </c>
      <c r="F2966" s="77"/>
      <c r="G2966" s="128"/>
      <c r="I2966" s="1"/>
    </row>
    <row r="2967" spans="1:9" x14ac:dyDescent="0.3">
      <c r="A2967" s="77"/>
      <c r="B2967" s="82"/>
      <c r="C2967" s="80"/>
      <c r="D2967" s="147" t="s">
        <v>5487</v>
      </c>
      <c r="E2967" s="107" t="s">
        <v>5488</v>
      </c>
      <c r="F2967" s="77"/>
      <c r="G2967" s="128"/>
      <c r="I2967" s="1"/>
    </row>
    <row r="2968" spans="1:9" x14ac:dyDescent="0.3">
      <c r="A2968" s="77"/>
      <c r="B2968" s="82"/>
      <c r="C2968" s="80" t="s">
        <v>5489</v>
      </c>
      <c r="D2968" s="107" t="s">
        <v>5490</v>
      </c>
      <c r="E2968" s="77" t="s">
        <v>501</v>
      </c>
      <c r="F2968" s="128"/>
      <c r="G2968" s="128"/>
      <c r="H2968" s="1" t="str">
        <f>VLOOKUP(C2968,'[1]Sheet 1'!$E$2:$G$176,3,0)</f>
        <v>ITB Asset Item</v>
      </c>
    </row>
    <row r="2969" spans="1:9" x14ac:dyDescent="0.3">
      <c r="A2969" s="77"/>
      <c r="B2969" s="82"/>
      <c r="C2969" s="80"/>
      <c r="D2969" s="147" t="s">
        <v>5491</v>
      </c>
      <c r="E2969" s="107" t="s">
        <v>5492</v>
      </c>
      <c r="F2969" s="128"/>
      <c r="G2969" s="128"/>
    </row>
    <row r="2970" spans="1:9" x14ac:dyDescent="0.3">
      <c r="A2970" s="77"/>
      <c r="B2970" s="82"/>
      <c r="C2970" s="80"/>
      <c r="D2970" s="147" t="s">
        <v>5493</v>
      </c>
      <c r="E2970" s="107" t="s">
        <v>5494</v>
      </c>
      <c r="F2970" s="128"/>
      <c r="G2970" s="128"/>
    </row>
    <row r="2971" spans="1:9" x14ac:dyDescent="0.3">
      <c r="A2971" s="77"/>
      <c r="B2971" s="82"/>
      <c r="C2971" s="80"/>
      <c r="D2971" s="147" t="s">
        <v>5495</v>
      </c>
      <c r="E2971" s="107" t="s">
        <v>5496</v>
      </c>
      <c r="F2971" s="128"/>
      <c r="G2971" s="128"/>
    </row>
    <row r="2972" spans="1:9" x14ac:dyDescent="0.3">
      <c r="A2972" s="77"/>
      <c r="B2972" s="82"/>
      <c r="C2972" s="80"/>
      <c r="D2972" s="147" t="s">
        <v>5497</v>
      </c>
      <c r="E2972" s="107" t="s">
        <v>5498</v>
      </c>
      <c r="F2972" s="128"/>
      <c r="G2972" s="128"/>
    </row>
    <row r="2973" spans="1:9" x14ac:dyDescent="0.3">
      <c r="A2973" s="77"/>
      <c r="B2973" s="82"/>
      <c r="C2973" s="80"/>
      <c r="D2973" s="147" t="s">
        <v>5499</v>
      </c>
      <c r="E2973" s="107" t="s">
        <v>5500</v>
      </c>
      <c r="F2973" s="128"/>
      <c r="G2973" s="128"/>
    </row>
    <row r="2974" spans="1:9" x14ac:dyDescent="0.3">
      <c r="A2974" s="77"/>
      <c r="B2974" s="82"/>
      <c r="C2974" s="80"/>
      <c r="D2974" s="147" t="s">
        <v>5501</v>
      </c>
      <c r="E2974" s="107" t="s">
        <v>5502</v>
      </c>
      <c r="F2974" s="128"/>
      <c r="G2974" s="128"/>
    </row>
    <row r="2975" spans="1:9" x14ac:dyDescent="0.3">
      <c r="A2975" s="77"/>
      <c r="B2975" s="82"/>
      <c r="C2975" s="80"/>
      <c r="D2975" s="147" t="s">
        <v>5503</v>
      </c>
      <c r="E2975" s="107" t="s">
        <v>5504</v>
      </c>
      <c r="F2975" s="128"/>
      <c r="G2975" s="128"/>
    </row>
    <row r="2976" spans="1:9" x14ac:dyDescent="0.3">
      <c r="A2976" s="77"/>
      <c r="B2976" s="82"/>
      <c r="C2976" s="80"/>
      <c r="D2976" s="147" t="s">
        <v>5505</v>
      </c>
      <c r="F2976" s="128"/>
      <c r="G2976" s="128"/>
    </row>
    <row r="2977" spans="1:8" x14ac:dyDescent="0.3">
      <c r="A2977" s="77"/>
      <c r="B2977" s="82"/>
      <c r="C2977" s="80"/>
      <c r="D2977" s="147" t="s">
        <v>5507</v>
      </c>
      <c r="E2977" s="107" t="s">
        <v>15912</v>
      </c>
      <c r="F2977" s="128"/>
      <c r="G2977" s="128"/>
    </row>
    <row r="2978" spans="1:8" x14ac:dyDescent="0.3">
      <c r="A2978" s="77"/>
      <c r="B2978" s="82"/>
      <c r="C2978" s="80"/>
      <c r="D2978" s="147" t="s">
        <v>15910</v>
      </c>
      <c r="E2978" s="107" t="s">
        <v>5506</v>
      </c>
      <c r="F2978" s="128"/>
      <c r="G2978" s="128"/>
    </row>
    <row r="2979" spans="1:8" x14ac:dyDescent="0.3">
      <c r="A2979" s="77"/>
      <c r="B2979" s="82"/>
      <c r="C2979" s="80"/>
      <c r="D2979" s="147" t="s">
        <v>15911</v>
      </c>
      <c r="E2979" s="107" t="s">
        <v>5508</v>
      </c>
      <c r="F2979" s="128"/>
      <c r="G2979" s="128"/>
    </row>
    <row r="2980" spans="1:8" x14ac:dyDescent="0.3">
      <c r="A2980" s="77"/>
      <c r="B2980" s="82"/>
      <c r="C2980" s="80"/>
      <c r="D2980" s="147"/>
      <c r="E2980" s="107"/>
      <c r="F2980" s="128"/>
      <c r="G2980" s="128"/>
    </row>
    <row r="2981" spans="1:8" x14ac:dyDescent="0.3">
      <c r="A2981" s="77"/>
      <c r="B2981" s="82"/>
      <c r="C2981" s="80" t="s">
        <v>5509</v>
      </c>
      <c r="D2981" s="107" t="s">
        <v>5510</v>
      </c>
      <c r="E2981" s="77" t="s">
        <v>501</v>
      </c>
      <c r="F2981" s="128"/>
      <c r="G2981" s="128"/>
      <c r="H2981" s="1" t="str">
        <f>VLOOKUP(C2981,'[1]Sheet 1'!$E$2:$G$176,3,0)</f>
        <v>ITB Asset Item</v>
      </c>
    </row>
    <row r="2982" spans="1:8" x14ac:dyDescent="0.3">
      <c r="A2982" s="77"/>
      <c r="B2982" s="82"/>
      <c r="C2982" s="80"/>
      <c r="D2982" s="147" t="s">
        <v>5511</v>
      </c>
      <c r="E2982" s="173" t="s">
        <v>5512</v>
      </c>
      <c r="F2982" s="128"/>
      <c r="G2982" s="128"/>
    </row>
    <row r="2983" spans="1:8" x14ac:dyDescent="0.3">
      <c r="A2983" s="77"/>
      <c r="B2983" s="82"/>
      <c r="C2983" s="80" t="s">
        <v>5513</v>
      </c>
      <c r="D2983" s="107" t="s">
        <v>5514</v>
      </c>
      <c r="E2983" s="77" t="s">
        <v>96</v>
      </c>
      <c r="F2983" s="128"/>
      <c r="G2983" s="128"/>
      <c r="H2983" s="1" t="str">
        <f>VLOOKUP(C2983,'[1]Sheet 1'!$E$2:$G$176,3,0)</f>
        <v>ITB Asset Item</v>
      </c>
    </row>
    <row r="2984" spans="1:8" x14ac:dyDescent="0.3">
      <c r="A2984" s="77"/>
      <c r="B2984" s="82"/>
      <c r="C2984" s="80"/>
      <c r="D2984" s="147" t="s">
        <v>5515</v>
      </c>
      <c r="E2984" s="173" t="s">
        <v>16120</v>
      </c>
      <c r="F2984" s="128"/>
      <c r="G2984" s="128"/>
    </row>
    <row r="2985" spans="1:8" x14ac:dyDescent="0.3">
      <c r="A2985" s="77"/>
      <c r="B2985" s="82"/>
      <c r="C2985" s="80"/>
      <c r="D2985" s="147" t="s">
        <v>5517</v>
      </c>
      <c r="E2985" s="173" t="s">
        <v>5518</v>
      </c>
      <c r="F2985" s="128"/>
      <c r="G2985" s="128"/>
    </row>
    <row r="2986" spans="1:8" x14ac:dyDescent="0.3">
      <c r="A2986" s="77"/>
      <c r="B2986" s="82"/>
      <c r="C2986" s="80"/>
      <c r="D2986" s="147" t="s">
        <v>5519</v>
      </c>
      <c r="E2986" s="173" t="s">
        <v>5520</v>
      </c>
      <c r="F2986" s="128"/>
      <c r="G2986" s="128"/>
    </row>
    <row r="2987" spans="1:8" x14ac:dyDescent="0.3">
      <c r="A2987" s="77"/>
      <c r="B2987" s="82"/>
      <c r="C2987" s="80"/>
      <c r="D2987" s="147" t="s">
        <v>5521</v>
      </c>
      <c r="E2987" s="173" t="s">
        <v>5522</v>
      </c>
      <c r="F2987" s="128"/>
      <c r="G2987" s="128"/>
    </row>
    <row r="2988" spans="1:8" x14ac:dyDescent="0.3">
      <c r="A2988" s="77"/>
      <c r="B2988" s="82"/>
      <c r="C2988" s="80"/>
      <c r="D2988" s="147" t="s">
        <v>16268</v>
      </c>
      <c r="E2988" s="173" t="s">
        <v>16269</v>
      </c>
      <c r="F2988" s="128"/>
      <c r="G2988" s="128"/>
    </row>
    <row r="2989" spans="1:8" ht="14.4" customHeight="1" x14ac:dyDescent="0.3">
      <c r="A2989" s="77"/>
      <c r="B2989" s="78" t="s">
        <v>5523</v>
      </c>
      <c r="C2989" s="130" t="s">
        <v>5524</v>
      </c>
      <c r="D2989" s="130"/>
      <c r="E2989" s="130"/>
      <c r="F2989" s="128" t="s">
        <v>4424</v>
      </c>
      <c r="G2989" s="128" t="s">
        <v>4425</v>
      </c>
    </row>
    <row r="2990" spans="1:8" x14ac:dyDescent="0.3">
      <c r="A2990" s="77"/>
      <c r="B2990" s="77"/>
      <c r="C2990" s="80" t="s">
        <v>5525</v>
      </c>
      <c r="D2990" s="97" t="s">
        <v>5526</v>
      </c>
      <c r="E2990" s="77" t="s">
        <v>96</v>
      </c>
      <c r="F2990" s="128"/>
      <c r="G2990" s="128"/>
      <c r="H2990" s="1" t="str">
        <f>VLOOKUP(C2990,'[1]Sheet 1'!$E$2:$G$176,3,0)</f>
        <v>ITB Asset Item</v>
      </c>
    </row>
    <row r="2991" spans="1:8" x14ac:dyDescent="0.3">
      <c r="A2991" s="77"/>
      <c r="B2991" s="77"/>
      <c r="C2991" s="80"/>
      <c r="D2991" s="133" t="s">
        <v>5527</v>
      </c>
      <c r="E2991" s="173" t="s">
        <v>5528</v>
      </c>
      <c r="F2991" s="128"/>
      <c r="G2991" s="128"/>
    </row>
    <row r="2992" spans="1:8" x14ac:dyDescent="0.3">
      <c r="A2992" s="77"/>
      <c r="B2992" s="77"/>
      <c r="C2992" s="80"/>
      <c r="D2992" s="133" t="s">
        <v>5529</v>
      </c>
      <c r="E2992" s="173" t="s">
        <v>5530</v>
      </c>
      <c r="F2992" s="128"/>
      <c r="G2992" s="128"/>
    </row>
    <row r="2993" spans="1:9" x14ac:dyDescent="0.3">
      <c r="A2993" s="77"/>
      <c r="B2993" s="77"/>
      <c r="C2993" s="80" t="s">
        <v>5531</v>
      </c>
      <c r="D2993" s="97" t="s">
        <v>5532</v>
      </c>
      <c r="E2993" s="77" t="s">
        <v>96</v>
      </c>
      <c r="F2993" s="128"/>
      <c r="G2993" s="128"/>
      <c r="H2993" s="1" t="str">
        <f>VLOOKUP(C2993,'[1]Sheet 1'!$E$2:$G$176,3,0)</f>
        <v>ITB Asset Item</v>
      </c>
    </row>
    <row r="2994" spans="1:9" x14ac:dyDescent="0.3">
      <c r="A2994" s="77"/>
      <c r="B2994" s="77"/>
      <c r="C2994" s="80"/>
      <c r="D2994" s="136" t="s">
        <v>5533</v>
      </c>
      <c r="E2994" s="97" t="s">
        <v>5534</v>
      </c>
      <c r="F2994" s="77"/>
      <c r="G2994" s="128"/>
      <c r="I2994" s="1"/>
    </row>
    <row r="2995" spans="1:9" x14ac:dyDescent="0.3">
      <c r="A2995" s="77"/>
      <c r="B2995" s="77"/>
      <c r="C2995" s="80"/>
      <c r="D2995" s="136" t="s">
        <v>5535</v>
      </c>
      <c r="E2995" s="97" t="s">
        <v>5536</v>
      </c>
      <c r="F2995" s="77"/>
      <c r="G2995" s="128"/>
      <c r="I2995" s="1"/>
    </row>
    <row r="2996" spans="1:9" x14ac:dyDescent="0.3">
      <c r="A2996" s="77"/>
      <c r="B2996" s="77"/>
      <c r="C2996" s="80"/>
      <c r="D2996" s="136" t="s">
        <v>5537</v>
      </c>
      <c r="E2996" s="97" t="s">
        <v>5538</v>
      </c>
      <c r="F2996" s="77"/>
      <c r="G2996" s="128"/>
      <c r="I2996" s="1"/>
    </row>
    <row r="2997" spans="1:9" x14ac:dyDescent="0.3">
      <c r="A2997" s="77"/>
      <c r="B2997" s="77"/>
      <c r="C2997" s="80"/>
      <c r="D2997" s="136" t="s">
        <v>5539</v>
      </c>
      <c r="E2997" s="97" t="s">
        <v>5540</v>
      </c>
      <c r="F2997" s="77"/>
      <c r="G2997" s="128"/>
      <c r="I2997" s="1"/>
    </row>
    <row r="2998" spans="1:9" x14ac:dyDescent="0.3">
      <c r="A2998" s="77"/>
      <c r="B2998" s="77"/>
      <c r="C2998" s="80"/>
      <c r="D2998" s="136" t="s">
        <v>5541</v>
      </c>
      <c r="E2998" s="97" t="s">
        <v>15765</v>
      </c>
      <c r="F2998" s="77"/>
      <c r="G2998" s="128"/>
      <c r="I2998" s="1"/>
    </row>
    <row r="2999" spans="1:9" x14ac:dyDescent="0.3">
      <c r="A2999" s="77"/>
      <c r="B2999" s="77"/>
      <c r="C2999" s="80"/>
      <c r="D2999" s="136" t="s">
        <v>15856</v>
      </c>
      <c r="E2999" s="97" t="s">
        <v>15857</v>
      </c>
      <c r="F2999" s="77"/>
      <c r="G2999" s="128"/>
      <c r="I2999" s="1"/>
    </row>
    <row r="3000" spans="1:9" x14ac:dyDescent="0.3">
      <c r="A3000" s="77"/>
      <c r="B3000" s="77"/>
      <c r="C3000" s="80"/>
      <c r="D3000" s="136" t="s">
        <v>15883</v>
      </c>
      <c r="E3000" s="97" t="s">
        <v>15884</v>
      </c>
      <c r="F3000" s="77"/>
      <c r="G3000" s="128"/>
      <c r="I3000" s="1"/>
    </row>
    <row r="3001" spans="1:9" x14ac:dyDescent="0.3">
      <c r="A3001" s="77"/>
      <c r="B3001" s="77"/>
      <c r="C3001" s="80" t="s">
        <v>5542</v>
      </c>
      <c r="D3001" s="90" t="s">
        <v>5543</v>
      </c>
      <c r="E3001" s="77" t="s">
        <v>96</v>
      </c>
      <c r="F3001" s="128"/>
      <c r="G3001" s="128"/>
      <c r="H3001" s="1" t="s">
        <v>5357</v>
      </c>
    </row>
    <row r="3002" spans="1:9" x14ac:dyDescent="0.3">
      <c r="A3002" s="77"/>
      <c r="B3002" s="77"/>
      <c r="C3002" s="80"/>
      <c r="D3002" s="133" t="s">
        <v>15858</v>
      </c>
      <c r="E3002" s="173" t="s">
        <v>5544</v>
      </c>
      <c r="F3002" s="128"/>
      <c r="G3002" s="128"/>
    </row>
    <row r="3003" spans="1:9" x14ac:dyDescent="0.3">
      <c r="A3003" s="77"/>
      <c r="B3003" s="77"/>
      <c r="C3003" s="80"/>
      <c r="D3003" s="133" t="s">
        <v>15859</v>
      </c>
      <c r="E3003" s="173" t="s">
        <v>15861</v>
      </c>
      <c r="F3003" s="128"/>
      <c r="G3003" s="128"/>
    </row>
    <row r="3004" spans="1:9" x14ac:dyDescent="0.3">
      <c r="A3004" s="77"/>
      <c r="B3004" s="77"/>
      <c r="C3004" s="80"/>
      <c r="D3004" s="133" t="s">
        <v>15860</v>
      </c>
      <c r="E3004" s="173" t="s">
        <v>15862</v>
      </c>
      <c r="F3004" s="128"/>
      <c r="G3004" s="128"/>
    </row>
    <row r="3005" spans="1:9" x14ac:dyDescent="0.3">
      <c r="A3005" s="77"/>
      <c r="B3005" s="77"/>
      <c r="C3005" s="80"/>
      <c r="D3005" s="133" t="s">
        <v>16315</v>
      </c>
      <c r="E3005" s="173" t="s">
        <v>16316</v>
      </c>
      <c r="F3005" s="128"/>
      <c r="G3005" s="128"/>
    </row>
    <row r="3006" spans="1:9" x14ac:dyDescent="0.3">
      <c r="A3006" s="77"/>
      <c r="B3006" s="77"/>
      <c r="C3006" s="80"/>
      <c r="D3006" s="133"/>
      <c r="E3006" s="173"/>
      <c r="F3006" s="128"/>
      <c r="G3006" s="128"/>
    </row>
    <row r="3007" spans="1:9" x14ac:dyDescent="0.3">
      <c r="A3007" s="77"/>
      <c r="B3007" s="77"/>
      <c r="C3007" s="80" t="s">
        <v>5545</v>
      </c>
      <c r="D3007" s="97" t="s">
        <v>5546</v>
      </c>
      <c r="E3007" s="77" t="s">
        <v>96</v>
      </c>
      <c r="F3007" s="128"/>
      <c r="G3007" s="128"/>
      <c r="H3007" s="1" t="s">
        <v>5357</v>
      </c>
    </row>
    <row r="3008" spans="1:9" x14ac:dyDescent="0.3">
      <c r="A3008" s="77"/>
      <c r="B3008" s="77"/>
      <c r="C3008" s="80"/>
      <c r="D3008" s="136" t="s">
        <v>5547</v>
      </c>
      <c r="E3008" s="173" t="s">
        <v>5548</v>
      </c>
      <c r="F3008" s="128"/>
      <c r="G3008" s="128"/>
    </row>
    <row r="3009" spans="1:10" x14ac:dyDescent="0.3">
      <c r="A3009" s="77"/>
      <c r="B3009" s="77"/>
      <c r="C3009" s="80"/>
      <c r="D3009" s="136" t="s">
        <v>5549</v>
      </c>
      <c r="E3009" s="173" t="s">
        <v>5550</v>
      </c>
      <c r="F3009" s="128"/>
      <c r="G3009" s="128"/>
    </row>
    <row r="3010" spans="1:10" x14ac:dyDescent="0.3">
      <c r="A3010" s="77"/>
      <c r="B3010" s="77"/>
      <c r="C3010" s="80" t="s">
        <v>5551</v>
      </c>
      <c r="D3010" s="97" t="s">
        <v>5552</v>
      </c>
      <c r="E3010" s="77" t="s">
        <v>501</v>
      </c>
      <c r="F3010" s="128"/>
      <c r="G3010" s="128"/>
      <c r="H3010" s="1" t="str">
        <f>VLOOKUP(C3010,'[1]Sheet 1'!$E$2:$G$176,3,0)</f>
        <v>ITB Asset Item</v>
      </c>
    </row>
    <row r="3011" spans="1:10" x14ac:dyDescent="0.3">
      <c r="A3011" s="77"/>
      <c r="B3011" s="77"/>
      <c r="C3011" s="80"/>
      <c r="D3011" s="136" t="s">
        <v>5553</v>
      </c>
      <c r="E3011" s="97" t="s">
        <v>5554</v>
      </c>
      <c r="F3011" s="77"/>
      <c r="G3011" s="128"/>
      <c r="I3011" s="1"/>
      <c r="J3011" t="s">
        <v>5555</v>
      </c>
    </row>
    <row r="3012" spans="1:10" x14ac:dyDescent="0.3">
      <c r="A3012" s="77"/>
      <c r="B3012" s="77"/>
      <c r="C3012" s="80"/>
      <c r="D3012" s="147" t="s">
        <v>5556</v>
      </c>
      <c r="E3012" s="105" t="s">
        <v>5557</v>
      </c>
      <c r="F3012" s="77"/>
      <c r="G3012" s="128"/>
      <c r="I3012" s="1"/>
      <c r="J3012" t="s">
        <v>5558</v>
      </c>
    </row>
    <row r="3013" spans="1:10" x14ac:dyDescent="0.3">
      <c r="A3013" s="77"/>
      <c r="B3013" s="77"/>
      <c r="C3013" s="80"/>
      <c r="D3013" s="147" t="s">
        <v>5559</v>
      </c>
      <c r="E3013" s="105" t="s">
        <v>5560</v>
      </c>
      <c r="F3013" s="77"/>
      <c r="G3013" s="128"/>
      <c r="I3013" s="1"/>
    </row>
    <row r="3014" spans="1:10" x14ac:dyDescent="0.3">
      <c r="A3014" s="77"/>
      <c r="B3014" s="77"/>
      <c r="C3014" s="80"/>
      <c r="D3014" s="147" t="s">
        <v>5561</v>
      </c>
      <c r="E3014" s="105" t="s">
        <v>5562</v>
      </c>
      <c r="F3014" s="77"/>
      <c r="G3014" s="128"/>
      <c r="I3014" s="1"/>
    </row>
    <row r="3015" spans="1:10" x14ac:dyDescent="0.3">
      <c r="A3015" s="77"/>
      <c r="B3015" s="77"/>
      <c r="C3015" s="80"/>
      <c r="D3015" s="147" t="s">
        <v>5563</v>
      </c>
      <c r="E3015" s="105" t="s">
        <v>5564</v>
      </c>
      <c r="F3015" s="77"/>
      <c r="G3015" s="128"/>
      <c r="I3015" s="1"/>
    </row>
    <row r="3016" spans="1:10" x14ac:dyDescent="0.3">
      <c r="A3016" s="77"/>
      <c r="B3016" s="77"/>
      <c r="C3016" s="80"/>
      <c r="D3016" s="147" t="s">
        <v>5565</v>
      </c>
      <c r="E3016" s="105" t="s">
        <v>5566</v>
      </c>
      <c r="F3016" s="77"/>
      <c r="G3016" s="128"/>
      <c r="I3016" s="1"/>
    </row>
    <row r="3017" spans="1:10" x14ac:dyDescent="0.3">
      <c r="A3017" s="77"/>
      <c r="B3017" s="77"/>
      <c r="C3017" s="80"/>
      <c r="D3017" s="147" t="s">
        <v>5567</v>
      </c>
      <c r="E3017" s="105" t="s">
        <v>5568</v>
      </c>
      <c r="F3017" s="77"/>
      <c r="G3017" s="128"/>
      <c r="I3017" s="1"/>
    </row>
    <row r="3018" spans="1:10" x14ac:dyDescent="0.3">
      <c r="A3018" s="77"/>
      <c r="B3018" s="77"/>
      <c r="C3018" s="80"/>
      <c r="D3018" s="147" t="s">
        <v>5569</v>
      </c>
      <c r="E3018" s="105" t="s">
        <v>5570</v>
      </c>
      <c r="F3018" s="77"/>
      <c r="G3018" s="128"/>
      <c r="I3018" s="1"/>
    </row>
    <row r="3019" spans="1:10" x14ac:dyDescent="0.3">
      <c r="A3019" s="77"/>
      <c r="B3019" s="77"/>
      <c r="C3019" s="80"/>
      <c r="D3019" s="147" t="s">
        <v>5571</v>
      </c>
      <c r="E3019" s="105" t="s">
        <v>5572</v>
      </c>
      <c r="F3019" s="77"/>
      <c r="G3019" s="128"/>
      <c r="I3019" s="1"/>
    </row>
    <row r="3020" spans="1:10" x14ac:dyDescent="0.3">
      <c r="A3020" s="77"/>
      <c r="B3020" s="77"/>
      <c r="C3020" s="80"/>
      <c r="D3020" s="147" t="s">
        <v>5573</v>
      </c>
      <c r="E3020" s="105" t="s">
        <v>5574</v>
      </c>
      <c r="F3020" s="77"/>
      <c r="G3020" s="128"/>
      <c r="I3020" s="1"/>
    </row>
    <row r="3021" spans="1:10" x14ac:dyDescent="0.3">
      <c r="A3021" s="77"/>
      <c r="B3021" s="77"/>
      <c r="C3021" s="80"/>
      <c r="D3021" s="147" t="s">
        <v>5575</v>
      </c>
      <c r="E3021" s="105" t="s">
        <v>5576</v>
      </c>
      <c r="F3021" s="77"/>
      <c r="G3021" s="128"/>
      <c r="I3021" s="1"/>
    </row>
    <row r="3022" spans="1:10" x14ac:dyDescent="0.3">
      <c r="A3022" s="77"/>
      <c r="B3022" s="77"/>
      <c r="C3022" s="80"/>
      <c r="D3022" s="147" t="s">
        <v>5577</v>
      </c>
      <c r="E3022" s="105" t="s">
        <v>5578</v>
      </c>
      <c r="F3022" s="77"/>
      <c r="G3022" s="128"/>
      <c r="I3022" s="1"/>
    </row>
    <row r="3023" spans="1:10" x14ac:dyDescent="0.3">
      <c r="A3023" s="77"/>
      <c r="B3023" s="77"/>
      <c r="C3023" s="80"/>
      <c r="D3023" s="147" t="s">
        <v>5579</v>
      </c>
      <c r="E3023" s="105" t="s">
        <v>5580</v>
      </c>
      <c r="F3023" s="77"/>
      <c r="G3023" s="128"/>
      <c r="I3023" s="1"/>
    </row>
    <row r="3024" spans="1:10" x14ac:dyDescent="0.3">
      <c r="A3024" s="77"/>
      <c r="B3024" s="77"/>
      <c r="C3024" s="80"/>
      <c r="D3024" s="147" t="s">
        <v>5581</v>
      </c>
      <c r="E3024" s="105" t="s">
        <v>5582</v>
      </c>
      <c r="F3024" s="77"/>
      <c r="G3024" s="128"/>
      <c r="I3024" s="1"/>
    </row>
    <row r="3025" spans="1:9" x14ac:dyDescent="0.3">
      <c r="A3025" s="77"/>
      <c r="B3025" s="77"/>
      <c r="C3025" s="80"/>
      <c r="D3025" s="147" t="s">
        <v>5583</v>
      </c>
      <c r="E3025" s="105" t="s">
        <v>5584</v>
      </c>
      <c r="F3025" s="77"/>
      <c r="G3025" s="128"/>
      <c r="I3025" s="1"/>
    </row>
    <row r="3026" spans="1:9" x14ac:dyDescent="0.3">
      <c r="A3026" s="77"/>
      <c r="B3026" s="77"/>
      <c r="C3026" s="80"/>
      <c r="D3026" s="147" t="s">
        <v>5585</v>
      </c>
      <c r="E3026" s="105" t="s">
        <v>5586</v>
      </c>
      <c r="F3026" s="77"/>
      <c r="G3026" s="128"/>
      <c r="I3026" s="1"/>
    </row>
    <row r="3027" spans="1:9" x14ac:dyDescent="0.3">
      <c r="A3027" s="77"/>
      <c r="B3027" s="77"/>
      <c r="C3027" s="80"/>
      <c r="D3027" s="147" t="s">
        <v>5587</v>
      </c>
      <c r="E3027" s="105" t="s">
        <v>5588</v>
      </c>
      <c r="F3027" s="77"/>
      <c r="G3027" s="128"/>
      <c r="I3027" s="1"/>
    </row>
    <row r="3028" spans="1:9" x14ac:dyDescent="0.3">
      <c r="A3028" s="77"/>
      <c r="B3028" s="77"/>
      <c r="C3028" s="80"/>
      <c r="D3028" s="147" t="s">
        <v>5589</v>
      </c>
      <c r="E3028" s="105" t="s">
        <v>5590</v>
      </c>
      <c r="F3028" s="77"/>
      <c r="G3028" s="128"/>
      <c r="I3028" s="1"/>
    </row>
    <row r="3029" spans="1:9" x14ac:dyDescent="0.3">
      <c r="A3029" s="77"/>
      <c r="B3029" s="77"/>
      <c r="C3029" s="80"/>
      <c r="D3029" s="147" t="s">
        <v>5591</v>
      </c>
      <c r="E3029" s="105" t="s">
        <v>5592</v>
      </c>
      <c r="F3029" s="77"/>
      <c r="G3029" s="128"/>
      <c r="I3029" s="1"/>
    </row>
    <row r="3030" spans="1:9" x14ac:dyDescent="0.3">
      <c r="A3030" s="77"/>
      <c r="B3030" s="77"/>
      <c r="C3030" s="80"/>
      <c r="D3030" s="147" t="s">
        <v>5593</v>
      </c>
      <c r="E3030" s="105" t="s">
        <v>5594</v>
      </c>
      <c r="F3030" s="77"/>
      <c r="G3030" s="128"/>
      <c r="I3030" s="1"/>
    </row>
    <row r="3031" spans="1:9" x14ac:dyDescent="0.3">
      <c r="A3031" s="77"/>
      <c r="B3031" s="77"/>
      <c r="C3031" s="80"/>
      <c r="D3031" s="147" t="s">
        <v>15834</v>
      </c>
      <c r="E3031" s="105" t="s">
        <v>15835</v>
      </c>
      <c r="F3031" s="77"/>
      <c r="G3031" s="128"/>
      <c r="I3031" s="1"/>
    </row>
    <row r="3032" spans="1:9" x14ac:dyDescent="0.3">
      <c r="A3032" s="77"/>
      <c r="B3032" s="77"/>
      <c r="C3032" s="80"/>
      <c r="D3032" s="147" t="s">
        <v>15836</v>
      </c>
      <c r="E3032" s="105" t="s">
        <v>15837</v>
      </c>
      <c r="F3032" s="77"/>
      <c r="G3032" s="128"/>
      <c r="I3032" s="1"/>
    </row>
    <row r="3033" spans="1:9" x14ac:dyDescent="0.3">
      <c r="A3033" s="77"/>
      <c r="B3033" s="77"/>
      <c r="C3033" s="80"/>
      <c r="D3033" s="147" t="s">
        <v>15882</v>
      </c>
      <c r="E3033" s="105" t="s">
        <v>15935</v>
      </c>
      <c r="F3033" s="77"/>
      <c r="G3033" s="128"/>
      <c r="I3033" s="1"/>
    </row>
    <row r="3034" spans="1:9" x14ac:dyDescent="0.3">
      <c r="A3034" s="77"/>
      <c r="B3034" s="77"/>
      <c r="C3034" s="80"/>
      <c r="D3034" s="147" t="s">
        <v>15975</v>
      </c>
      <c r="E3034" s="105" t="s">
        <v>15976</v>
      </c>
      <c r="F3034" s="77"/>
      <c r="G3034" s="128"/>
      <c r="I3034" s="1"/>
    </row>
    <row r="3035" spans="1:9" x14ac:dyDescent="0.3">
      <c r="A3035" s="77"/>
      <c r="B3035" s="77"/>
      <c r="C3035" s="80"/>
      <c r="D3035" s="147" t="s">
        <v>16362</v>
      </c>
      <c r="F3035" s="77"/>
      <c r="G3035" s="128"/>
      <c r="I3035" s="1"/>
    </row>
    <row r="3036" spans="1:9" x14ac:dyDescent="0.3">
      <c r="A3036" s="77"/>
      <c r="B3036" s="77"/>
      <c r="C3036" s="80"/>
      <c r="D3036" s="147"/>
      <c r="E3036" s="105"/>
      <c r="F3036" s="77"/>
      <c r="G3036" s="128"/>
      <c r="I3036" s="1"/>
    </row>
    <row r="3037" spans="1:9" x14ac:dyDescent="0.3">
      <c r="A3037" s="77"/>
      <c r="B3037" s="77"/>
      <c r="C3037" s="80" t="s">
        <v>16213</v>
      </c>
      <c r="D3037" s="147" t="s">
        <v>16214</v>
      </c>
      <c r="E3037" s="105"/>
      <c r="F3037" s="77"/>
      <c r="G3037" s="128"/>
      <c r="I3037" s="1"/>
    </row>
    <row r="3038" spans="1:9" x14ac:dyDescent="0.3">
      <c r="A3038" s="77"/>
      <c r="B3038" s="77"/>
      <c r="C3038" s="80"/>
      <c r="D3038" s="147" t="s">
        <v>16215</v>
      </c>
      <c r="E3038" s="153" t="s">
        <v>16209</v>
      </c>
      <c r="F3038" s="77"/>
      <c r="G3038" s="128"/>
      <c r="I3038" s="1"/>
    </row>
    <row r="3039" spans="1:9" x14ac:dyDescent="0.3">
      <c r="A3039" s="77"/>
      <c r="B3039" s="77"/>
      <c r="C3039" s="80"/>
      <c r="D3039" s="147" t="s">
        <v>16216</v>
      </c>
      <c r="E3039" s="105" t="s">
        <v>16210</v>
      </c>
      <c r="F3039" s="77"/>
      <c r="G3039" s="128"/>
      <c r="I3039" s="1"/>
    </row>
    <row r="3040" spans="1:9" ht="14.4" customHeight="1" x14ac:dyDescent="0.3">
      <c r="A3040" s="77"/>
      <c r="B3040" s="78" t="s">
        <v>5595</v>
      </c>
      <c r="C3040" s="104" t="s">
        <v>5596</v>
      </c>
      <c r="D3040" s="104"/>
      <c r="E3040" s="104"/>
      <c r="F3040" s="128" t="s">
        <v>4424</v>
      </c>
      <c r="G3040" s="128" t="s">
        <v>4425</v>
      </c>
    </row>
    <row r="3041" spans="1:9" x14ac:dyDescent="0.3">
      <c r="A3041" s="77"/>
      <c r="B3041" s="77"/>
      <c r="C3041" s="80" t="s">
        <v>5597</v>
      </c>
      <c r="D3041" s="105" t="s">
        <v>5598</v>
      </c>
      <c r="E3041" s="77" t="s">
        <v>96</v>
      </c>
      <c r="F3041" s="128"/>
      <c r="G3041" s="128"/>
      <c r="H3041" s="1" t="str">
        <f>VLOOKUP(C3041,'[1]Sheet 1'!$E$2:$G$176,3,0)</f>
        <v>ITB Asset Item</v>
      </c>
    </row>
    <row r="3042" spans="1:9" x14ac:dyDescent="0.3">
      <c r="A3042" s="77"/>
      <c r="B3042" s="77"/>
      <c r="C3042" s="80"/>
      <c r="D3042" s="153" t="s">
        <v>5599</v>
      </c>
      <c r="E3042" s="105" t="s">
        <v>5600</v>
      </c>
      <c r="F3042" s="77"/>
      <c r="G3042" s="128"/>
      <c r="I3042" s="1"/>
    </row>
    <row r="3043" spans="1:9" x14ac:dyDescent="0.3">
      <c r="A3043" s="77"/>
      <c r="B3043" s="77"/>
      <c r="C3043" s="80"/>
      <c r="D3043" s="153" t="s">
        <v>5601</v>
      </c>
      <c r="E3043" s="105" t="s">
        <v>5602</v>
      </c>
      <c r="F3043" s="77"/>
      <c r="G3043" s="128"/>
      <c r="I3043" s="1"/>
    </row>
    <row r="3044" spans="1:9" x14ac:dyDescent="0.3">
      <c r="A3044" s="77"/>
      <c r="B3044" s="77"/>
      <c r="C3044" s="80"/>
      <c r="D3044" s="153" t="s">
        <v>5603</v>
      </c>
      <c r="E3044" s="105" t="s">
        <v>5604</v>
      </c>
      <c r="F3044" s="77"/>
      <c r="G3044" s="128"/>
      <c r="I3044" s="1"/>
    </row>
    <row r="3045" spans="1:9" x14ac:dyDescent="0.3">
      <c r="A3045" s="77"/>
      <c r="B3045" s="77"/>
      <c r="C3045" s="80"/>
      <c r="D3045" s="153" t="s">
        <v>5605</v>
      </c>
      <c r="E3045" s="105" t="s">
        <v>5606</v>
      </c>
      <c r="F3045" s="77"/>
      <c r="G3045" s="128"/>
      <c r="I3045" s="1"/>
    </row>
    <row r="3046" spans="1:9" x14ac:dyDescent="0.3">
      <c r="A3046" s="77"/>
      <c r="B3046" s="77"/>
      <c r="C3046" s="80"/>
      <c r="D3046" s="153" t="s">
        <v>5607</v>
      </c>
      <c r="E3046" s="105" t="s">
        <v>5608</v>
      </c>
      <c r="F3046" s="77"/>
      <c r="G3046" s="128"/>
      <c r="I3046" s="1"/>
    </row>
    <row r="3047" spans="1:9" x14ac:dyDescent="0.3">
      <c r="A3047" s="77"/>
      <c r="B3047" s="77"/>
      <c r="C3047" s="80"/>
      <c r="D3047" s="153" t="s">
        <v>5609</v>
      </c>
      <c r="E3047" s="105" t="s">
        <v>5610</v>
      </c>
      <c r="F3047" s="77"/>
      <c r="G3047" s="128"/>
      <c r="I3047" s="1"/>
    </row>
    <row r="3048" spans="1:9" x14ac:dyDescent="0.3">
      <c r="A3048" s="77"/>
      <c r="B3048" s="77"/>
      <c r="C3048" s="80" t="s">
        <v>5611</v>
      </c>
      <c r="D3048" s="105" t="s">
        <v>5612</v>
      </c>
      <c r="E3048" s="77" t="s">
        <v>96</v>
      </c>
      <c r="F3048" s="128"/>
      <c r="G3048" s="128"/>
      <c r="H3048" s="1" t="str">
        <f>VLOOKUP(C3048,'[1]Sheet 1'!$E$2:$G$176,3,0)</f>
        <v>ITB Asset Item</v>
      </c>
    </row>
    <row r="3049" spans="1:9" x14ac:dyDescent="0.3">
      <c r="A3049" s="77"/>
      <c r="B3049" s="77"/>
      <c r="C3049" s="80"/>
      <c r="D3049" s="153" t="s">
        <v>5613</v>
      </c>
      <c r="E3049" s="173" t="s">
        <v>5614</v>
      </c>
      <c r="F3049" s="128"/>
      <c r="G3049" s="128"/>
    </row>
    <row r="3050" spans="1:9" x14ac:dyDescent="0.3">
      <c r="A3050" s="77"/>
      <c r="B3050" s="77"/>
      <c r="C3050" s="80"/>
      <c r="D3050" s="153" t="s">
        <v>5615</v>
      </c>
      <c r="E3050" s="173" t="s">
        <v>5616</v>
      </c>
      <c r="F3050" s="128"/>
      <c r="G3050" s="128"/>
    </row>
    <row r="3051" spans="1:9" x14ac:dyDescent="0.3">
      <c r="A3051" s="77"/>
      <c r="B3051" s="77"/>
      <c r="C3051" s="80"/>
      <c r="D3051" s="153" t="s">
        <v>5617</v>
      </c>
      <c r="E3051" s="173" t="s">
        <v>5618</v>
      </c>
      <c r="F3051" s="128"/>
      <c r="G3051" s="128"/>
    </row>
    <row r="3052" spans="1:9" x14ac:dyDescent="0.3">
      <c r="A3052" s="77"/>
      <c r="B3052" s="77"/>
      <c r="C3052" s="80"/>
      <c r="D3052" s="153" t="s">
        <v>5619</v>
      </c>
      <c r="E3052" s="173" t="s">
        <v>5620</v>
      </c>
      <c r="F3052" s="128"/>
      <c r="G3052" s="128"/>
    </row>
    <row r="3053" spans="1:9" x14ac:dyDescent="0.3">
      <c r="A3053" s="77"/>
      <c r="B3053" s="77"/>
      <c r="C3053" s="80"/>
      <c r="D3053" s="153" t="s">
        <v>5621</v>
      </c>
      <c r="E3053" s="173" t="s">
        <v>5622</v>
      </c>
      <c r="F3053" s="128"/>
      <c r="G3053" s="128"/>
    </row>
    <row r="3054" spans="1:9" x14ac:dyDescent="0.3">
      <c r="A3054" s="77"/>
      <c r="B3054" s="77"/>
      <c r="C3054" s="80"/>
      <c r="D3054" s="153" t="s">
        <v>5623</v>
      </c>
      <c r="E3054" s="173" t="s">
        <v>5624</v>
      </c>
      <c r="F3054" s="128"/>
      <c r="G3054" s="128"/>
    </row>
    <row r="3055" spans="1:9" x14ac:dyDescent="0.3">
      <c r="A3055" s="77"/>
      <c r="B3055" s="77"/>
      <c r="C3055" s="80"/>
      <c r="D3055" s="153" t="s">
        <v>5625</v>
      </c>
      <c r="E3055" s="173" t="s">
        <v>5626</v>
      </c>
      <c r="F3055" s="128"/>
      <c r="G3055" s="128"/>
    </row>
    <row r="3056" spans="1:9" x14ac:dyDescent="0.3">
      <c r="A3056" s="77"/>
      <c r="B3056" s="77"/>
      <c r="C3056" s="80" t="s">
        <v>5627</v>
      </c>
      <c r="D3056" s="107" t="s">
        <v>5628</v>
      </c>
      <c r="E3056" s="77" t="s">
        <v>96</v>
      </c>
      <c r="F3056" s="128"/>
      <c r="G3056" s="128"/>
      <c r="H3056" s="1" t="str">
        <f>VLOOKUP(C3056,'[1]Sheet 1'!$E$2:$G$176,3,0)</f>
        <v>ITB Asset Item</v>
      </c>
    </row>
    <row r="3057" spans="1:9" x14ac:dyDescent="0.3">
      <c r="A3057" s="77"/>
      <c r="B3057" s="77"/>
      <c r="C3057" s="80"/>
      <c r="D3057" s="147" t="s">
        <v>5629</v>
      </c>
      <c r="E3057" s="105" t="s">
        <v>5630</v>
      </c>
      <c r="F3057" s="77"/>
      <c r="G3057" s="128"/>
      <c r="I3057" s="1"/>
    </row>
    <row r="3058" spans="1:9" x14ac:dyDescent="0.3">
      <c r="A3058" s="77"/>
      <c r="B3058" s="77"/>
      <c r="C3058" s="80"/>
      <c r="D3058" s="147" t="s">
        <v>5631</v>
      </c>
      <c r="E3058" s="105" t="s">
        <v>5632</v>
      </c>
      <c r="F3058" s="77"/>
      <c r="G3058" s="128"/>
      <c r="I3058" s="1"/>
    </row>
    <row r="3059" spans="1:9" x14ac:dyDescent="0.3">
      <c r="A3059" s="77"/>
      <c r="B3059" s="77"/>
      <c r="C3059" s="80"/>
      <c r="D3059" s="147" t="s">
        <v>5633</v>
      </c>
      <c r="E3059" s="105" t="s">
        <v>5634</v>
      </c>
      <c r="F3059" s="77"/>
      <c r="G3059" s="128"/>
      <c r="I3059" s="1"/>
    </row>
    <row r="3060" spans="1:9" x14ac:dyDescent="0.3">
      <c r="A3060" s="77"/>
      <c r="B3060" s="77"/>
      <c r="C3060" s="80"/>
      <c r="D3060" s="147" t="s">
        <v>5635</v>
      </c>
      <c r="E3060" s="105" t="s">
        <v>5636</v>
      </c>
      <c r="F3060" s="77"/>
      <c r="G3060" s="128"/>
      <c r="I3060" s="1"/>
    </row>
    <row r="3061" spans="1:9" x14ac:dyDescent="0.3">
      <c r="A3061" s="77"/>
      <c r="B3061" s="77"/>
      <c r="C3061" s="80"/>
      <c r="D3061" s="147" t="s">
        <v>5637</v>
      </c>
      <c r="E3061" s="105" t="s">
        <v>5638</v>
      </c>
      <c r="F3061" s="77"/>
      <c r="G3061" s="128"/>
      <c r="I3061" s="1"/>
    </row>
    <row r="3062" spans="1:9" x14ac:dyDescent="0.3">
      <c r="A3062" s="77"/>
      <c r="B3062" s="77"/>
      <c r="C3062" s="80"/>
      <c r="D3062" s="147" t="s">
        <v>5639</v>
      </c>
      <c r="E3062" s="105" t="s">
        <v>5640</v>
      </c>
      <c r="F3062" s="77"/>
      <c r="G3062" s="128"/>
      <c r="I3062" s="1"/>
    </row>
    <row r="3063" spans="1:9" x14ac:dyDescent="0.3">
      <c r="A3063" s="77"/>
      <c r="B3063" s="77"/>
      <c r="C3063" s="80"/>
      <c r="D3063" s="147" t="s">
        <v>5641</v>
      </c>
      <c r="E3063" s="105" t="s">
        <v>5642</v>
      </c>
      <c r="F3063" s="77"/>
      <c r="G3063" s="128"/>
      <c r="I3063" s="1"/>
    </row>
    <row r="3064" spans="1:9" x14ac:dyDescent="0.3">
      <c r="A3064" s="77"/>
      <c r="B3064" s="77"/>
      <c r="C3064" s="80"/>
      <c r="D3064" s="147" t="s">
        <v>5643</v>
      </c>
      <c r="E3064" s="105" t="s">
        <v>5644</v>
      </c>
      <c r="F3064" s="77"/>
      <c r="G3064" s="128"/>
      <c r="I3064" s="1"/>
    </row>
    <row r="3065" spans="1:9" x14ac:dyDescent="0.3">
      <c r="A3065" s="77"/>
      <c r="B3065" s="77"/>
      <c r="C3065" s="80"/>
      <c r="D3065" s="147" t="s">
        <v>5645</v>
      </c>
      <c r="E3065" s="105" t="s">
        <v>5646</v>
      </c>
      <c r="F3065" s="77"/>
      <c r="G3065" s="128"/>
      <c r="I3065" s="1"/>
    </row>
    <row r="3066" spans="1:9" x14ac:dyDescent="0.3">
      <c r="A3066" s="77"/>
      <c r="B3066" s="77"/>
      <c r="C3066" s="80"/>
      <c r="D3066" s="147" t="s">
        <v>5647</v>
      </c>
      <c r="E3066" s="105" t="s">
        <v>5648</v>
      </c>
      <c r="F3066" s="77"/>
      <c r="G3066" s="128"/>
      <c r="I3066" s="1"/>
    </row>
    <row r="3067" spans="1:9" x14ac:dyDescent="0.3">
      <c r="A3067" s="77"/>
      <c r="B3067" s="77"/>
      <c r="C3067" s="80"/>
      <c r="D3067" s="147" t="s">
        <v>5649</v>
      </c>
      <c r="E3067" s="105" t="s">
        <v>5650</v>
      </c>
      <c r="F3067" s="77"/>
      <c r="G3067" s="128"/>
      <c r="I3067" s="1"/>
    </row>
    <row r="3068" spans="1:9" x14ac:dyDescent="0.3">
      <c r="A3068" s="77"/>
      <c r="B3068" s="77"/>
      <c r="C3068" s="80"/>
      <c r="D3068" s="147" t="s">
        <v>5651</v>
      </c>
      <c r="E3068" s="105" t="s">
        <v>5652</v>
      </c>
      <c r="F3068" s="77"/>
      <c r="G3068" s="128"/>
      <c r="I3068" s="1" t="s">
        <v>5653</v>
      </c>
    </row>
    <row r="3069" spans="1:9" x14ac:dyDescent="0.3">
      <c r="A3069" s="77"/>
      <c r="B3069" s="77"/>
      <c r="C3069" s="80"/>
      <c r="D3069" s="147" t="s">
        <v>5654</v>
      </c>
      <c r="E3069" s="105" t="s">
        <v>5655</v>
      </c>
      <c r="F3069" s="77"/>
      <c r="G3069" s="128"/>
      <c r="I3069" s="1"/>
    </row>
    <row r="3070" spans="1:9" x14ac:dyDescent="0.3">
      <c r="A3070" s="77"/>
      <c r="B3070" s="77"/>
      <c r="C3070" s="80"/>
      <c r="D3070" s="147" t="s">
        <v>5656</v>
      </c>
      <c r="E3070" s="105" t="s">
        <v>5657</v>
      </c>
      <c r="F3070" s="77"/>
      <c r="G3070" s="128"/>
      <c r="I3070" s="1"/>
    </row>
    <row r="3071" spans="1:9" x14ac:dyDescent="0.3">
      <c r="A3071" s="77"/>
      <c r="B3071" s="77"/>
      <c r="C3071" s="80"/>
      <c r="D3071" s="147" t="s">
        <v>15706</v>
      </c>
      <c r="E3071" s="105" t="s">
        <v>15707</v>
      </c>
      <c r="F3071" s="77"/>
      <c r="G3071" s="128"/>
      <c r="I3071" s="1"/>
    </row>
    <row r="3072" spans="1:9" x14ac:dyDescent="0.3">
      <c r="A3072" s="77"/>
      <c r="B3072" s="77"/>
      <c r="C3072" s="80"/>
      <c r="D3072" s="147" t="s">
        <v>15880</v>
      </c>
      <c r="E3072" s="105" t="s">
        <v>15881</v>
      </c>
      <c r="F3072" s="77"/>
      <c r="G3072" s="128"/>
      <c r="I3072" s="1"/>
    </row>
    <row r="3073" spans="1:9" x14ac:dyDescent="0.3">
      <c r="A3073" s="77"/>
      <c r="B3073" s="77"/>
      <c r="C3073" s="80"/>
      <c r="D3073" s="147" t="s">
        <v>15885</v>
      </c>
      <c r="E3073" s="105" t="s">
        <v>15886</v>
      </c>
      <c r="F3073" s="77"/>
      <c r="G3073" s="128"/>
      <c r="I3073" s="1"/>
    </row>
    <row r="3074" spans="1:9" x14ac:dyDescent="0.3">
      <c r="A3074" s="77"/>
      <c r="B3074" s="77"/>
      <c r="C3074" s="80"/>
      <c r="D3074" s="147" t="s">
        <v>16139</v>
      </c>
      <c r="E3074" s="105" t="s">
        <v>16140</v>
      </c>
      <c r="F3074" s="77"/>
      <c r="G3074" s="128"/>
      <c r="I3074" s="1"/>
    </row>
    <row r="3075" spans="1:9" x14ac:dyDescent="0.3">
      <c r="A3075" s="77"/>
      <c r="B3075" s="77"/>
      <c r="C3075" s="80"/>
      <c r="D3075" s="147"/>
      <c r="E3075" s="105"/>
      <c r="F3075" s="77"/>
      <c r="G3075" s="128"/>
      <c r="I3075" s="1"/>
    </row>
    <row r="3076" spans="1:9" x14ac:dyDescent="0.3">
      <c r="A3076" s="77"/>
      <c r="B3076" s="77"/>
      <c r="C3076" s="80"/>
      <c r="D3076" s="147"/>
      <c r="E3076" s="105"/>
      <c r="F3076" s="77"/>
      <c r="G3076" s="128"/>
      <c r="I3076" s="1"/>
    </row>
    <row r="3077" spans="1:9" x14ac:dyDescent="0.3">
      <c r="A3077" s="77"/>
      <c r="B3077" s="77"/>
      <c r="C3077" s="80" t="s">
        <v>5658</v>
      </c>
      <c r="D3077" s="107" t="s">
        <v>5659</v>
      </c>
      <c r="E3077" s="77"/>
      <c r="F3077" s="128"/>
      <c r="G3077" s="128"/>
      <c r="H3077" s="1" t="str">
        <f>VLOOKUP(C3077,'[1]Sheet 1'!$E$2:$G$176,3,0)</f>
        <v>ITB Asset Item</v>
      </c>
    </row>
    <row r="3078" spans="1:9" x14ac:dyDescent="0.3">
      <c r="A3078" s="77"/>
      <c r="B3078" s="77"/>
      <c r="C3078" s="80"/>
      <c r="D3078" s="147" t="s">
        <v>5660</v>
      </c>
      <c r="E3078" s="105" t="s">
        <v>5661</v>
      </c>
      <c r="F3078" s="77"/>
      <c r="G3078" s="128"/>
      <c r="I3078" s="1"/>
    </row>
    <row r="3079" spans="1:9" x14ac:dyDescent="0.3">
      <c r="A3079" s="77"/>
      <c r="B3079" s="77"/>
      <c r="C3079" s="80"/>
      <c r="D3079" s="147" t="s">
        <v>5662</v>
      </c>
      <c r="E3079" s="105" t="s">
        <v>5663</v>
      </c>
      <c r="F3079" s="77"/>
      <c r="G3079" s="128"/>
      <c r="I3079" s="1"/>
    </row>
    <row r="3080" spans="1:9" x14ac:dyDescent="0.3">
      <c r="A3080" s="77"/>
      <c r="B3080" s="77"/>
      <c r="C3080" s="80"/>
      <c r="D3080" s="147" t="s">
        <v>5664</v>
      </c>
      <c r="E3080" s="105" t="s">
        <v>5665</v>
      </c>
      <c r="F3080" s="77"/>
      <c r="G3080" s="128"/>
      <c r="I3080" s="1"/>
    </row>
    <row r="3081" spans="1:9" x14ac:dyDescent="0.3">
      <c r="A3081" s="77"/>
      <c r="B3081" s="77"/>
      <c r="C3081" s="80"/>
      <c r="D3081" s="147" t="s">
        <v>15823</v>
      </c>
      <c r="E3081" s="105" t="s">
        <v>15824</v>
      </c>
      <c r="F3081" s="77"/>
      <c r="G3081" s="128"/>
      <c r="I3081" s="1"/>
    </row>
    <row r="3082" spans="1:9" x14ac:dyDescent="0.3">
      <c r="A3082" s="77"/>
      <c r="B3082" s="77"/>
      <c r="C3082" s="80" t="s">
        <v>5666</v>
      </c>
      <c r="D3082" s="105" t="s">
        <v>5667</v>
      </c>
      <c r="E3082" s="77"/>
      <c r="F3082" s="128"/>
      <c r="G3082" s="128"/>
      <c r="H3082" s="1" t="str">
        <f>VLOOKUP(C3082,'[1]Sheet 1'!$E$2:$G$176,3,0)</f>
        <v>ITB Asset Item</v>
      </c>
    </row>
    <row r="3083" spans="1:9" x14ac:dyDescent="0.3">
      <c r="A3083" s="77"/>
      <c r="B3083" s="77"/>
      <c r="C3083" s="80"/>
      <c r="D3083" s="153" t="s">
        <v>5668</v>
      </c>
      <c r="E3083" s="105" t="s">
        <v>5669</v>
      </c>
      <c r="F3083" s="77"/>
      <c r="G3083" s="128"/>
      <c r="I3083" s="1"/>
    </row>
    <row r="3084" spans="1:9" x14ac:dyDescent="0.3">
      <c r="A3084" s="77"/>
      <c r="B3084" s="77"/>
      <c r="C3084" s="80"/>
      <c r="D3084" s="153" t="s">
        <v>5670</v>
      </c>
      <c r="E3084" s="105" t="s">
        <v>5671</v>
      </c>
      <c r="F3084" s="77"/>
      <c r="G3084" s="128"/>
      <c r="I3084" s="1"/>
    </row>
    <row r="3085" spans="1:9" x14ac:dyDescent="0.3">
      <c r="A3085" s="77"/>
      <c r="B3085" s="77"/>
      <c r="C3085" s="80"/>
      <c r="D3085" s="153" t="s">
        <v>5672</v>
      </c>
      <c r="E3085" s="105" t="s">
        <v>5673</v>
      </c>
      <c r="F3085" s="77"/>
      <c r="G3085" s="128"/>
      <c r="I3085" s="1"/>
    </row>
    <row r="3086" spans="1:9" x14ac:dyDescent="0.3">
      <c r="A3086" s="77"/>
      <c r="B3086" s="78" t="s">
        <v>5674</v>
      </c>
      <c r="C3086" s="104" t="s">
        <v>5675</v>
      </c>
      <c r="D3086" s="105"/>
      <c r="E3086" s="77"/>
      <c r="F3086" s="128" t="s">
        <v>4424</v>
      </c>
      <c r="G3086" s="128" t="s">
        <v>4425</v>
      </c>
    </row>
    <row r="3087" spans="1:9" x14ac:dyDescent="0.3">
      <c r="A3087" s="77"/>
      <c r="B3087" s="82"/>
      <c r="C3087" s="80" t="s">
        <v>5676</v>
      </c>
      <c r="D3087" s="105" t="s">
        <v>5677</v>
      </c>
      <c r="E3087" s="77" t="s">
        <v>501</v>
      </c>
      <c r="F3087" s="128"/>
      <c r="G3087" s="128"/>
      <c r="H3087" s="1" t="str">
        <f>VLOOKUP(C3087,'[1]Sheet 1'!$E$2:$G$176,3,0)</f>
        <v>ITB Asset Item</v>
      </c>
    </row>
    <row r="3088" spans="1:9" x14ac:dyDescent="0.3">
      <c r="A3088" s="77"/>
      <c r="B3088" s="82"/>
      <c r="C3088" s="80"/>
      <c r="D3088" s="153" t="s">
        <v>5678</v>
      </c>
      <c r="E3088" s="397" t="s">
        <v>5679</v>
      </c>
      <c r="F3088" s="128"/>
      <c r="G3088" s="128"/>
    </row>
    <row r="3089" spans="1:8" x14ac:dyDescent="0.3">
      <c r="A3089" s="77"/>
      <c r="B3089" s="82"/>
      <c r="C3089" s="80"/>
      <c r="D3089" s="153" t="s">
        <v>5680</v>
      </c>
      <c r="E3089" s="397" t="s">
        <v>5681</v>
      </c>
      <c r="F3089" s="128"/>
      <c r="G3089" s="128"/>
    </row>
    <row r="3090" spans="1:8" x14ac:dyDescent="0.3">
      <c r="A3090" s="77"/>
      <c r="B3090" s="82"/>
      <c r="C3090" s="80"/>
      <c r="D3090" s="153" t="s">
        <v>5682</v>
      </c>
      <c r="E3090" s="76" t="s">
        <v>5683</v>
      </c>
      <c r="F3090" s="128"/>
      <c r="G3090" s="128"/>
    </row>
    <row r="3091" spans="1:8" x14ac:dyDescent="0.3">
      <c r="A3091" s="77"/>
      <c r="B3091" s="82"/>
      <c r="C3091" s="80"/>
      <c r="D3091" s="153" t="s">
        <v>5684</v>
      </c>
      <c r="E3091" s="397" t="s">
        <v>5685</v>
      </c>
      <c r="F3091" s="128"/>
      <c r="G3091" s="128"/>
    </row>
    <row r="3092" spans="1:8" x14ac:dyDescent="0.3">
      <c r="A3092" s="77"/>
      <c r="B3092" s="82"/>
      <c r="C3092" s="80"/>
      <c r="D3092" s="153" t="s">
        <v>5686</v>
      </c>
      <c r="E3092" s="397" t="s">
        <v>5687</v>
      </c>
      <c r="F3092" s="128"/>
      <c r="G3092" s="128"/>
    </row>
    <row r="3093" spans="1:8" x14ac:dyDescent="0.3">
      <c r="A3093" s="77"/>
      <c r="B3093" s="82"/>
      <c r="C3093" s="80"/>
      <c r="D3093" s="153" t="s">
        <v>5688</v>
      </c>
      <c r="E3093" s="397" t="s">
        <v>5689</v>
      </c>
      <c r="F3093" s="128"/>
      <c r="G3093" s="128"/>
    </row>
    <row r="3094" spans="1:8" x14ac:dyDescent="0.3">
      <c r="A3094" s="77"/>
      <c r="B3094" s="82"/>
      <c r="C3094" s="80" t="s">
        <v>5690</v>
      </c>
      <c r="D3094" s="105" t="s">
        <v>5691</v>
      </c>
      <c r="E3094" s="77" t="s">
        <v>501</v>
      </c>
      <c r="F3094" s="128"/>
      <c r="G3094" s="128"/>
      <c r="H3094" s="1" t="str">
        <f>VLOOKUP(C3094,'[1]Sheet 1'!$E$2:$G$176,3,0)</f>
        <v>ITB Asset Item</v>
      </c>
    </row>
    <row r="3095" spans="1:8" x14ac:dyDescent="0.3">
      <c r="A3095" s="77"/>
      <c r="B3095" s="82"/>
      <c r="C3095" s="80"/>
      <c r="D3095" s="153" t="s">
        <v>5692</v>
      </c>
      <c r="E3095" s="173" t="s">
        <v>5693</v>
      </c>
      <c r="F3095" s="128"/>
      <c r="G3095" s="128"/>
    </row>
    <row r="3096" spans="1:8" x14ac:dyDescent="0.3">
      <c r="A3096" s="77"/>
      <c r="B3096" s="82"/>
      <c r="C3096" s="80"/>
      <c r="D3096" s="153" t="s">
        <v>5694</v>
      </c>
      <c r="E3096" s="173" t="s">
        <v>5695</v>
      </c>
      <c r="F3096" s="128"/>
      <c r="G3096" s="128"/>
    </row>
    <row r="3097" spans="1:8" x14ac:dyDescent="0.3">
      <c r="A3097" s="77"/>
      <c r="B3097" s="82"/>
      <c r="C3097" s="80"/>
      <c r="D3097" s="153" t="s">
        <v>5696</v>
      </c>
      <c r="E3097" s="173" t="s">
        <v>5697</v>
      </c>
      <c r="F3097" s="128"/>
      <c r="G3097" s="128"/>
    </row>
    <row r="3098" spans="1:8" x14ac:dyDescent="0.3">
      <c r="A3098" s="77"/>
      <c r="B3098" s="82"/>
      <c r="C3098" s="80"/>
      <c r="D3098" s="153" t="s">
        <v>5698</v>
      </c>
      <c r="E3098" s="173" t="s">
        <v>5699</v>
      </c>
      <c r="F3098" s="128"/>
      <c r="G3098" s="128"/>
    </row>
    <row r="3099" spans="1:8" x14ac:dyDescent="0.3">
      <c r="A3099" s="77"/>
      <c r="B3099" s="82"/>
      <c r="C3099" s="80"/>
      <c r="D3099" s="153" t="s">
        <v>5700</v>
      </c>
      <c r="E3099" s="173" t="s">
        <v>5701</v>
      </c>
      <c r="F3099" s="128"/>
      <c r="G3099" s="128"/>
    </row>
    <row r="3100" spans="1:8" x14ac:dyDescent="0.3">
      <c r="A3100" s="77"/>
      <c r="B3100" s="82"/>
      <c r="C3100" s="80" t="s">
        <v>16408</v>
      </c>
      <c r="D3100" s="105" t="s">
        <v>5702</v>
      </c>
      <c r="E3100" s="77" t="s">
        <v>501</v>
      </c>
      <c r="F3100" s="128"/>
      <c r="G3100" s="128"/>
      <c r="H3100" s="1" t="str">
        <f>VLOOKUP(C3100,'[1]Sheet 1'!$E$2:$G$176,3,0)</f>
        <v>ITB Asset Item</v>
      </c>
    </row>
    <row r="3101" spans="1:8" x14ac:dyDescent="0.3">
      <c r="A3101" s="77"/>
      <c r="B3101" s="82"/>
      <c r="C3101" s="80"/>
      <c r="D3101" s="153" t="s">
        <v>5703</v>
      </c>
      <c r="E3101" s="397" t="s">
        <v>5704</v>
      </c>
      <c r="F3101" s="128"/>
      <c r="G3101" s="128"/>
    </row>
    <row r="3102" spans="1:8" x14ac:dyDescent="0.3">
      <c r="A3102" s="77"/>
      <c r="B3102" s="82"/>
      <c r="C3102" s="80"/>
      <c r="D3102" s="153" t="s">
        <v>5705</v>
      </c>
      <c r="E3102" s="397" t="s">
        <v>5706</v>
      </c>
      <c r="F3102" s="128"/>
      <c r="G3102" s="128"/>
    </row>
    <row r="3103" spans="1:8" x14ac:dyDescent="0.3">
      <c r="A3103" s="77"/>
      <c r="B3103" s="82"/>
      <c r="C3103" s="80"/>
      <c r="D3103" s="153" t="s">
        <v>5707</v>
      </c>
      <c r="E3103" s="397" t="s">
        <v>5708</v>
      </c>
      <c r="F3103" s="128"/>
      <c r="G3103" s="128"/>
    </row>
    <row r="3104" spans="1:8" x14ac:dyDescent="0.3">
      <c r="A3104" s="77"/>
      <c r="B3104" s="82"/>
      <c r="C3104" s="80"/>
      <c r="D3104" s="153" t="s">
        <v>5709</v>
      </c>
      <c r="E3104" s="397" t="s">
        <v>5710</v>
      </c>
      <c r="F3104" s="128"/>
      <c r="G3104" s="128"/>
    </row>
    <row r="3105" spans="1:8" x14ac:dyDescent="0.3">
      <c r="A3105" s="77"/>
      <c r="B3105" s="82"/>
      <c r="C3105" s="80"/>
      <c r="D3105" s="153" t="s">
        <v>5711</v>
      </c>
      <c r="E3105" s="397" t="s">
        <v>5712</v>
      </c>
      <c r="F3105" s="128"/>
      <c r="G3105" s="128"/>
    </row>
    <row r="3106" spans="1:8" x14ac:dyDescent="0.3">
      <c r="A3106" s="77"/>
      <c r="B3106" s="82"/>
      <c r="C3106" s="80" t="s">
        <v>5713</v>
      </c>
      <c r="D3106" s="105" t="s">
        <v>5714</v>
      </c>
      <c r="E3106" s="77" t="s">
        <v>501</v>
      </c>
      <c r="F3106" s="128"/>
      <c r="G3106" s="128"/>
      <c r="H3106" s="1" t="str">
        <f>VLOOKUP(C3106,'[1]Sheet 1'!$E$2:$G$176,3,0)</f>
        <v>ITB Asset Item</v>
      </c>
    </row>
    <row r="3107" spans="1:8" x14ac:dyDescent="0.3">
      <c r="A3107" s="77"/>
      <c r="B3107" s="82"/>
      <c r="C3107" s="80"/>
      <c r="D3107" s="153" t="s">
        <v>5715</v>
      </c>
      <c r="E3107" s="173" t="s">
        <v>5716</v>
      </c>
      <c r="F3107" s="128"/>
      <c r="G3107" s="128"/>
    </row>
    <row r="3108" spans="1:8" x14ac:dyDescent="0.3">
      <c r="A3108" s="77"/>
      <c r="B3108" s="82"/>
      <c r="C3108" s="80"/>
      <c r="D3108" s="153" t="s">
        <v>5717</v>
      </c>
      <c r="E3108" s="173" t="s">
        <v>5718</v>
      </c>
      <c r="F3108" s="128"/>
      <c r="G3108" s="128"/>
    </row>
    <row r="3109" spans="1:8" x14ac:dyDescent="0.3">
      <c r="A3109" s="77"/>
      <c r="B3109" s="82"/>
      <c r="C3109" s="80"/>
      <c r="D3109" s="153" t="s">
        <v>5719</v>
      </c>
      <c r="E3109" s="173" t="s">
        <v>5720</v>
      </c>
      <c r="F3109" s="128"/>
      <c r="G3109" s="128"/>
    </row>
    <row r="3110" spans="1:8" x14ac:dyDescent="0.3">
      <c r="A3110" s="77"/>
      <c r="B3110" s="82"/>
      <c r="C3110" s="80"/>
      <c r="D3110" s="153" t="s">
        <v>5721</v>
      </c>
      <c r="E3110" s="173" t="s">
        <v>5722</v>
      </c>
      <c r="F3110" s="128"/>
      <c r="G3110" s="128"/>
    </row>
    <row r="3111" spans="1:8" x14ac:dyDescent="0.3">
      <c r="A3111" s="77"/>
      <c r="B3111" s="82"/>
      <c r="C3111" s="80"/>
      <c r="D3111" s="153" t="s">
        <v>5723</v>
      </c>
      <c r="E3111" s="173" t="s">
        <v>5724</v>
      </c>
      <c r="F3111" s="128"/>
      <c r="G3111" s="128"/>
    </row>
    <row r="3112" spans="1:8" x14ac:dyDescent="0.3">
      <c r="A3112" s="77"/>
      <c r="B3112" s="82"/>
      <c r="C3112" s="80"/>
      <c r="D3112" s="153" t="s">
        <v>5725</v>
      </c>
      <c r="E3112" s="173" t="s">
        <v>5726</v>
      </c>
      <c r="F3112" s="128"/>
      <c r="G3112" s="128"/>
    </row>
    <row r="3113" spans="1:8" x14ac:dyDescent="0.3">
      <c r="A3113" s="77"/>
      <c r="B3113" s="82"/>
      <c r="C3113" s="80"/>
      <c r="D3113" s="153" t="s">
        <v>5727</v>
      </c>
      <c r="E3113" s="173" t="s">
        <v>5728</v>
      </c>
      <c r="F3113" s="128"/>
      <c r="G3113" s="128"/>
    </row>
    <row r="3114" spans="1:8" x14ac:dyDescent="0.3">
      <c r="A3114" s="77"/>
      <c r="B3114" s="82"/>
      <c r="C3114" s="80"/>
      <c r="D3114" s="153" t="s">
        <v>5729</v>
      </c>
      <c r="E3114" s="173" t="s">
        <v>5730</v>
      </c>
      <c r="F3114" s="128"/>
      <c r="G3114" s="128"/>
    </row>
    <row r="3115" spans="1:8" x14ac:dyDescent="0.3">
      <c r="A3115" s="77"/>
      <c r="B3115" s="82"/>
      <c r="C3115" s="80"/>
      <c r="D3115" s="153" t="s">
        <v>5731</v>
      </c>
      <c r="E3115" s="173" t="s">
        <v>5732</v>
      </c>
      <c r="F3115" s="128"/>
      <c r="G3115" s="128"/>
    </row>
    <row r="3116" spans="1:8" x14ac:dyDescent="0.3">
      <c r="A3116" s="77"/>
      <c r="B3116" s="82"/>
      <c r="C3116" s="80"/>
      <c r="D3116" s="153" t="s">
        <v>5733</v>
      </c>
      <c r="E3116" s="173" t="s">
        <v>5734</v>
      </c>
      <c r="F3116" s="128"/>
      <c r="G3116" s="128"/>
    </row>
    <row r="3117" spans="1:8" x14ac:dyDescent="0.3">
      <c r="A3117" s="77"/>
      <c r="B3117" s="82"/>
      <c r="C3117" s="80"/>
      <c r="D3117" s="153" t="s">
        <v>5735</v>
      </c>
      <c r="E3117" s="173" t="s">
        <v>5736</v>
      </c>
      <c r="F3117" s="128"/>
      <c r="G3117" s="128"/>
    </row>
    <row r="3118" spans="1:8" x14ac:dyDescent="0.3">
      <c r="A3118" s="77"/>
      <c r="B3118" s="82"/>
      <c r="C3118" s="80"/>
      <c r="D3118" s="153" t="s">
        <v>5737</v>
      </c>
      <c r="E3118" s="173" t="s">
        <v>5738</v>
      </c>
      <c r="F3118" s="128"/>
      <c r="G3118" s="128"/>
    </row>
    <row r="3119" spans="1:8" x14ac:dyDescent="0.3">
      <c r="A3119" s="77"/>
      <c r="B3119" s="77"/>
      <c r="C3119" s="80" t="s">
        <v>5739</v>
      </c>
      <c r="D3119" s="107" t="s">
        <v>5740</v>
      </c>
      <c r="E3119" s="77" t="s">
        <v>501</v>
      </c>
      <c r="F3119" s="128"/>
      <c r="G3119" s="128"/>
      <c r="H3119" s="1" t="str">
        <f>VLOOKUP(C3119,'[1]Sheet 1'!$E$2:$G$176,3,0)</f>
        <v>ITB Asset Item</v>
      </c>
    </row>
    <row r="3120" spans="1:8" x14ac:dyDescent="0.3">
      <c r="A3120" s="77"/>
      <c r="B3120" s="77"/>
      <c r="C3120" s="80"/>
      <c r="D3120" s="147" t="s">
        <v>5741</v>
      </c>
      <c r="E3120" s="173" t="s">
        <v>5742</v>
      </c>
      <c r="F3120" s="128"/>
      <c r="G3120" s="128"/>
    </row>
    <row r="3121" spans="1:8" x14ac:dyDescent="0.3">
      <c r="A3121" s="77"/>
      <c r="B3121" s="77"/>
      <c r="C3121" s="80"/>
      <c r="D3121" s="147" t="s">
        <v>5743</v>
      </c>
      <c r="E3121" s="173" t="s">
        <v>5744</v>
      </c>
      <c r="F3121" s="128"/>
      <c r="G3121" s="128"/>
    </row>
    <row r="3122" spans="1:8" x14ac:dyDescent="0.3">
      <c r="A3122" s="77"/>
      <c r="B3122" s="77"/>
      <c r="C3122" s="80"/>
      <c r="D3122" s="147" t="s">
        <v>5745</v>
      </c>
      <c r="E3122" s="173" t="s">
        <v>5746</v>
      </c>
      <c r="F3122" s="128"/>
      <c r="G3122" s="128"/>
    </row>
    <row r="3123" spans="1:8" x14ac:dyDescent="0.3">
      <c r="A3123" s="77"/>
      <c r="B3123" s="77"/>
      <c r="C3123" s="80"/>
      <c r="D3123" s="147" t="s">
        <v>5747</v>
      </c>
      <c r="E3123" s="173" t="s">
        <v>5748</v>
      </c>
      <c r="F3123" s="128"/>
      <c r="G3123" s="128"/>
    </row>
    <row r="3124" spans="1:8" x14ac:dyDescent="0.3">
      <c r="A3124" s="77"/>
      <c r="B3124" s="77"/>
      <c r="C3124" s="80"/>
      <c r="D3124" s="147" t="s">
        <v>5749</v>
      </c>
      <c r="E3124" s="173" t="s">
        <v>5750</v>
      </c>
      <c r="F3124" s="128"/>
      <c r="G3124" s="128"/>
    </row>
    <row r="3125" spans="1:8" x14ac:dyDescent="0.3">
      <c r="A3125" s="77"/>
      <c r="B3125" s="77"/>
      <c r="C3125" s="80"/>
      <c r="D3125" s="147" t="s">
        <v>5751</v>
      </c>
      <c r="E3125" s="173" t="s">
        <v>5752</v>
      </c>
      <c r="F3125" s="128"/>
      <c r="G3125" s="128"/>
    </row>
    <row r="3126" spans="1:8" x14ac:dyDescent="0.3">
      <c r="A3126" s="77"/>
      <c r="B3126" s="77"/>
      <c r="C3126" s="80"/>
      <c r="D3126" s="147" t="s">
        <v>5753</v>
      </c>
      <c r="E3126" s="173" t="s">
        <v>5754</v>
      </c>
      <c r="F3126" s="128"/>
      <c r="G3126" s="128"/>
    </row>
    <row r="3127" spans="1:8" x14ac:dyDescent="0.3">
      <c r="A3127" s="77"/>
      <c r="B3127" s="77"/>
      <c r="C3127" s="80"/>
      <c r="D3127" s="147" t="s">
        <v>5755</v>
      </c>
      <c r="E3127" s="173" t="s">
        <v>5756</v>
      </c>
      <c r="F3127" s="128"/>
      <c r="G3127" s="128"/>
    </row>
    <row r="3128" spans="1:8" x14ac:dyDescent="0.3">
      <c r="A3128" s="77"/>
      <c r="B3128" s="77"/>
      <c r="C3128" s="80"/>
      <c r="D3128" s="147" t="s">
        <v>5757</v>
      </c>
      <c r="E3128" s="173" t="s">
        <v>5758</v>
      </c>
      <c r="F3128" s="128"/>
      <c r="G3128" s="128"/>
    </row>
    <row r="3129" spans="1:8" x14ac:dyDescent="0.3">
      <c r="A3129" s="77"/>
      <c r="B3129" s="77"/>
      <c r="C3129" s="80"/>
      <c r="D3129" s="147" t="s">
        <v>16025</v>
      </c>
      <c r="E3129" s="173" t="s">
        <v>16026</v>
      </c>
      <c r="F3129" s="128"/>
      <c r="G3129" s="128"/>
    </row>
    <row r="3130" spans="1:8" x14ac:dyDescent="0.3">
      <c r="A3130" s="77"/>
      <c r="B3130" s="77"/>
      <c r="C3130" s="80" t="s">
        <v>5759</v>
      </c>
      <c r="D3130" s="107" t="s">
        <v>5760</v>
      </c>
      <c r="E3130" s="77" t="s">
        <v>501</v>
      </c>
      <c r="F3130" s="128"/>
      <c r="G3130" s="128"/>
      <c r="H3130" s="1" t="str">
        <f>VLOOKUP(C3130,'[1]Sheet 1'!$E$2:$G$176,3,0)</f>
        <v>ITB Asset Item</v>
      </c>
    </row>
    <row r="3131" spans="1:8" x14ac:dyDescent="0.3">
      <c r="A3131" s="77"/>
      <c r="B3131" s="77"/>
      <c r="C3131" s="80"/>
      <c r="D3131" s="147" t="s">
        <v>5761</v>
      </c>
      <c r="E3131" s="173" t="s">
        <v>5760</v>
      </c>
      <c r="F3131" s="128"/>
      <c r="G3131" s="128"/>
    </row>
    <row r="3132" spans="1:8" x14ac:dyDescent="0.3">
      <c r="A3132" s="77"/>
      <c r="B3132" s="77"/>
      <c r="C3132" s="80"/>
      <c r="D3132" s="147" t="s">
        <v>5762</v>
      </c>
      <c r="E3132" s="173" t="s">
        <v>5763</v>
      </c>
      <c r="F3132" s="128"/>
      <c r="G3132" s="128"/>
    </row>
    <row r="3133" spans="1:8" x14ac:dyDescent="0.3">
      <c r="A3133" s="77"/>
      <c r="B3133" s="77"/>
      <c r="C3133" s="80"/>
      <c r="D3133" s="147" t="s">
        <v>5764</v>
      </c>
      <c r="E3133" s="173" t="s">
        <v>5765</v>
      </c>
      <c r="F3133" s="128"/>
      <c r="G3133" s="128"/>
    </row>
    <row r="3134" spans="1:8" x14ac:dyDescent="0.3">
      <c r="A3134" s="77"/>
      <c r="B3134" s="77"/>
      <c r="C3134" s="80"/>
      <c r="D3134" s="147" t="s">
        <v>5766</v>
      </c>
      <c r="E3134" s="173" t="s">
        <v>5767</v>
      </c>
      <c r="F3134" s="128"/>
      <c r="G3134" s="128"/>
    </row>
    <row r="3135" spans="1:8" x14ac:dyDescent="0.3">
      <c r="A3135" s="77"/>
      <c r="B3135" s="77"/>
      <c r="C3135" s="80"/>
      <c r="D3135" s="147" t="s">
        <v>15832</v>
      </c>
      <c r="E3135" s="41" t="s">
        <v>15833</v>
      </c>
      <c r="F3135" s="128"/>
      <c r="G3135" s="128"/>
    </row>
    <row r="3136" spans="1:8" x14ac:dyDescent="0.3">
      <c r="A3136" s="77"/>
      <c r="B3136" s="82"/>
      <c r="C3136" s="80" t="s">
        <v>5768</v>
      </c>
      <c r="D3136" s="107" t="s">
        <v>5769</v>
      </c>
      <c r="E3136" s="77" t="s">
        <v>501</v>
      </c>
      <c r="F3136" s="128"/>
      <c r="G3136" s="128"/>
      <c r="H3136" s="1" t="str">
        <f>VLOOKUP(C3136,'[1]Sheet 1'!$E$2:$G$176,3,0)</f>
        <v>ITB Asset Item</v>
      </c>
    </row>
    <row r="3137" spans="1:9" x14ac:dyDescent="0.3">
      <c r="A3137" s="77"/>
      <c r="B3137" s="82"/>
      <c r="C3137" s="80"/>
      <c r="D3137" s="147" t="s">
        <v>5770</v>
      </c>
      <c r="E3137" s="173" t="s">
        <v>5771</v>
      </c>
      <c r="F3137" s="128"/>
      <c r="G3137" s="128"/>
    </row>
    <row r="3138" spans="1:9" x14ac:dyDescent="0.3">
      <c r="A3138" s="77"/>
      <c r="B3138" s="82"/>
      <c r="C3138" s="80"/>
      <c r="D3138" s="147" t="s">
        <v>5772</v>
      </c>
      <c r="E3138" s="173" t="s">
        <v>5773</v>
      </c>
      <c r="F3138" s="128"/>
      <c r="G3138" s="128"/>
    </row>
    <row r="3139" spans="1:9" x14ac:dyDescent="0.3">
      <c r="A3139" s="77"/>
      <c r="B3139" s="82"/>
      <c r="C3139" s="80"/>
      <c r="D3139" s="147" t="s">
        <v>5774</v>
      </c>
      <c r="E3139" s="173" t="s">
        <v>5775</v>
      </c>
      <c r="F3139" s="128"/>
      <c r="G3139" s="128"/>
    </row>
    <row r="3140" spans="1:9" ht="14.4" customHeight="1" x14ac:dyDescent="0.3">
      <c r="A3140" s="77"/>
      <c r="B3140" s="78" t="s">
        <v>5776</v>
      </c>
      <c r="C3140" s="104" t="s">
        <v>5777</v>
      </c>
      <c r="D3140" s="104"/>
      <c r="E3140" s="104"/>
      <c r="F3140" s="128" t="s">
        <v>4424</v>
      </c>
      <c r="G3140" s="128" t="s">
        <v>4425</v>
      </c>
    </row>
    <row r="3141" spans="1:9" x14ac:dyDescent="0.3">
      <c r="A3141" s="77"/>
      <c r="B3141" s="77"/>
      <c r="C3141" s="80" t="s">
        <v>5778</v>
      </c>
      <c r="D3141" s="105" t="s">
        <v>5779</v>
      </c>
      <c r="E3141" s="77" t="s">
        <v>501</v>
      </c>
      <c r="F3141" s="128"/>
      <c r="G3141" s="128"/>
      <c r="H3141" s="1" t="str">
        <f>VLOOKUP(C3141,'[1]Sheet 1'!$E$2:$G$176,3,0)</f>
        <v>ITB Asset Item</v>
      </c>
      <c r="I3141" t="str">
        <f>CONCATENATE(C3141," - ",D3141)</f>
        <v xml:space="preserve">0611501 - Peralatan dan Mesin Pemanas </v>
      </c>
    </row>
    <row r="3142" spans="1:9" x14ac:dyDescent="0.3">
      <c r="A3142" s="77"/>
      <c r="B3142" s="77"/>
      <c r="C3142" s="80"/>
      <c r="D3142" s="153" t="s">
        <v>5780</v>
      </c>
      <c r="E3142" s="105" t="s">
        <v>5781</v>
      </c>
      <c r="F3142" s="77"/>
      <c r="G3142" s="128"/>
    </row>
    <row r="3143" spans="1:9" x14ac:dyDescent="0.3">
      <c r="A3143" s="77"/>
      <c r="B3143" s="77"/>
      <c r="C3143" s="80"/>
      <c r="D3143" s="153" t="s">
        <v>5782</v>
      </c>
      <c r="E3143" s="105" t="s">
        <v>5783</v>
      </c>
      <c r="F3143" s="77"/>
      <c r="G3143" s="128"/>
    </row>
    <row r="3144" spans="1:9" x14ac:dyDescent="0.3">
      <c r="A3144" s="77"/>
      <c r="B3144" s="77"/>
      <c r="C3144" s="80"/>
      <c r="D3144" s="153" t="s">
        <v>5784</v>
      </c>
      <c r="E3144" s="105" t="s">
        <v>5785</v>
      </c>
      <c r="F3144" s="77"/>
      <c r="G3144" s="128"/>
    </row>
    <row r="3145" spans="1:9" x14ac:dyDescent="0.3">
      <c r="A3145" s="77"/>
      <c r="B3145" s="77"/>
      <c r="C3145" s="80"/>
      <c r="D3145" s="153" t="s">
        <v>5786</v>
      </c>
      <c r="E3145" s="105" t="s">
        <v>5787</v>
      </c>
      <c r="F3145" s="77"/>
      <c r="G3145" s="128"/>
    </row>
    <row r="3146" spans="1:9" x14ac:dyDescent="0.3">
      <c r="A3146" s="77"/>
      <c r="B3146" s="77"/>
      <c r="C3146" s="80"/>
      <c r="D3146" s="153" t="s">
        <v>5788</v>
      </c>
      <c r="E3146" s="105" t="s">
        <v>5789</v>
      </c>
      <c r="F3146" s="77"/>
      <c r="G3146" s="128"/>
    </row>
    <row r="3147" spans="1:9" x14ac:dyDescent="0.3">
      <c r="A3147" s="77"/>
      <c r="B3147" s="77"/>
      <c r="C3147" s="80"/>
      <c r="D3147" s="153" t="s">
        <v>5790</v>
      </c>
      <c r="E3147" s="105" t="s">
        <v>5791</v>
      </c>
      <c r="F3147" s="77"/>
      <c r="G3147" s="128"/>
    </row>
    <row r="3148" spans="1:9" x14ac:dyDescent="0.3">
      <c r="A3148" s="77"/>
      <c r="B3148" s="77"/>
      <c r="C3148" s="80"/>
      <c r="D3148" s="153" t="s">
        <v>5792</v>
      </c>
      <c r="E3148" s="105" t="s">
        <v>5793</v>
      </c>
      <c r="F3148" s="77"/>
      <c r="G3148" s="128"/>
    </row>
    <row r="3149" spans="1:9" x14ac:dyDescent="0.3">
      <c r="A3149" s="77"/>
      <c r="B3149" s="77"/>
      <c r="C3149" s="80"/>
      <c r="D3149" s="153" t="s">
        <v>5794</v>
      </c>
      <c r="E3149" s="105" t="s">
        <v>5795</v>
      </c>
      <c r="F3149" s="77"/>
      <c r="G3149" s="128"/>
    </row>
    <row r="3150" spans="1:9" x14ac:dyDescent="0.3">
      <c r="A3150" s="77"/>
      <c r="B3150" s="77"/>
      <c r="C3150" s="80"/>
      <c r="D3150" s="153" t="s">
        <v>5796</v>
      </c>
      <c r="E3150" s="105" t="s">
        <v>5797</v>
      </c>
      <c r="F3150" s="77"/>
      <c r="G3150" s="128"/>
    </row>
    <row r="3151" spans="1:9" x14ac:dyDescent="0.3">
      <c r="A3151" s="77"/>
      <c r="B3151" s="77"/>
      <c r="C3151" s="80"/>
      <c r="D3151" s="153" t="s">
        <v>5798</v>
      </c>
      <c r="E3151" s="105" t="s">
        <v>5799</v>
      </c>
      <c r="F3151" s="77"/>
      <c r="G3151" s="128"/>
    </row>
    <row r="3152" spans="1:9" x14ac:dyDescent="0.3">
      <c r="A3152" s="77"/>
      <c r="B3152" s="77"/>
      <c r="C3152" s="80"/>
      <c r="D3152" s="153" t="s">
        <v>5800</v>
      </c>
      <c r="E3152" s="105" t="s">
        <v>5801</v>
      </c>
      <c r="F3152" s="77"/>
      <c r="G3152" s="128"/>
    </row>
    <row r="3153" spans="1:9" x14ac:dyDescent="0.3">
      <c r="A3153" s="77"/>
      <c r="B3153" s="77"/>
      <c r="C3153" s="80"/>
      <c r="D3153" s="153"/>
      <c r="E3153" s="105"/>
      <c r="F3153" s="77"/>
      <c r="G3153" s="128"/>
    </row>
    <row r="3154" spans="1:9" x14ac:dyDescent="0.3">
      <c r="A3154" s="77"/>
      <c r="B3154" s="77"/>
      <c r="C3154" s="80" t="s">
        <v>5802</v>
      </c>
      <c r="D3154" s="105" t="s">
        <v>5803</v>
      </c>
      <c r="E3154" s="77" t="s">
        <v>501</v>
      </c>
      <c r="F3154" s="128"/>
      <c r="G3154" s="128"/>
      <c r="H3154" s="1" t="str">
        <f>VLOOKUP(C3154,'[1]Sheet 1'!$E$2:$G$176,3,0)</f>
        <v>ITB Asset Item</v>
      </c>
      <c r="I3154" t="str">
        <f>CONCATENATE(C3154," - ",D3154)</f>
        <v>0611502 - Peralatan dan Mesin Pendingin</v>
      </c>
    </row>
    <row r="3155" spans="1:9" x14ac:dyDescent="0.3">
      <c r="A3155" s="77"/>
      <c r="B3155" s="77"/>
      <c r="C3155" s="80"/>
      <c r="D3155" s="153" t="s">
        <v>5804</v>
      </c>
      <c r="E3155" s="105" t="s">
        <v>5805</v>
      </c>
      <c r="F3155" s="77"/>
      <c r="G3155" s="128"/>
    </row>
    <row r="3156" spans="1:9" x14ac:dyDescent="0.3">
      <c r="A3156" s="77"/>
      <c r="B3156" s="77"/>
      <c r="C3156" s="80"/>
      <c r="D3156" s="153" t="s">
        <v>16044</v>
      </c>
      <c r="E3156" s="105" t="s">
        <v>16043</v>
      </c>
      <c r="F3156" s="77"/>
      <c r="G3156" s="128"/>
    </row>
    <row r="3157" spans="1:9" x14ac:dyDescent="0.3">
      <c r="A3157" s="77"/>
      <c r="B3157" s="77"/>
      <c r="C3157" s="80"/>
      <c r="D3157" s="153" t="s">
        <v>5806</v>
      </c>
      <c r="E3157" s="105" t="s">
        <v>5807</v>
      </c>
      <c r="F3157" s="77"/>
      <c r="G3157" s="128"/>
    </row>
    <row r="3158" spans="1:9" x14ac:dyDescent="0.3">
      <c r="A3158" s="77"/>
      <c r="B3158" s="77"/>
      <c r="C3158" s="80"/>
      <c r="D3158" s="153" t="s">
        <v>5808</v>
      </c>
      <c r="E3158" s="105" t="s">
        <v>5809</v>
      </c>
      <c r="F3158" s="77"/>
      <c r="G3158" s="128"/>
    </row>
    <row r="3159" spans="1:9" x14ac:dyDescent="0.3">
      <c r="A3159" s="77"/>
      <c r="B3159" s="77"/>
      <c r="C3159" s="80"/>
      <c r="D3159" s="153" t="s">
        <v>16042</v>
      </c>
      <c r="F3159" s="77"/>
      <c r="G3159" s="128"/>
    </row>
    <row r="3160" spans="1:9" x14ac:dyDescent="0.3">
      <c r="A3160" s="77"/>
      <c r="B3160" s="77"/>
      <c r="C3160" s="80" t="s">
        <v>5810</v>
      </c>
      <c r="D3160" s="105" t="s">
        <v>5811</v>
      </c>
      <c r="E3160" s="77"/>
      <c r="F3160" s="128"/>
      <c r="G3160" s="128"/>
      <c r="H3160" s="1" t="str">
        <f>VLOOKUP(C3160,'[1]Sheet 1'!$E$2:$G$176,3,0)</f>
        <v>ITB Asset Item</v>
      </c>
      <c r="I3160" t="str">
        <f>CONCATENATE(C3160," - ",D3160)</f>
        <v>0611503 - Peralatan dan Mesin Tata Udara</v>
      </c>
    </row>
    <row r="3161" spans="1:9" x14ac:dyDescent="0.3">
      <c r="A3161" s="77"/>
      <c r="B3161" s="77"/>
      <c r="C3161" s="80"/>
      <c r="D3161" s="153" t="s">
        <v>5812</v>
      </c>
      <c r="E3161" s="105" t="s">
        <v>5813</v>
      </c>
      <c r="F3161" s="77"/>
      <c r="G3161" s="128"/>
    </row>
    <row r="3162" spans="1:9" x14ac:dyDescent="0.3">
      <c r="A3162" s="77"/>
      <c r="B3162" s="77"/>
      <c r="C3162" s="80"/>
      <c r="D3162" s="479" t="s">
        <v>5814</v>
      </c>
      <c r="E3162" s="480" t="s">
        <v>5815</v>
      </c>
      <c r="F3162" s="77"/>
      <c r="G3162" s="128"/>
      <c r="H3162" s="1" t="s">
        <v>6799</v>
      </c>
    </row>
    <row r="3163" spans="1:9" x14ac:dyDescent="0.3">
      <c r="A3163" s="77"/>
      <c r="B3163" s="77"/>
      <c r="C3163" s="80"/>
      <c r="D3163" s="153" t="s">
        <v>5816</v>
      </c>
      <c r="E3163" s="105" t="s">
        <v>5817</v>
      </c>
      <c r="F3163" s="77"/>
      <c r="G3163" s="128"/>
    </row>
    <row r="3164" spans="1:9" x14ac:dyDescent="0.3">
      <c r="A3164" s="77"/>
      <c r="B3164" s="77"/>
      <c r="C3164" s="80"/>
      <c r="D3164" s="153" t="s">
        <v>5818</v>
      </c>
      <c r="E3164" s="105" t="s">
        <v>5819</v>
      </c>
      <c r="F3164" s="77"/>
      <c r="G3164" s="128"/>
    </row>
    <row r="3165" spans="1:9" x14ac:dyDescent="0.3">
      <c r="A3165" s="77"/>
      <c r="B3165" s="77"/>
      <c r="C3165" s="80"/>
      <c r="D3165" s="153" t="s">
        <v>5820</v>
      </c>
      <c r="E3165" s="105" t="s">
        <v>5821</v>
      </c>
      <c r="F3165" s="77"/>
      <c r="G3165" s="128"/>
    </row>
    <row r="3166" spans="1:9" x14ac:dyDescent="0.3">
      <c r="A3166" s="77"/>
      <c r="B3166" s="77"/>
      <c r="C3166" s="80"/>
      <c r="D3166" s="153" t="s">
        <v>5822</v>
      </c>
      <c r="E3166" s="105" t="s">
        <v>5823</v>
      </c>
      <c r="F3166" s="77"/>
      <c r="G3166" s="128"/>
    </row>
    <row r="3167" spans="1:9" x14ac:dyDescent="0.3">
      <c r="A3167" s="77"/>
      <c r="B3167" s="77"/>
      <c r="C3167" s="80"/>
      <c r="D3167" s="153" t="s">
        <v>5824</v>
      </c>
      <c r="E3167" s="105" t="s">
        <v>5825</v>
      </c>
      <c r="F3167" s="77"/>
      <c r="G3167" s="128"/>
    </row>
    <row r="3168" spans="1:9" x14ac:dyDescent="0.3">
      <c r="A3168" s="77"/>
      <c r="B3168" s="77"/>
      <c r="C3168" s="80"/>
      <c r="D3168" s="153" t="s">
        <v>5826</v>
      </c>
      <c r="E3168" s="105" t="s">
        <v>5827</v>
      </c>
      <c r="F3168" s="153"/>
      <c r="G3168" s="128"/>
    </row>
    <row r="3169" spans="1:9" x14ac:dyDescent="0.3">
      <c r="A3169" s="77"/>
      <c r="B3169" s="77"/>
      <c r="C3169" s="80"/>
      <c r="D3169" s="153" t="s">
        <v>5828</v>
      </c>
      <c r="E3169" s="105" t="s">
        <v>5829</v>
      </c>
      <c r="F3169" s="153"/>
      <c r="G3169" s="128"/>
    </row>
    <row r="3170" spans="1:9" x14ac:dyDescent="0.3">
      <c r="A3170" s="77"/>
      <c r="B3170" s="77"/>
      <c r="C3170" s="80"/>
      <c r="D3170" s="153" t="s">
        <v>5830</v>
      </c>
      <c r="E3170" s="105" t="s">
        <v>5831</v>
      </c>
      <c r="F3170" s="153"/>
      <c r="G3170" s="128"/>
    </row>
    <row r="3171" spans="1:9" x14ac:dyDescent="0.3">
      <c r="A3171" s="77"/>
      <c r="B3171" s="77"/>
      <c r="C3171" s="80"/>
      <c r="D3171" s="153" t="s">
        <v>5832</v>
      </c>
      <c r="E3171" s="105" t="s">
        <v>5833</v>
      </c>
      <c r="F3171" s="153"/>
      <c r="G3171" s="128"/>
    </row>
    <row r="3172" spans="1:9" x14ac:dyDescent="0.3">
      <c r="A3172" s="77"/>
      <c r="B3172" s="77"/>
      <c r="C3172" s="80"/>
      <c r="D3172" s="153" t="s">
        <v>5834</v>
      </c>
      <c r="E3172" s="105" t="s">
        <v>5835</v>
      </c>
      <c r="F3172" s="153"/>
      <c r="G3172" s="128"/>
    </row>
    <row r="3173" spans="1:9" x14ac:dyDescent="0.3">
      <c r="A3173" s="77"/>
      <c r="B3173" s="77"/>
      <c r="C3173" s="80"/>
      <c r="D3173" s="153"/>
      <c r="E3173" s="105"/>
      <c r="F3173" s="153"/>
      <c r="G3173" s="128"/>
    </row>
    <row r="3174" spans="1:9" x14ac:dyDescent="0.3">
      <c r="A3174" s="77"/>
      <c r="B3174" s="77"/>
      <c r="C3174" s="80" t="s">
        <v>5836</v>
      </c>
      <c r="D3174" s="105" t="s">
        <v>5837</v>
      </c>
      <c r="E3174" s="77"/>
      <c r="F3174" s="128"/>
      <c r="G3174" s="128"/>
      <c r="H3174" s="1" t="str">
        <f>VLOOKUP(C3174,'[1]Sheet 1'!$E$2:$G$176,3,0)</f>
        <v>ITB Asset Item</v>
      </c>
      <c r="I3174" t="str">
        <f>CONCATENATE(C3174," - ",D3174)</f>
        <v>0611504 - Peralatan dan Mesin Kebersihan</v>
      </c>
    </row>
    <row r="3175" spans="1:9" x14ac:dyDescent="0.3">
      <c r="A3175" s="77"/>
      <c r="B3175" s="77"/>
      <c r="C3175" s="80"/>
      <c r="D3175" s="153" t="s">
        <v>5838</v>
      </c>
      <c r="E3175" s="105" t="s">
        <v>5839</v>
      </c>
      <c r="F3175" s="77"/>
      <c r="G3175" s="128"/>
    </row>
    <row r="3176" spans="1:9" x14ac:dyDescent="0.3">
      <c r="A3176" s="77"/>
      <c r="B3176" s="77"/>
      <c r="C3176" s="80"/>
      <c r="D3176" s="153" t="s">
        <v>5840</v>
      </c>
      <c r="E3176" s="105" t="s">
        <v>5841</v>
      </c>
      <c r="F3176" s="77"/>
      <c r="G3176" s="128"/>
    </row>
    <row r="3177" spans="1:9" x14ac:dyDescent="0.3">
      <c r="A3177" s="77"/>
      <c r="B3177" s="77"/>
      <c r="C3177" s="80"/>
      <c r="D3177" s="153" t="s">
        <v>5842</v>
      </c>
      <c r="E3177" s="105" t="s">
        <v>5843</v>
      </c>
      <c r="F3177" s="77"/>
      <c r="G3177" s="128"/>
    </row>
    <row r="3178" spans="1:9" x14ac:dyDescent="0.3">
      <c r="A3178" s="77"/>
      <c r="B3178" s="77"/>
      <c r="C3178" s="80"/>
      <c r="D3178" s="153" t="s">
        <v>5844</v>
      </c>
      <c r="E3178" s="105" t="s">
        <v>5845</v>
      </c>
      <c r="F3178" s="77"/>
      <c r="G3178" s="128"/>
    </row>
    <row r="3179" spans="1:9" x14ac:dyDescent="0.3">
      <c r="A3179" s="77"/>
      <c r="B3179" s="77"/>
      <c r="C3179" s="80"/>
      <c r="D3179" s="479" t="s">
        <v>15958</v>
      </c>
      <c r="E3179" s="480" t="s">
        <v>3759</v>
      </c>
      <c r="F3179" s="77" t="s">
        <v>8149</v>
      </c>
      <c r="G3179" s="128"/>
    </row>
    <row r="3180" spans="1:9" x14ac:dyDescent="0.3">
      <c r="A3180" s="77"/>
      <c r="B3180" s="77"/>
      <c r="C3180" s="80"/>
      <c r="D3180" s="153" t="s">
        <v>5846</v>
      </c>
      <c r="E3180" s="105" t="s">
        <v>5847</v>
      </c>
      <c r="F3180" s="77"/>
      <c r="G3180" s="128"/>
    </row>
    <row r="3181" spans="1:9" x14ac:dyDescent="0.3">
      <c r="A3181" s="77"/>
      <c r="B3181" s="77"/>
      <c r="C3181" s="80"/>
      <c r="D3181" s="479" t="s">
        <v>15956</v>
      </c>
      <c r="E3181" s="480" t="s">
        <v>5849</v>
      </c>
      <c r="F3181" s="77" t="s">
        <v>8149</v>
      </c>
      <c r="G3181" s="128"/>
    </row>
    <row r="3182" spans="1:9" x14ac:dyDescent="0.3">
      <c r="A3182" s="77"/>
      <c r="B3182" s="77"/>
      <c r="C3182" s="80"/>
      <c r="D3182" s="153" t="s">
        <v>5848</v>
      </c>
      <c r="E3182" s="105" t="s">
        <v>15957</v>
      </c>
      <c r="F3182" s="77"/>
      <c r="G3182" s="128"/>
    </row>
    <row r="3183" spans="1:9" x14ac:dyDescent="0.3">
      <c r="A3183" s="77"/>
      <c r="B3183" s="77"/>
      <c r="C3183" s="80"/>
      <c r="D3183" s="153" t="s">
        <v>16126</v>
      </c>
      <c r="E3183" s="105" t="s">
        <v>16127</v>
      </c>
      <c r="F3183" s="77"/>
      <c r="G3183" s="128"/>
    </row>
    <row r="3184" spans="1:9" x14ac:dyDescent="0.3">
      <c r="A3184" s="77"/>
      <c r="B3184" s="77"/>
      <c r="C3184" s="80" t="s">
        <v>5850</v>
      </c>
      <c r="D3184" s="105" t="s">
        <v>5851</v>
      </c>
      <c r="E3184" s="77"/>
      <c r="F3184" s="128"/>
      <c r="G3184" s="128"/>
      <c r="H3184" s="1" t="str">
        <f>VLOOKUP(C3184,'[1]Sheet 1'!$E$2:$G$176,3,0)</f>
        <v>ITB Asset Item</v>
      </c>
      <c r="I3184" t="str">
        <f>CONCATENATE(C3184," - ",D3184)</f>
        <v>0611505 - Peralatan Dapur dan Pengolah Makanan/Minuman</v>
      </c>
    </row>
    <row r="3185" spans="1:9" x14ac:dyDescent="0.3">
      <c r="A3185" s="77"/>
      <c r="B3185" s="77"/>
      <c r="C3185" s="80"/>
      <c r="D3185" s="153" t="s">
        <v>5852</v>
      </c>
      <c r="E3185" s="105" t="s">
        <v>5853</v>
      </c>
      <c r="F3185" s="77"/>
      <c r="G3185" s="128"/>
    </row>
    <row r="3186" spans="1:9" x14ac:dyDescent="0.3">
      <c r="A3186" s="77"/>
      <c r="B3186" s="77"/>
      <c r="C3186" s="80"/>
      <c r="D3186" s="153" t="s">
        <v>5854</v>
      </c>
      <c r="E3186" s="105" t="s">
        <v>5855</v>
      </c>
      <c r="F3186" s="77"/>
      <c r="G3186" s="128"/>
    </row>
    <row r="3187" spans="1:9" x14ac:dyDescent="0.3">
      <c r="A3187" s="77"/>
      <c r="B3187" s="77"/>
      <c r="C3187" s="80"/>
      <c r="D3187" s="153" t="s">
        <v>5856</v>
      </c>
      <c r="E3187" s="105" t="s">
        <v>5857</v>
      </c>
      <c r="F3187" s="77"/>
      <c r="G3187" s="128"/>
    </row>
    <row r="3188" spans="1:9" x14ac:dyDescent="0.3">
      <c r="A3188" s="77"/>
      <c r="B3188" s="77"/>
      <c r="C3188" s="80"/>
      <c r="D3188" s="153" t="s">
        <v>5858</v>
      </c>
      <c r="E3188" s="105" t="s">
        <v>5859</v>
      </c>
      <c r="F3188" s="77"/>
      <c r="G3188" s="128"/>
    </row>
    <row r="3189" spans="1:9" x14ac:dyDescent="0.3">
      <c r="A3189" s="77"/>
      <c r="B3189" s="77"/>
      <c r="C3189" s="80"/>
      <c r="D3189" s="153" t="s">
        <v>5860</v>
      </c>
      <c r="E3189" s="105" t="s">
        <v>5861</v>
      </c>
      <c r="F3189" s="77"/>
      <c r="G3189" s="128"/>
    </row>
    <row r="3190" spans="1:9" x14ac:dyDescent="0.3">
      <c r="A3190" s="77"/>
      <c r="B3190" s="77"/>
      <c r="C3190" s="80"/>
      <c r="D3190" s="153" t="s">
        <v>5862</v>
      </c>
      <c r="E3190" s="105" t="s">
        <v>5863</v>
      </c>
      <c r="F3190" s="77"/>
      <c r="G3190" s="128"/>
    </row>
    <row r="3191" spans="1:9" x14ac:dyDescent="0.3">
      <c r="A3191" s="77"/>
      <c r="B3191" s="77"/>
      <c r="C3191" s="80"/>
      <c r="D3191" s="153" t="s">
        <v>5864</v>
      </c>
      <c r="E3191" s="105" t="s">
        <v>5865</v>
      </c>
      <c r="F3191" s="77"/>
      <c r="G3191" s="128"/>
    </row>
    <row r="3192" spans="1:9" x14ac:dyDescent="0.3">
      <c r="A3192" s="77"/>
      <c r="B3192" s="77"/>
      <c r="C3192" s="80"/>
      <c r="D3192" s="153" t="s">
        <v>5866</v>
      </c>
      <c r="E3192" s="105" t="s">
        <v>5867</v>
      </c>
      <c r="F3192" s="77"/>
      <c r="G3192" s="128"/>
    </row>
    <row r="3193" spans="1:9" x14ac:dyDescent="0.3">
      <c r="A3193" s="77"/>
      <c r="B3193" s="77"/>
      <c r="C3193" s="80"/>
      <c r="D3193" s="153" t="s">
        <v>5868</v>
      </c>
      <c r="E3193" s="105" t="s">
        <v>5869</v>
      </c>
      <c r="F3193" s="77"/>
      <c r="G3193" s="128"/>
    </row>
    <row r="3194" spans="1:9" x14ac:dyDescent="0.3">
      <c r="A3194" s="77"/>
      <c r="B3194" s="77"/>
      <c r="C3194" s="80"/>
      <c r="D3194" s="153" t="s">
        <v>5870</v>
      </c>
      <c r="E3194" s="105" t="s">
        <v>5871</v>
      </c>
      <c r="F3194" s="77"/>
      <c r="G3194" s="128"/>
    </row>
    <row r="3195" spans="1:9" x14ac:dyDescent="0.3">
      <c r="A3195" s="77"/>
      <c r="B3195" s="77"/>
      <c r="C3195" s="80"/>
      <c r="D3195" s="153" t="s">
        <v>5872</v>
      </c>
      <c r="E3195" s="105" t="s">
        <v>5873</v>
      </c>
      <c r="F3195" s="77"/>
      <c r="G3195" s="128"/>
    </row>
    <row r="3196" spans="1:9" x14ac:dyDescent="0.3">
      <c r="A3196" s="77"/>
      <c r="B3196" s="77"/>
      <c r="C3196" s="80"/>
      <c r="D3196" s="153" t="s">
        <v>5874</v>
      </c>
      <c r="E3196" s="105" t="s">
        <v>5875</v>
      </c>
      <c r="F3196" s="77"/>
      <c r="G3196" s="128"/>
    </row>
    <row r="3197" spans="1:9" x14ac:dyDescent="0.3">
      <c r="A3197" s="77"/>
      <c r="B3197" s="77"/>
      <c r="C3197" s="80"/>
      <c r="D3197" s="153" t="s">
        <v>5876</v>
      </c>
      <c r="E3197" s="105" t="s">
        <v>5877</v>
      </c>
      <c r="F3197" s="77"/>
      <c r="G3197" s="128"/>
    </row>
    <row r="3198" spans="1:9" x14ac:dyDescent="0.3">
      <c r="A3198" s="77"/>
      <c r="B3198" s="77"/>
      <c r="C3198" s="80"/>
      <c r="D3198" s="153"/>
      <c r="E3198" s="105"/>
      <c r="F3198" s="77"/>
      <c r="G3198" s="128"/>
    </row>
    <row r="3199" spans="1:9" x14ac:dyDescent="0.3">
      <c r="A3199" s="77"/>
      <c r="B3199" s="82"/>
      <c r="C3199" s="80" t="s">
        <v>5878</v>
      </c>
      <c r="D3199" s="156" t="s">
        <v>5879</v>
      </c>
      <c r="E3199" s="111" t="s">
        <v>96</v>
      </c>
      <c r="F3199" s="128"/>
      <c r="G3199" s="128"/>
      <c r="H3199" s="1" t="str">
        <f>VLOOKUP(C3199,'[1]Sheet 1'!$E$2:$G$176,3,0)</f>
        <v>ITB Asset Item</v>
      </c>
      <c r="I3199" t="str">
        <f>CONCATENATE(C3199," - ",D3199)</f>
        <v>0611506 - Peralatan dan Mesin Pendukung Rumah Tangga</v>
      </c>
    </row>
    <row r="3200" spans="1:9" x14ac:dyDescent="0.3">
      <c r="A3200" s="77"/>
      <c r="B3200" s="82"/>
      <c r="C3200" s="80"/>
      <c r="D3200" s="147" t="s">
        <v>5880</v>
      </c>
      <c r="E3200" s="105" t="s">
        <v>5881</v>
      </c>
      <c r="F3200" s="111"/>
      <c r="G3200" s="128"/>
      <c r="I3200" s="1"/>
    </row>
    <row r="3201" spans="1:9" x14ac:dyDescent="0.3">
      <c r="A3201" s="77"/>
      <c r="B3201" s="82"/>
      <c r="C3201" s="80"/>
      <c r="D3201" s="147" t="s">
        <v>5882</v>
      </c>
      <c r="E3201" s="105" t="s">
        <v>5883</v>
      </c>
      <c r="F3201" s="111"/>
      <c r="G3201" s="128"/>
      <c r="I3201" s="1"/>
    </row>
    <row r="3202" spans="1:9" x14ac:dyDescent="0.3">
      <c r="A3202" s="77"/>
      <c r="B3202" s="82"/>
      <c r="C3202" s="80"/>
      <c r="D3202" s="147" t="s">
        <v>5884</v>
      </c>
      <c r="E3202" s="166" t="s">
        <v>5885</v>
      </c>
      <c r="F3202" s="111"/>
      <c r="G3202" s="128"/>
      <c r="I3202" s="1"/>
    </row>
    <row r="3203" spans="1:9" x14ac:dyDescent="0.3">
      <c r="A3203" s="77"/>
      <c r="B3203" s="82"/>
      <c r="C3203" s="80"/>
      <c r="D3203" s="147" t="s">
        <v>5886</v>
      </c>
      <c r="E3203" s="41" t="s">
        <v>5887</v>
      </c>
      <c r="F3203" s="111"/>
      <c r="G3203" s="128"/>
      <c r="I3203" s="1"/>
    </row>
    <row r="3204" spans="1:9" x14ac:dyDescent="0.3">
      <c r="A3204" s="77"/>
      <c r="B3204" s="82"/>
      <c r="C3204" s="80"/>
      <c r="D3204" s="147" t="s">
        <v>5888</v>
      </c>
      <c r="E3204" s="166" t="s">
        <v>5889</v>
      </c>
      <c r="F3204" s="111"/>
      <c r="G3204" s="128"/>
      <c r="I3204" s="1"/>
    </row>
    <row r="3205" spans="1:9" x14ac:dyDescent="0.3">
      <c r="A3205" s="77"/>
      <c r="B3205" s="82"/>
      <c r="C3205" s="80"/>
      <c r="D3205" s="147" t="s">
        <v>5890</v>
      </c>
      <c r="E3205" s="166" t="s">
        <v>5891</v>
      </c>
      <c r="F3205" s="111"/>
      <c r="G3205" s="128"/>
      <c r="I3205" s="1"/>
    </row>
    <row r="3206" spans="1:9" x14ac:dyDescent="0.3">
      <c r="A3206" s="123" t="s">
        <v>5892</v>
      </c>
      <c r="B3206" s="109" t="s">
        <v>5893</v>
      </c>
      <c r="C3206" s="148"/>
      <c r="D3206" s="164"/>
      <c r="E3206" s="85"/>
      <c r="F3206" s="139"/>
      <c r="G3206" s="128"/>
    </row>
    <row r="3207" spans="1:9" x14ac:dyDescent="0.3">
      <c r="A3207" s="116"/>
      <c r="B3207" s="117" t="s">
        <v>5894</v>
      </c>
      <c r="C3207" s="102" t="s">
        <v>5895</v>
      </c>
      <c r="D3207" s="118"/>
      <c r="E3207" s="119"/>
      <c r="F3207" s="398" t="s">
        <v>4424</v>
      </c>
      <c r="G3207" s="398" t="s">
        <v>4425</v>
      </c>
      <c r="I3207" s="3"/>
    </row>
    <row r="3208" spans="1:9" ht="16.5" customHeight="1" x14ac:dyDescent="0.3">
      <c r="A3208" s="116"/>
      <c r="B3208" s="120"/>
      <c r="C3208" s="121" t="s">
        <v>5896</v>
      </c>
      <c r="D3208" s="122" t="s">
        <v>5897</v>
      </c>
      <c r="E3208" s="119" t="s">
        <v>501</v>
      </c>
      <c r="F3208" s="398"/>
      <c r="G3208" s="398"/>
      <c r="H3208" s="1" t="str">
        <f>VLOOKUP(C3208,'[1]Sheet 1'!$E$2:$G$176,3,0)</f>
        <v>ITB Asset Item</v>
      </c>
      <c r="I3208" s="3"/>
    </row>
    <row r="3209" spans="1:9" ht="16.5" customHeight="1" x14ac:dyDescent="0.3">
      <c r="A3209" s="77"/>
      <c r="B3209" s="82"/>
      <c r="C3209" s="80"/>
      <c r="D3209" s="137" t="s">
        <v>5898</v>
      </c>
      <c r="E3209" s="90" t="s">
        <v>5893</v>
      </c>
      <c r="F3209" s="111"/>
      <c r="G3209" s="128"/>
      <c r="I3209" s="1"/>
    </row>
    <row r="3210" spans="1:9" ht="16.5" customHeight="1" x14ac:dyDescent="0.3">
      <c r="A3210" s="77"/>
      <c r="B3210" s="82"/>
      <c r="C3210" s="80"/>
      <c r="D3210" s="137" t="s">
        <v>5899</v>
      </c>
      <c r="E3210" s="90" t="s">
        <v>5900</v>
      </c>
      <c r="F3210" s="111"/>
      <c r="G3210" s="128"/>
      <c r="I3210" s="1"/>
    </row>
    <row r="3211" spans="1:9" ht="16.5" customHeight="1" x14ac:dyDescent="0.3">
      <c r="A3211" s="77"/>
      <c r="B3211" s="82"/>
      <c r="C3211" s="80"/>
      <c r="D3211" s="137" t="s">
        <v>5901</v>
      </c>
      <c r="E3211" s="90" t="s">
        <v>5902</v>
      </c>
      <c r="F3211" s="111"/>
      <c r="G3211" s="128"/>
      <c r="I3211" s="1"/>
    </row>
    <row r="3212" spans="1:9" x14ac:dyDescent="0.3">
      <c r="A3212" s="116"/>
      <c r="B3212" s="120"/>
      <c r="C3212" s="121" t="s">
        <v>5903</v>
      </c>
      <c r="D3212" s="122" t="s">
        <v>5904</v>
      </c>
      <c r="E3212" s="119"/>
      <c r="F3212" s="398"/>
      <c r="G3212" s="398"/>
      <c r="H3212" s="1" t="str">
        <f>VLOOKUP(C3212,'[1]Sheet 1'!$E$2:$G$176,3,0)</f>
        <v>ITB Asset Item</v>
      </c>
      <c r="I3212" s="3"/>
    </row>
    <row r="3213" spans="1:9" x14ac:dyDescent="0.3">
      <c r="A3213" s="77"/>
      <c r="B3213" s="82"/>
      <c r="C3213" s="80"/>
      <c r="D3213" s="137" t="s">
        <v>5905</v>
      </c>
      <c r="E3213" s="111" t="s">
        <v>5904</v>
      </c>
      <c r="F3213" s="128"/>
      <c r="G3213" s="128"/>
    </row>
    <row r="3214" spans="1:9" x14ac:dyDescent="0.3">
      <c r="A3214" s="399" t="s">
        <v>5906</v>
      </c>
      <c r="B3214" s="82" t="s">
        <v>5907</v>
      </c>
      <c r="C3214" s="80"/>
      <c r="D3214" s="90"/>
      <c r="E3214" s="111"/>
      <c r="F3214" s="128"/>
      <c r="G3214" s="128"/>
    </row>
    <row r="3215" spans="1:9" x14ac:dyDescent="0.3">
      <c r="A3215" s="77"/>
      <c r="B3215" s="78" t="s">
        <v>5908</v>
      </c>
      <c r="C3215" s="104" t="s">
        <v>78</v>
      </c>
      <c r="D3215" s="104"/>
      <c r="E3215" s="104"/>
      <c r="F3215" s="128" t="s">
        <v>4424</v>
      </c>
      <c r="G3215" s="128" t="s">
        <v>4425</v>
      </c>
    </row>
    <row r="3216" spans="1:9" ht="18" customHeight="1" x14ac:dyDescent="0.3">
      <c r="A3216" s="77"/>
      <c r="B3216" s="82"/>
      <c r="C3216" s="80" t="s">
        <v>5909</v>
      </c>
      <c r="D3216" s="107" t="s">
        <v>5910</v>
      </c>
      <c r="E3216" s="111" t="s">
        <v>501</v>
      </c>
      <c r="F3216" s="128"/>
      <c r="G3216" s="128"/>
      <c r="H3216" s="1" t="str">
        <f>VLOOKUP(C3216,'[1]Sheet 1'!$E$2:$G$176,3,0)</f>
        <v>ITB Asset Item</v>
      </c>
    </row>
    <row r="3217" spans="1:9" ht="18" customHeight="1" x14ac:dyDescent="0.3">
      <c r="A3217" s="77"/>
      <c r="B3217" s="82"/>
      <c r="C3217" s="80"/>
      <c r="D3217" s="147" t="s">
        <v>5911</v>
      </c>
      <c r="E3217" s="107" t="s">
        <v>5912</v>
      </c>
      <c r="F3217" s="111"/>
      <c r="G3217" s="128"/>
      <c r="I3217" s="1"/>
    </row>
    <row r="3218" spans="1:9" ht="18" customHeight="1" x14ac:dyDescent="0.3">
      <c r="A3218" s="77"/>
      <c r="B3218" s="82"/>
      <c r="C3218" s="80"/>
      <c r="D3218" s="147" t="s">
        <v>5913</v>
      </c>
      <c r="E3218" s="107" t="s">
        <v>5914</v>
      </c>
      <c r="F3218" s="111"/>
      <c r="G3218" s="128"/>
      <c r="I3218" s="1"/>
    </row>
    <row r="3219" spans="1:9" ht="18" customHeight="1" x14ac:dyDescent="0.3">
      <c r="A3219" s="77"/>
      <c r="B3219" s="82"/>
      <c r="C3219" s="80" t="s">
        <v>5915</v>
      </c>
      <c r="D3219" s="107" t="s">
        <v>5916</v>
      </c>
      <c r="E3219" s="111"/>
      <c r="F3219" s="128"/>
      <c r="G3219" s="128"/>
      <c r="H3219" s="1" t="s">
        <v>5357</v>
      </c>
    </row>
    <row r="3220" spans="1:9" ht="18" customHeight="1" x14ac:dyDescent="0.3">
      <c r="A3220" s="77"/>
      <c r="B3220" s="82"/>
      <c r="C3220" s="80"/>
      <c r="D3220" s="147" t="s">
        <v>5917</v>
      </c>
      <c r="E3220" s="107" t="s">
        <v>5918</v>
      </c>
      <c r="F3220" s="111"/>
      <c r="G3220" s="128"/>
      <c r="I3220" s="1"/>
    </row>
    <row r="3221" spans="1:9" ht="18" customHeight="1" x14ac:dyDescent="0.3">
      <c r="A3221" s="77"/>
      <c r="B3221" s="82"/>
      <c r="C3221" s="207" t="s">
        <v>5919</v>
      </c>
      <c r="D3221" s="208" t="s">
        <v>5920</v>
      </c>
      <c r="E3221" s="111" t="s">
        <v>501</v>
      </c>
      <c r="F3221" s="128"/>
      <c r="G3221" s="128"/>
      <c r="H3221" s="1" t="s">
        <v>5357</v>
      </c>
    </row>
    <row r="3222" spans="1:9" ht="18" customHeight="1" x14ac:dyDescent="0.3">
      <c r="A3222" s="77"/>
      <c r="B3222" s="82"/>
      <c r="C3222" s="80"/>
      <c r="D3222" s="147" t="s">
        <v>5921</v>
      </c>
      <c r="E3222" s="107" t="s">
        <v>5922</v>
      </c>
      <c r="F3222" s="111"/>
      <c r="G3222" s="128"/>
      <c r="I3222" s="1"/>
    </row>
    <row r="3223" spans="1:9" ht="18" customHeight="1" x14ac:dyDescent="0.3">
      <c r="A3223" s="77"/>
      <c r="B3223" s="82"/>
      <c r="C3223" s="80"/>
      <c r="D3223" s="147" t="s">
        <v>5923</v>
      </c>
      <c r="E3223" s="107" t="s">
        <v>5924</v>
      </c>
      <c r="F3223" s="111"/>
      <c r="G3223" s="128"/>
      <c r="I3223" s="1"/>
    </row>
    <row r="3224" spans="1:9" ht="18" customHeight="1" x14ac:dyDescent="0.3">
      <c r="A3224" s="77"/>
      <c r="B3224" s="82"/>
      <c r="C3224" s="80"/>
      <c r="D3224" s="147"/>
      <c r="E3224" s="107"/>
      <c r="F3224" s="111"/>
      <c r="G3224" s="128"/>
      <c r="I3224" s="1"/>
    </row>
    <row r="3225" spans="1:9" ht="18" customHeight="1" x14ac:dyDescent="0.3">
      <c r="A3225" s="77"/>
      <c r="B3225" s="82"/>
      <c r="C3225" s="207" t="s">
        <v>5925</v>
      </c>
      <c r="D3225" s="208" t="s">
        <v>5926</v>
      </c>
      <c r="E3225" s="111" t="s">
        <v>501</v>
      </c>
      <c r="F3225" s="128"/>
      <c r="G3225" s="128"/>
    </row>
    <row r="3226" spans="1:9" x14ac:dyDescent="0.3">
      <c r="A3226" s="75" t="s">
        <v>5927</v>
      </c>
      <c r="B3226" s="390" t="s">
        <v>5928</v>
      </c>
      <c r="C3226" s="390"/>
      <c r="D3226" s="390"/>
      <c r="E3226" s="77"/>
      <c r="F3226" s="128"/>
      <c r="G3226" s="128"/>
    </row>
    <row r="3227" spans="1:9" x14ac:dyDescent="0.3">
      <c r="A3227" s="77"/>
      <c r="B3227" s="78" t="s">
        <v>5929</v>
      </c>
      <c r="C3227" s="104" t="s">
        <v>5928</v>
      </c>
      <c r="D3227" s="104" t="s">
        <v>5930</v>
      </c>
      <c r="E3227" s="104"/>
      <c r="F3227" s="128" t="s">
        <v>4424</v>
      </c>
      <c r="G3227" s="128" t="s">
        <v>4425</v>
      </c>
    </row>
    <row r="3228" spans="1:9" ht="14.4" customHeight="1" x14ac:dyDescent="0.3">
      <c r="A3228" s="77"/>
      <c r="B3228" s="77"/>
      <c r="C3228" s="80" t="s">
        <v>5931</v>
      </c>
      <c r="D3228" s="107" t="s">
        <v>5932</v>
      </c>
      <c r="E3228" s="77"/>
      <c r="F3228" s="128"/>
      <c r="G3228" s="128"/>
      <c r="H3228" s="1" t="s">
        <v>5357</v>
      </c>
    </row>
    <row r="3229" spans="1:9" ht="14.4" customHeight="1" x14ac:dyDescent="0.3">
      <c r="A3229" s="77"/>
      <c r="B3229" s="77"/>
      <c r="C3229" s="80" t="s">
        <v>5933</v>
      </c>
      <c r="D3229" s="107" t="s">
        <v>5934</v>
      </c>
      <c r="E3229" s="77"/>
      <c r="F3229" s="128"/>
      <c r="G3229" s="128"/>
      <c r="H3229" s="1" t="s">
        <v>5357</v>
      </c>
    </row>
    <row r="3230" spans="1:9" ht="14.4" customHeight="1" x14ac:dyDescent="0.3">
      <c r="A3230" s="124" t="s">
        <v>5935</v>
      </c>
      <c r="B3230" s="125" t="s">
        <v>5936</v>
      </c>
      <c r="C3230" s="80"/>
      <c r="D3230" s="107"/>
      <c r="E3230" s="77"/>
      <c r="F3230" s="128"/>
      <c r="G3230" s="128"/>
    </row>
    <row r="3231" spans="1:9" x14ac:dyDescent="0.3">
      <c r="A3231" s="77"/>
      <c r="B3231" s="78" t="s">
        <v>5937</v>
      </c>
      <c r="C3231" s="104" t="s">
        <v>5936</v>
      </c>
      <c r="D3231" s="104"/>
      <c r="E3231" s="104"/>
      <c r="F3231" s="128" t="s">
        <v>4424</v>
      </c>
      <c r="G3231" s="128" t="s">
        <v>4425</v>
      </c>
    </row>
    <row r="3232" spans="1:9" ht="14.1" customHeight="1" x14ac:dyDescent="0.3">
      <c r="A3232" s="77"/>
      <c r="B3232" s="77"/>
      <c r="C3232" s="80" t="s">
        <v>5938</v>
      </c>
      <c r="D3232" s="107" t="s">
        <v>5939</v>
      </c>
      <c r="E3232" s="77"/>
      <c r="F3232" s="128"/>
      <c r="G3232" s="128"/>
      <c r="H3232" s="1" t="s">
        <v>5357</v>
      </c>
    </row>
    <row r="3233" spans="1:8" ht="14.1" customHeight="1" x14ac:dyDescent="0.3">
      <c r="A3233" s="77"/>
      <c r="B3233" s="77"/>
      <c r="C3233" s="80"/>
      <c r="D3233" s="147" t="s">
        <v>5940</v>
      </c>
      <c r="E3233" s="107" t="s">
        <v>5941</v>
      </c>
      <c r="F3233" s="128"/>
      <c r="G3233" s="128" t="s">
        <v>4425</v>
      </c>
      <c r="H3233" s="1" t="s">
        <v>5357</v>
      </c>
    </row>
    <row r="3234" spans="1:8" ht="14.1" customHeight="1" x14ac:dyDescent="0.3">
      <c r="A3234" s="77"/>
      <c r="B3234" s="77"/>
      <c r="C3234" s="80"/>
      <c r="D3234" s="147"/>
      <c r="E3234" s="77"/>
      <c r="F3234" s="128"/>
      <c r="G3234" s="128"/>
    </row>
    <row r="3235" spans="1:8" ht="14.1" customHeight="1" x14ac:dyDescent="0.3">
      <c r="A3235" s="77"/>
      <c r="B3235" s="77"/>
      <c r="C3235" s="80"/>
      <c r="D3235" s="147"/>
      <c r="E3235" s="77"/>
      <c r="F3235" s="128"/>
      <c r="G3235" s="128"/>
    </row>
    <row r="3236" spans="1:8" x14ac:dyDescent="0.3">
      <c r="A3236" s="128"/>
      <c r="B3236" s="126"/>
      <c r="C3236" s="80" t="s">
        <v>5942</v>
      </c>
      <c r="D3236" s="127" t="s">
        <v>5943</v>
      </c>
      <c r="E3236" s="128"/>
      <c r="F3236" s="128"/>
      <c r="G3236" s="128"/>
      <c r="H3236" s="1" t="s">
        <v>5357</v>
      </c>
    </row>
    <row r="3237" spans="1:8" x14ac:dyDescent="0.3">
      <c r="A3237" s="124" t="s">
        <v>5944</v>
      </c>
      <c r="B3237" s="129" t="s">
        <v>5945</v>
      </c>
      <c r="C3237" s="127"/>
      <c r="D3237" s="127"/>
      <c r="E3237" s="128"/>
      <c r="F3237" s="128" t="s">
        <v>4424</v>
      </c>
      <c r="G3237" s="128" t="s">
        <v>4425</v>
      </c>
    </row>
    <row r="3238" spans="1:8" x14ac:dyDescent="0.3">
      <c r="A3238" s="127"/>
      <c r="B3238" s="126" t="s">
        <v>5946</v>
      </c>
      <c r="C3238" s="127" t="s">
        <v>5947</v>
      </c>
      <c r="D3238" s="127"/>
      <c r="E3238" s="128"/>
      <c r="F3238" s="128"/>
      <c r="G3238" s="128"/>
    </row>
    <row r="3239" spans="1:8" x14ac:dyDescent="0.3">
      <c r="A3239" s="127"/>
      <c r="B3239" s="126"/>
      <c r="C3239" s="126" t="s">
        <v>5948</v>
      </c>
      <c r="D3239" s="127" t="s">
        <v>5949</v>
      </c>
      <c r="E3239" s="128"/>
      <c r="F3239" s="128"/>
      <c r="G3239" s="128"/>
      <c r="H3239" s="1" t="s">
        <v>5357</v>
      </c>
    </row>
    <row r="3240" spans="1:8" x14ac:dyDescent="0.3">
      <c r="A3240" s="127"/>
      <c r="B3240" s="126"/>
      <c r="C3240" s="126" t="s">
        <v>5950</v>
      </c>
      <c r="D3240" s="127" t="s">
        <v>5951</v>
      </c>
      <c r="E3240" s="128"/>
      <c r="F3240" s="128"/>
      <c r="G3240" s="128"/>
      <c r="H3240" s="1" t="s">
        <v>5357</v>
      </c>
    </row>
    <row r="3241" spans="1:8" x14ac:dyDescent="0.3">
      <c r="A3241" s="127"/>
      <c r="B3241" s="126"/>
      <c r="C3241" s="126" t="s">
        <v>5952</v>
      </c>
      <c r="D3241" s="127" t="s">
        <v>5953</v>
      </c>
      <c r="E3241" s="128"/>
      <c r="F3241" s="128"/>
      <c r="G3241" s="128"/>
      <c r="H3241" s="1" t="s">
        <v>5357</v>
      </c>
    </row>
    <row r="3242" spans="1:8" x14ac:dyDescent="0.3">
      <c r="A3242" s="127"/>
      <c r="B3242" s="126" t="s">
        <v>5954</v>
      </c>
      <c r="C3242" s="209" t="s">
        <v>5955</v>
      </c>
      <c r="D3242" s="127"/>
      <c r="E3242" s="128"/>
      <c r="F3242" s="128"/>
      <c r="G3242" s="128"/>
    </row>
    <row r="3243" spans="1:8" x14ac:dyDescent="0.3">
      <c r="A3243" s="127"/>
      <c r="B3243" s="126"/>
      <c r="C3243" s="126" t="s">
        <v>5956</v>
      </c>
      <c r="D3243" s="127" t="s">
        <v>5957</v>
      </c>
      <c r="E3243" s="128"/>
      <c r="F3243" s="128"/>
      <c r="G3243" s="128"/>
      <c r="H3243" s="1" t="s">
        <v>5357</v>
      </c>
    </row>
    <row r="3244" spans="1:8" x14ac:dyDescent="0.3">
      <c r="A3244" s="127"/>
      <c r="B3244" s="126"/>
      <c r="C3244" s="126" t="s">
        <v>5958</v>
      </c>
      <c r="D3244" s="127" t="s">
        <v>5959</v>
      </c>
      <c r="E3244" s="128"/>
      <c r="F3244" s="128"/>
      <c r="G3244" s="128"/>
      <c r="H3244" s="1" t="s">
        <v>5357</v>
      </c>
    </row>
    <row r="3245" spans="1:8" x14ac:dyDescent="0.3">
      <c r="A3245" s="127"/>
      <c r="B3245" s="126"/>
      <c r="C3245" s="126" t="s">
        <v>5960</v>
      </c>
      <c r="D3245" s="127" t="s">
        <v>5961</v>
      </c>
      <c r="E3245" s="128"/>
      <c r="F3245" s="128"/>
      <c r="G3245" s="128"/>
      <c r="H3245" s="1" t="s">
        <v>5357</v>
      </c>
    </row>
    <row r="3246" spans="1:8" x14ac:dyDescent="0.3">
      <c r="A3246" s="127"/>
      <c r="B3246" s="126"/>
      <c r="C3246" s="126" t="s">
        <v>5962</v>
      </c>
      <c r="D3246" s="127" t="s">
        <v>5963</v>
      </c>
      <c r="E3246" s="128"/>
      <c r="F3246" s="128"/>
      <c r="G3246" s="128"/>
      <c r="H3246" s="1" t="s">
        <v>5357</v>
      </c>
    </row>
    <row r="3247" spans="1:8" x14ac:dyDescent="0.3">
      <c r="A3247" s="127"/>
      <c r="B3247" s="126" t="s">
        <v>5964</v>
      </c>
      <c r="C3247" s="127" t="s">
        <v>5965</v>
      </c>
      <c r="D3247" s="127"/>
      <c r="E3247" s="128"/>
      <c r="F3247" s="128"/>
      <c r="G3247" s="128"/>
    </row>
    <row r="3248" spans="1:8" x14ac:dyDescent="0.3">
      <c r="A3248" s="127"/>
      <c r="B3248" s="127"/>
      <c r="C3248" s="126" t="s">
        <v>5966</v>
      </c>
      <c r="D3248" s="127" t="s">
        <v>5967</v>
      </c>
      <c r="E3248" s="128"/>
      <c r="F3248" s="128"/>
      <c r="G3248" s="128"/>
      <c r="H3248" s="1" t="s">
        <v>5357</v>
      </c>
    </row>
    <row r="3249" spans="1:9" x14ac:dyDescent="0.3">
      <c r="A3249" s="127"/>
      <c r="B3249" s="127"/>
      <c r="C3249" s="126" t="s">
        <v>5968</v>
      </c>
      <c r="D3249" s="127" t="s">
        <v>5969</v>
      </c>
      <c r="E3249" s="128"/>
      <c r="F3249" s="128"/>
      <c r="G3249" s="128"/>
      <c r="H3249" s="1" t="s">
        <v>5357</v>
      </c>
    </row>
    <row r="3250" spans="1:9" x14ac:dyDescent="0.3">
      <c r="A3250" s="127"/>
      <c r="B3250" s="127"/>
      <c r="C3250" s="126" t="s">
        <v>5970</v>
      </c>
      <c r="D3250" s="127" t="s">
        <v>5971</v>
      </c>
      <c r="E3250" s="128"/>
      <c r="F3250" s="128"/>
      <c r="G3250" s="128"/>
      <c r="H3250" s="1" t="s">
        <v>5357</v>
      </c>
    </row>
    <row r="3251" spans="1:9" x14ac:dyDescent="0.3">
      <c r="A3251" s="127"/>
      <c r="B3251" s="127"/>
      <c r="C3251" s="126" t="s">
        <v>5972</v>
      </c>
      <c r="D3251" s="127" t="s">
        <v>5973</v>
      </c>
      <c r="E3251" s="128"/>
      <c r="F3251" s="128"/>
      <c r="G3251" s="128"/>
      <c r="H3251" s="1" t="s">
        <v>5357</v>
      </c>
    </row>
    <row r="3252" spans="1:9" x14ac:dyDescent="0.3">
      <c r="A3252" s="126" t="s">
        <v>5974</v>
      </c>
      <c r="B3252" s="127" t="s">
        <v>5975</v>
      </c>
      <c r="C3252" s="127"/>
      <c r="D3252" s="127"/>
      <c r="E3252" s="128"/>
      <c r="F3252" s="128"/>
      <c r="G3252" s="128" t="s">
        <v>4425</v>
      </c>
    </row>
    <row r="3253" spans="1:9" x14ac:dyDescent="0.3">
      <c r="A3253" s="126"/>
      <c r="B3253" s="126" t="s">
        <v>5976</v>
      </c>
      <c r="C3253" s="127" t="s">
        <v>5977</v>
      </c>
      <c r="D3253" s="127"/>
      <c r="E3253" s="128"/>
      <c r="F3253" s="128"/>
      <c r="G3253" s="128"/>
    </row>
    <row r="3254" spans="1:9" x14ac:dyDescent="0.3">
      <c r="A3254" s="77"/>
      <c r="B3254" s="82"/>
      <c r="C3254" s="80" t="s">
        <v>5978</v>
      </c>
      <c r="D3254" s="90" t="s">
        <v>5979</v>
      </c>
      <c r="E3254" s="111"/>
      <c r="F3254" s="128"/>
      <c r="G3254" s="128"/>
      <c r="H3254" s="1" t="str">
        <f>VLOOKUP(C3254,'[1]Sheet 1'!$E$2:$G$176,3,0)</f>
        <v>ITB Asset Item</v>
      </c>
      <c r="I3254" s="3"/>
    </row>
    <row r="3255" spans="1:9" x14ac:dyDescent="0.3">
      <c r="A3255" s="77"/>
      <c r="B3255" s="82"/>
      <c r="C3255" s="80"/>
      <c r="D3255" s="136" t="s">
        <v>5980</v>
      </c>
      <c r="E3255" s="474" t="s">
        <v>5981</v>
      </c>
      <c r="F3255" s="128"/>
      <c r="G3255" s="128"/>
      <c r="I3255" s="3"/>
    </row>
    <row r="3256" spans="1:9" x14ac:dyDescent="0.3">
      <c r="A3256" s="77"/>
      <c r="B3256" s="82"/>
      <c r="C3256" s="80"/>
      <c r="D3256" s="136" t="s">
        <v>5982</v>
      </c>
      <c r="E3256" s="474" t="s">
        <v>5983</v>
      </c>
      <c r="F3256" s="128"/>
      <c r="G3256" s="128"/>
      <c r="I3256" s="3"/>
    </row>
    <row r="3257" spans="1:9" x14ac:dyDescent="0.3">
      <c r="A3257" s="77"/>
      <c r="B3257" s="82"/>
      <c r="C3257" s="80"/>
      <c r="D3257" s="136" t="s">
        <v>15782</v>
      </c>
      <c r="E3257" s="474" t="s">
        <v>15783</v>
      </c>
      <c r="F3257" s="128"/>
      <c r="G3257" s="128"/>
      <c r="I3257" s="3"/>
    </row>
    <row r="3258" spans="1:9" x14ac:dyDescent="0.3">
      <c r="A3258" s="127"/>
      <c r="B3258" s="127"/>
      <c r="C3258" s="80" t="s">
        <v>5984</v>
      </c>
      <c r="D3258" s="127" t="s">
        <v>5985</v>
      </c>
      <c r="E3258" s="128"/>
      <c r="F3258" s="128"/>
      <c r="G3258" s="128"/>
      <c r="H3258" s="1" t="str">
        <f>VLOOKUP(C3258,'[1]Sheet 1'!$E$2:$G$176,3,0)</f>
        <v>ITB Asset Item</v>
      </c>
    </row>
    <row r="3259" spans="1:9" x14ac:dyDescent="0.3">
      <c r="A3259" s="127"/>
      <c r="B3259" s="127"/>
      <c r="C3259" s="127"/>
      <c r="D3259" s="126" t="s">
        <v>5986</v>
      </c>
      <c r="E3259" s="128" t="s">
        <v>5987</v>
      </c>
      <c r="F3259" s="128"/>
      <c r="G3259" s="128"/>
    </row>
    <row r="3260" spans="1:9" x14ac:dyDescent="0.3">
      <c r="A3260" s="127"/>
      <c r="B3260" s="127"/>
      <c r="C3260" s="80"/>
      <c r="D3260" s="127"/>
      <c r="E3260" s="128"/>
      <c r="F3260" s="128"/>
      <c r="G3260" s="128"/>
    </row>
    <row r="3261" spans="1:9" x14ac:dyDescent="0.3">
      <c r="A3261" s="127"/>
      <c r="B3261" s="127"/>
      <c r="C3261" s="127"/>
      <c r="D3261" s="133"/>
      <c r="E3261" s="128"/>
      <c r="F3261" s="128"/>
      <c r="G3261" s="128"/>
    </row>
    <row r="3262" spans="1:9" x14ac:dyDescent="0.3">
      <c r="A3262" s="127"/>
      <c r="B3262" s="127"/>
      <c r="C3262" s="127"/>
      <c r="D3262" s="127"/>
      <c r="E3262" s="128"/>
      <c r="F3262" s="128"/>
      <c r="G3262" s="128"/>
    </row>
    <row r="3263" spans="1:9" x14ac:dyDescent="0.3">
      <c r="A3263" s="127"/>
      <c r="B3263" s="127"/>
      <c r="C3263" s="127"/>
      <c r="D3263" s="127"/>
      <c r="E3263" s="128"/>
      <c r="F3263" s="128"/>
      <c r="G3263" s="128"/>
    </row>
  </sheetData>
  <mergeCells count="3">
    <mergeCell ref="A1:F1"/>
    <mergeCell ref="A2:D2"/>
    <mergeCell ref="B3:D3"/>
  </mergeCells>
  <phoneticPr fontId="13" type="noConversion"/>
  <conditionalFormatting sqref="E1121:E1151">
    <cfRule type="duplicateValues" dxfId="119" priority="909"/>
  </conditionalFormatting>
  <conditionalFormatting sqref="E2730">
    <cfRule type="duplicateValues" dxfId="118" priority="8"/>
  </conditionalFormatting>
  <conditionalFormatting sqref="E2731">
    <cfRule type="duplicateValues" dxfId="117" priority="7"/>
  </conditionalFormatting>
  <conditionalFormatting sqref="E2732">
    <cfRule type="duplicateValues" dxfId="116" priority="6"/>
  </conditionalFormatting>
  <conditionalFormatting sqref="E2733">
    <cfRule type="duplicateValues" dxfId="115" priority="5"/>
  </conditionalFormatting>
  <conditionalFormatting sqref="E2734">
    <cfRule type="duplicateValues" dxfId="114" priority="4"/>
  </conditionalFormatting>
  <conditionalFormatting sqref="E2735">
    <cfRule type="duplicateValues" dxfId="113" priority="3"/>
  </conditionalFormatting>
  <conditionalFormatting sqref="E2947">
    <cfRule type="duplicateValues" dxfId="112" priority="2"/>
  </conditionalFormatting>
  <conditionalFormatting sqref="E3234:E1048576 E3204:E3232 E1:E52 E864:E1120 E1157:E1219 E1221 E1298:E1410 E1412:E1457 E1568:E1708 E1710:E1725 E1732:E1754 E1756:E2006 E2026:E2064 E2066:E2067 E2069:E2124 E2126:E2186 E2188:E2191 E2216:E2401 E2403:E2529 E2531:E2612 E2722:E2729 E2736:E2741 E2785:E2821 E2948:E2951 E2953:E2975 E2823:E2945 E1459:E1566 E3160:E3202 E3136:E3158 E54:E256 E2977:E3034 E3036:E3134 E2614:E2718 E272:E652 E258:E270">
    <cfRule type="duplicateValues" dxfId="111" priority="908"/>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4428</v>
      </c>
      <c r="B1" s="353" t="s">
        <v>4429</v>
      </c>
      <c r="D1" s="1"/>
      <c r="E1" s="1"/>
    </row>
    <row r="2" spans="1:5" ht="17.399999999999999" customHeight="1" x14ac:dyDescent="0.3">
      <c r="A2" s="195" t="s">
        <v>4430</v>
      </c>
      <c r="B2" s="353" t="s">
        <v>4431</v>
      </c>
      <c r="D2" s="1"/>
      <c r="E2" s="1"/>
    </row>
    <row r="3" spans="1:5" ht="17.399999999999999" customHeight="1" x14ac:dyDescent="0.3">
      <c r="A3" s="195" t="s">
        <v>4432</v>
      </c>
      <c r="B3" s="353" t="s">
        <v>4433</v>
      </c>
      <c r="D3" s="1"/>
      <c r="E3" s="1"/>
    </row>
    <row r="4" spans="1:5" ht="17.399999999999999" customHeight="1" x14ac:dyDescent="0.3">
      <c r="A4" s="195" t="s">
        <v>4434</v>
      </c>
      <c r="B4" s="41" t="s">
        <v>4435</v>
      </c>
      <c r="D4" s="1"/>
      <c r="E4" s="1"/>
    </row>
    <row r="5" spans="1:5" ht="17.399999999999999" customHeight="1" x14ac:dyDescent="0.3">
      <c r="A5" s="195" t="s">
        <v>4454</v>
      </c>
      <c r="B5" s="353" t="s">
        <v>4455</v>
      </c>
      <c r="D5" s="1"/>
      <c r="E5" s="1"/>
    </row>
    <row r="6" spans="1:5" ht="17.399999999999999" customHeight="1" x14ac:dyDescent="0.3">
      <c r="A6" s="195" t="s">
        <v>4456</v>
      </c>
      <c r="B6" s="353" t="s">
        <v>4457</v>
      </c>
      <c r="D6" s="1"/>
      <c r="E6" s="1"/>
    </row>
    <row r="7" spans="1:5" ht="17.399999999999999" customHeight="1" x14ac:dyDescent="0.3">
      <c r="A7" s="195" t="s">
        <v>4458</v>
      </c>
      <c r="B7" s="353" t="s">
        <v>4459</v>
      </c>
      <c r="D7" s="1"/>
      <c r="E7" s="1"/>
    </row>
    <row r="8" spans="1:5" ht="18.75" customHeight="1" x14ac:dyDescent="0.3">
      <c r="A8" s="195" t="s">
        <v>4492</v>
      </c>
      <c r="B8" s="279" t="s">
        <v>4493</v>
      </c>
      <c r="D8" s="1"/>
      <c r="E8" s="1"/>
    </row>
    <row r="9" spans="1:5" ht="18.75" customHeight="1" x14ac:dyDescent="0.3">
      <c r="A9" s="195" t="s">
        <v>4494</v>
      </c>
      <c r="B9" s="279" t="s">
        <v>4495</v>
      </c>
      <c r="D9" s="1"/>
      <c r="E9" s="1"/>
    </row>
    <row r="10" spans="1:5" ht="18.75" customHeight="1" x14ac:dyDescent="0.3">
      <c r="A10" s="195" t="s">
        <v>4496</v>
      </c>
      <c r="B10" s="279" t="s">
        <v>4497</v>
      </c>
      <c r="D10" s="1"/>
      <c r="E10" s="1"/>
    </row>
    <row r="11" spans="1:5" ht="18.75" customHeight="1" x14ac:dyDescent="0.3">
      <c r="A11" s="195" t="s">
        <v>4498</v>
      </c>
      <c r="B11" s="279" t="s">
        <v>4499</v>
      </c>
      <c r="D11" s="1"/>
      <c r="E11" s="1"/>
    </row>
    <row r="12" spans="1:5" ht="18.75" customHeight="1" x14ac:dyDescent="0.3">
      <c r="A12" s="195" t="s">
        <v>4500</v>
      </c>
      <c r="B12" s="279" t="s">
        <v>4501</v>
      </c>
      <c r="D12" s="1"/>
      <c r="E12" s="1"/>
    </row>
    <row r="13" spans="1:5" ht="18.75" customHeight="1" x14ac:dyDescent="0.3">
      <c r="A13" s="195" t="s">
        <v>4502</v>
      </c>
      <c r="B13" s="279" t="s">
        <v>4503</v>
      </c>
      <c r="D13" s="1"/>
      <c r="E13" s="1"/>
    </row>
    <row r="14" spans="1:5" ht="18.75" customHeight="1" x14ac:dyDescent="0.3">
      <c r="A14" s="195" t="s">
        <v>4504</v>
      </c>
      <c r="B14" s="279" t="s">
        <v>4505</v>
      </c>
      <c r="D14" s="1"/>
      <c r="E14" s="1"/>
    </row>
    <row r="15" spans="1:5" ht="18.75" customHeight="1" x14ac:dyDescent="0.3">
      <c r="A15" s="195" t="s">
        <v>4514</v>
      </c>
      <c r="B15" s="279" t="s">
        <v>4515</v>
      </c>
      <c r="D15" s="1"/>
      <c r="E15" s="1"/>
    </row>
    <row r="16" spans="1:5" ht="18.75" customHeight="1" x14ac:dyDescent="0.3">
      <c r="A16" s="195" t="s">
        <v>4516</v>
      </c>
      <c r="B16" s="279" t="s">
        <v>4517</v>
      </c>
      <c r="D16" s="1"/>
      <c r="E16" s="1"/>
    </row>
    <row r="17" spans="1:5" ht="18.75" customHeight="1" x14ac:dyDescent="0.3">
      <c r="A17" s="195" t="s">
        <v>4518</v>
      </c>
      <c r="B17" s="279" t="s">
        <v>4519</v>
      </c>
      <c r="D17" s="1"/>
      <c r="E17" s="1"/>
    </row>
    <row r="18" spans="1:5" ht="18.75" customHeight="1" x14ac:dyDescent="0.3">
      <c r="A18" s="195" t="s">
        <v>4520</v>
      </c>
      <c r="B18" s="279" t="s">
        <v>4521</v>
      </c>
      <c r="D18" s="1"/>
      <c r="E18" s="1"/>
    </row>
    <row r="19" spans="1:5" ht="18.75" customHeight="1" x14ac:dyDescent="0.3">
      <c r="A19" s="195" t="s">
        <v>4522</v>
      </c>
      <c r="B19" s="279" t="s">
        <v>4523</v>
      </c>
      <c r="D19" s="1"/>
      <c r="E19" s="1"/>
    </row>
    <row r="20" spans="1:5" ht="18.75" customHeight="1" x14ac:dyDescent="0.3">
      <c r="A20" s="195" t="s">
        <v>4524</v>
      </c>
      <c r="B20" s="279" t="s">
        <v>4525</v>
      </c>
      <c r="D20" s="1"/>
      <c r="E20" s="1"/>
    </row>
    <row r="21" spans="1:5" ht="18.75" customHeight="1" x14ac:dyDescent="0.3">
      <c r="A21" s="354" t="s">
        <v>4526</v>
      </c>
      <c r="B21" s="355" t="s">
        <v>4527</v>
      </c>
      <c r="D21" s="1"/>
      <c r="E21" s="1"/>
    </row>
    <row r="22" spans="1:5" ht="17.25" customHeight="1" x14ac:dyDescent="0.3">
      <c r="A22" s="195" t="s">
        <v>4532</v>
      </c>
      <c r="B22" s="279" t="s">
        <v>4533</v>
      </c>
      <c r="D22" s="1"/>
      <c r="E22" s="1"/>
    </row>
    <row r="23" spans="1:5" ht="17.25" customHeight="1" x14ac:dyDescent="0.3">
      <c r="A23" s="195" t="s">
        <v>4534</v>
      </c>
      <c r="B23" s="279" t="s">
        <v>4535</v>
      </c>
      <c r="D23" s="1"/>
      <c r="E23" s="1"/>
    </row>
    <row r="24" spans="1:5" ht="17.25" customHeight="1" x14ac:dyDescent="0.3">
      <c r="A24" s="195" t="s">
        <v>4536</v>
      </c>
      <c r="B24" s="279" t="s">
        <v>4537</v>
      </c>
      <c r="D24" s="1"/>
      <c r="E24" s="1"/>
    </row>
    <row r="25" spans="1:5" ht="17.25" customHeight="1" x14ac:dyDescent="0.3">
      <c r="A25" s="195" t="s">
        <v>4538</v>
      </c>
      <c r="B25" s="279" t="s">
        <v>4539</v>
      </c>
      <c r="D25" s="1"/>
      <c r="E25" s="1"/>
    </row>
    <row r="26" spans="1:5" ht="17.25" customHeight="1" x14ac:dyDescent="0.3">
      <c r="A26" s="195" t="s">
        <v>4540</v>
      </c>
      <c r="B26" s="279" t="s">
        <v>4541</v>
      </c>
      <c r="D26" s="1"/>
      <c r="E26" s="1"/>
    </row>
    <row r="27" spans="1:5" ht="17.25" customHeight="1" x14ac:dyDescent="0.3">
      <c r="A27" s="195" t="s">
        <v>4542</v>
      </c>
      <c r="B27" s="279" t="s">
        <v>4543</v>
      </c>
      <c r="D27" s="1"/>
      <c r="E27" s="1"/>
    </row>
    <row r="28" spans="1:5" ht="17.25" customHeight="1" x14ac:dyDescent="0.3">
      <c r="A28" s="195" t="s">
        <v>4544</v>
      </c>
      <c r="B28" s="279" t="s">
        <v>4545</v>
      </c>
      <c r="D28" s="1"/>
      <c r="E28" s="1"/>
    </row>
    <row r="29" spans="1:5" ht="18.75" customHeight="1" x14ac:dyDescent="0.3">
      <c r="A29" s="195" t="s">
        <v>4556</v>
      </c>
      <c r="B29" s="279" t="s">
        <v>4555</v>
      </c>
      <c r="D29" s="1"/>
      <c r="E29" s="1"/>
    </row>
    <row r="30" spans="1:5" ht="18.75" customHeight="1" x14ac:dyDescent="0.3">
      <c r="A30" s="195" t="s">
        <v>4559</v>
      </c>
      <c r="B30" s="279" t="s">
        <v>4560</v>
      </c>
      <c r="D30" s="1"/>
      <c r="E30" s="1"/>
    </row>
    <row r="31" spans="1:5" ht="18.75" customHeight="1" x14ac:dyDescent="0.3">
      <c r="A31" s="195" t="s">
        <v>4561</v>
      </c>
      <c r="B31" s="279" t="s">
        <v>4562</v>
      </c>
      <c r="D31" s="1"/>
      <c r="E31" s="1"/>
    </row>
    <row r="32" spans="1:5" ht="17.399999999999999" customHeight="1" x14ac:dyDescent="0.3">
      <c r="A32" s="195" t="s">
        <v>4587</v>
      </c>
      <c r="B32" s="279" t="s">
        <v>4584</v>
      </c>
      <c r="D32" s="1"/>
      <c r="E32" s="1"/>
    </row>
    <row r="33" spans="1:6" ht="15.75" customHeight="1" x14ac:dyDescent="0.3">
      <c r="A33" s="195" t="s">
        <v>4592</v>
      </c>
      <c r="B33" s="279" t="s">
        <v>4593</v>
      </c>
      <c r="C33" s="287"/>
      <c r="D33" s="1"/>
      <c r="E33" s="1"/>
      <c r="F33" s="154"/>
    </row>
    <row r="34" spans="1:6" ht="15.75" customHeight="1" x14ac:dyDescent="0.3">
      <c r="A34" s="195" t="s">
        <v>4594</v>
      </c>
      <c r="B34" s="279" t="s">
        <v>4595</v>
      </c>
      <c r="C34" s="287"/>
      <c r="D34" s="1"/>
      <c r="E34" s="1"/>
      <c r="F34" s="154"/>
    </row>
    <row r="35" spans="1:6" x14ac:dyDescent="0.3">
      <c r="A35" s="195" t="s">
        <v>4602</v>
      </c>
      <c r="B35" s="287" t="s">
        <v>4603</v>
      </c>
      <c r="D35" s="154"/>
      <c r="E35" s="154"/>
    </row>
    <row r="36" spans="1:6" x14ac:dyDescent="0.3">
      <c r="A36" s="195" t="s">
        <v>4604</v>
      </c>
      <c r="B36" s="287" t="s">
        <v>4605</v>
      </c>
      <c r="D36" s="154"/>
      <c r="E36" s="154"/>
    </row>
    <row r="37" spans="1:6" x14ac:dyDescent="0.3">
      <c r="A37" s="195" t="s">
        <v>4610</v>
      </c>
      <c r="B37" s="353" t="s">
        <v>4611</v>
      </c>
      <c r="D37" s="1"/>
      <c r="E37" s="1"/>
    </row>
    <row r="38" spans="1:6" x14ac:dyDescent="0.3">
      <c r="A38" s="195" t="s">
        <v>4614</v>
      </c>
      <c r="B38" s="353" t="s">
        <v>4615</v>
      </c>
      <c r="D38" s="1"/>
      <c r="E38" s="1"/>
    </row>
    <row r="39" spans="1:6" x14ac:dyDescent="0.3">
      <c r="A39" s="195" t="s">
        <v>4618</v>
      </c>
      <c r="B39" s="353" t="s">
        <v>4619</v>
      </c>
      <c r="D39" s="1"/>
      <c r="E39" s="1"/>
    </row>
    <row r="40" spans="1:6" x14ac:dyDescent="0.3">
      <c r="A40" s="356" t="s">
        <v>4624</v>
      </c>
      <c r="B40" s="357" t="s">
        <v>4625</v>
      </c>
      <c r="C40" s="330"/>
      <c r="D40" s="1"/>
      <c r="E40" s="1"/>
      <c r="F40" s="3"/>
    </row>
    <row r="41" spans="1:6" x14ac:dyDescent="0.3">
      <c r="A41" s="195" t="s">
        <v>4630</v>
      </c>
      <c r="B41" s="279" t="s">
        <v>4631</v>
      </c>
      <c r="D41" s="1"/>
      <c r="E41" s="1"/>
    </row>
    <row r="42" spans="1:6" x14ac:dyDescent="0.3">
      <c r="A42" s="195" t="s">
        <v>4632</v>
      </c>
      <c r="B42" s="279" t="s">
        <v>4633</v>
      </c>
      <c r="D42" s="1"/>
      <c r="E42" s="1"/>
    </row>
    <row r="43" spans="1:6" x14ac:dyDescent="0.3">
      <c r="A43" s="358" t="s">
        <v>4644</v>
      </c>
      <c r="B43" s="359" t="s">
        <v>4645</v>
      </c>
      <c r="C43" s="330"/>
      <c r="D43" s="1"/>
      <c r="E43" s="1"/>
      <c r="F43" s="3"/>
    </row>
    <row r="44" spans="1:6" x14ac:dyDescent="0.3">
      <c r="A44" s="358" t="s">
        <v>4646</v>
      </c>
      <c r="B44" s="359" t="s">
        <v>4647</v>
      </c>
      <c r="C44" s="330"/>
      <c r="D44" s="1"/>
      <c r="E44" s="1"/>
      <c r="F44" s="3"/>
    </row>
    <row r="45" spans="1:6" ht="15" customHeight="1" x14ac:dyDescent="0.3">
      <c r="A45" s="195" t="s">
        <v>4652</v>
      </c>
      <c r="B45" s="353" t="s">
        <v>4653</v>
      </c>
      <c r="D45" s="1"/>
      <c r="E45" s="1"/>
    </row>
    <row r="46" spans="1:6" ht="15" customHeight="1" x14ac:dyDescent="0.3">
      <c r="A46" s="195" t="s">
        <v>4654</v>
      </c>
      <c r="B46" s="353" t="s">
        <v>4655</v>
      </c>
      <c r="D46" s="1"/>
      <c r="E46" s="1"/>
    </row>
    <row r="47" spans="1:6" ht="15" customHeight="1" x14ac:dyDescent="0.3">
      <c r="A47" s="195" t="s">
        <v>4656</v>
      </c>
      <c r="B47" s="353" t="s">
        <v>5988</v>
      </c>
      <c r="D47" s="1"/>
      <c r="E47" s="1"/>
    </row>
    <row r="48" spans="1:6" ht="15" customHeight="1" x14ac:dyDescent="0.3">
      <c r="A48" s="195" t="s">
        <v>4684</v>
      </c>
      <c r="B48" s="353" t="s">
        <v>4685</v>
      </c>
      <c r="D48" s="1"/>
      <c r="E48" s="1"/>
    </row>
    <row r="49" spans="1:6" ht="15" customHeight="1" x14ac:dyDescent="0.3">
      <c r="A49" s="195" t="s">
        <v>4686</v>
      </c>
      <c r="B49" s="353" t="s">
        <v>4687</v>
      </c>
      <c r="D49" s="1"/>
      <c r="E49" s="1"/>
    </row>
    <row r="50" spans="1:6" ht="15" customHeight="1" x14ac:dyDescent="0.3">
      <c r="A50" s="195" t="s">
        <v>4688</v>
      </c>
      <c r="B50" s="353" t="s">
        <v>4689</v>
      </c>
      <c r="D50" s="1"/>
      <c r="E50" s="1"/>
    </row>
    <row r="51" spans="1:6" ht="15" customHeight="1" x14ac:dyDescent="0.3">
      <c r="A51" s="195" t="s">
        <v>4690</v>
      </c>
      <c r="B51" s="353" t="s">
        <v>5989</v>
      </c>
      <c r="D51" s="1"/>
      <c r="E51" s="1"/>
    </row>
    <row r="52" spans="1:6" ht="15" customHeight="1" x14ac:dyDescent="0.3">
      <c r="A52" s="195" t="s">
        <v>4692</v>
      </c>
      <c r="B52" s="353" t="s">
        <v>4693</v>
      </c>
      <c r="D52" s="1"/>
      <c r="E52" s="1"/>
    </row>
    <row r="53" spans="1:6" ht="15" customHeight="1" x14ac:dyDescent="0.3">
      <c r="A53" s="195" t="s">
        <v>4694</v>
      </c>
      <c r="B53" s="353" t="s">
        <v>4695</v>
      </c>
      <c r="D53" s="1"/>
      <c r="E53" s="1"/>
    </row>
    <row r="54" spans="1:6" ht="15" customHeight="1" x14ac:dyDescent="0.3">
      <c r="A54" s="195" t="s">
        <v>4977</v>
      </c>
      <c r="B54" s="353" t="s">
        <v>4978</v>
      </c>
      <c r="D54" s="1"/>
      <c r="E54" s="1"/>
    </row>
    <row r="55" spans="1:6" ht="15" customHeight="1" x14ac:dyDescent="0.3">
      <c r="A55" s="195" t="s">
        <v>4979</v>
      </c>
      <c r="B55" s="353" t="s">
        <v>4980</v>
      </c>
      <c r="D55" s="1"/>
      <c r="E55" s="1"/>
    </row>
    <row r="56" spans="1:6" ht="15" customHeight="1" x14ac:dyDescent="0.3">
      <c r="A56" s="195" t="s">
        <v>4982</v>
      </c>
      <c r="B56" s="353" t="s">
        <v>4983</v>
      </c>
      <c r="D56" s="1"/>
      <c r="E56" s="1"/>
    </row>
    <row r="57" spans="1:6" ht="15" customHeight="1" x14ac:dyDescent="0.3">
      <c r="A57" s="195" t="s">
        <v>4985</v>
      </c>
      <c r="B57" s="353"/>
      <c r="D57" s="1"/>
      <c r="E57" s="1"/>
    </row>
    <row r="58" spans="1:6" ht="15" customHeight="1" x14ac:dyDescent="0.3">
      <c r="A58" s="354" t="s">
        <v>4987</v>
      </c>
      <c r="B58" s="360" t="s">
        <v>4988</v>
      </c>
      <c r="D58" s="1"/>
      <c r="E58" s="1"/>
    </row>
    <row r="59" spans="1:6" ht="15" customHeight="1" x14ac:dyDescent="0.3">
      <c r="A59" s="354" t="s">
        <v>4989</v>
      </c>
      <c r="B59" s="360" t="s">
        <v>4990</v>
      </c>
      <c r="D59" s="1"/>
      <c r="E59" s="1"/>
    </row>
    <row r="60" spans="1:6" ht="15" customHeight="1" x14ac:dyDescent="0.3">
      <c r="A60" s="354" t="s">
        <v>4992</v>
      </c>
      <c r="B60" s="360" t="s">
        <v>4993</v>
      </c>
      <c r="D60" s="1"/>
      <c r="E60" s="1"/>
    </row>
    <row r="61" spans="1:6" ht="15" customHeight="1" x14ac:dyDescent="0.3">
      <c r="A61" s="354" t="s">
        <v>4995</v>
      </c>
      <c r="B61" s="360"/>
      <c r="D61" s="1"/>
      <c r="E61" s="1"/>
    </row>
    <row r="62" spans="1:6" ht="15" customHeight="1" x14ac:dyDescent="0.3">
      <c r="A62" s="354" t="s">
        <v>4998</v>
      </c>
      <c r="B62" s="360" t="s">
        <v>5990</v>
      </c>
      <c r="D62" s="1"/>
      <c r="E62" s="1"/>
    </row>
    <row r="63" spans="1:6" x14ac:dyDescent="0.3">
      <c r="A63" s="195" t="s">
        <v>5203</v>
      </c>
      <c r="B63" s="279" t="s">
        <v>5204</v>
      </c>
      <c r="C63" s="353"/>
      <c r="D63" s="1"/>
      <c r="E63" s="1"/>
      <c r="F63" s="154"/>
    </row>
    <row r="64" spans="1:6" x14ac:dyDescent="0.3">
      <c r="A64" s="195" t="s">
        <v>5205</v>
      </c>
      <c r="B64" s="279" t="s">
        <v>5206</v>
      </c>
      <c r="C64" s="353"/>
      <c r="D64" s="1"/>
      <c r="E64" s="1"/>
      <c r="F64" s="154"/>
    </row>
    <row r="65" spans="1:6" x14ac:dyDescent="0.3">
      <c r="A65" s="195" t="s">
        <v>5207</v>
      </c>
      <c r="B65" s="279" t="s">
        <v>5208</v>
      </c>
      <c r="C65" s="353"/>
      <c r="D65" s="1"/>
      <c r="E65" s="1"/>
      <c r="F65" s="154"/>
    </row>
    <row r="66" spans="1:6" x14ac:dyDescent="0.3">
      <c r="A66" s="354" t="s">
        <v>5209</v>
      </c>
      <c r="B66" s="355" t="s">
        <v>5210</v>
      </c>
      <c r="C66" s="353"/>
      <c r="D66" s="1"/>
      <c r="E66" s="1"/>
      <c r="F66" s="154"/>
    </row>
    <row r="67" spans="1:6" x14ac:dyDescent="0.3">
      <c r="A67" s="195" t="s">
        <v>5231</v>
      </c>
      <c r="B67" s="353" t="s">
        <v>5232</v>
      </c>
      <c r="D67" s="154"/>
      <c r="E67" s="154"/>
    </row>
    <row r="68" spans="1:6" x14ac:dyDescent="0.3">
      <c r="A68" s="195" t="s">
        <v>5233</v>
      </c>
      <c r="B68" s="353" t="s">
        <v>5234</v>
      </c>
      <c r="D68" s="154"/>
      <c r="E68" s="154"/>
    </row>
    <row r="69" spans="1:6" x14ac:dyDescent="0.3">
      <c r="A69" s="195" t="s">
        <v>5235</v>
      </c>
      <c r="B69" s="353" t="s">
        <v>5236</v>
      </c>
      <c r="D69" s="154"/>
      <c r="E69" s="154"/>
    </row>
    <row r="70" spans="1:6" x14ac:dyDescent="0.3">
      <c r="A70" s="195" t="s">
        <v>5237</v>
      </c>
      <c r="B70" s="353" t="s">
        <v>5238</v>
      </c>
      <c r="D70" s="154"/>
      <c r="E70" s="154"/>
    </row>
    <row r="71" spans="1:6" x14ac:dyDescent="0.3">
      <c r="A71" s="195" t="s">
        <v>5241</v>
      </c>
      <c r="B71" s="353" t="s">
        <v>5242</v>
      </c>
      <c r="D71" s="154"/>
      <c r="E71" s="154"/>
    </row>
    <row r="72" spans="1:6" x14ac:dyDescent="0.3">
      <c r="A72" s="195" t="s">
        <v>5243</v>
      </c>
      <c r="B72" s="353" t="s">
        <v>5244</v>
      </c>
      <c r="D72" s="154"/>
      <c r="E72" s="154"/>
    </row>
    <row r="73" spans="1:6" x14ac:dyDescent="0.3">
      <c r="A73" s="195" t="s">
        <v>5245</v>
      </c>
      <c r="B73" s="353" t="s">
        <v>5246</v>
      </c>
      <c r="D73" s="154"/>
      <c r="E73" s="154"/>
    </row>
    <row r="74" spans="1:6" x14ac:dyDescent="0.3">
      <c r="A74" s="195" t="s">
        <v>5247</v>
      </c>
      <c r="B74" s="353" t="s">
        <v>5248</v>
      </c>
      <c r="D74" s="154"/>
      <c r="E74" s="154"/>
    </row>
    <row r="75" spans="1:6" x14ac:dyDescent="0.3">
      <c r="A75" s="195" t="s">
        <v>5249</v>
      </c>
      <c r="B75" s="353" t="s">
        <v>5250</v>
      </c>
      <c r="D75" s="154"/>
      <c r="E75" s="154"/>
    </row>
    <row r="76" spans="1:6" x14ac:dyDescent="0.3">
      <c r="A76" s="195" t="s">
        <v>5257</v>
      </c>
      <c r="B76" s="353" t="s">
        <v>5258</v>
      </c>
      <c r="D76" s="154"/>
      <c r="E76" s="154"/>
    </row>
    <row r="77" spans="1:6" x14ac:dyDescent="0.3">
      <c r="A77" s="195" t="s">
        <v>5259</v>
      </c>
      <c r="B77" s="353" t="s">
        <v>5260</v>
      </c>
      <c r="D77" s="154"/>
      <c r="E77" s="154"/>
    </row>
    <row r="78" spans="1:6" x14ac:dyDescent="0.3">
      <c r="A78" s="195" t="s">
        <v>5261</v>
      </c>
      <c r="B78" s="353" t="s">
        <v>5262</v>
      </c>
      <c r="D78" s="154"/>
      <c r="E78" s="154"/>
    </row>
    <row r="79" spans="1:6" x14ac:dyDescent="0.3">
      <c r="A79" s="195" t="s">
        <v>5263</v>
      </c>
      <c r="B79" s="353" t="s">
        <v>5264</v>
      </c>
      <c r="D79" s="154"/>
      <c r="E79" s="154"/>
    </row>
    <row r="80" spans="1:6" x14ac:dyDescent="0.3">
      <c r="A80" s="195" t="s">
        <v>5265</v>
      </c>
      <c r="B80" s="353" t="s">
        <v>5266</v>
      </c>
      <c r="D80" s="154"/>
      <c r="E80" s="154"/>
    </row>
    <row r="81" spans="1:7" x14ac:dyDescent="0.3">
      <c r="A81" s="361" t="s">
        <v>5286</v>
      </c>
      <c r="B81" s="357" t="s">
        <v>5287</v>
      </c>
      <c r="C81" s="357"/>
      <c r="D81" s="154"/>
      <c r="E81" s="154"/>
      <c r="F81" s="154"/>
      <c r="G81" s="3"/>
    </row>
    <row r="82" spans="1:7" x14ac:dyDescent="0.3">
      <c r="A82" s="361" t="s">
        <v>5288</v>
      </c>
      <c r="B82" s="357" t="s">
        <v>5289</v>
      </c>
      <c r="C82" s="357"/>
      <c r="D82" s="154"/>
      <c r="E82" s="154"/>
      <c r="F82" s="154"/>
      <c r="G82" s="3"/>
    </row>
    <row r="83" spans="1:7" x14ac:dyDescent="0.3">
      <c r="A83" s="361" t="s">
        <v>5290</v>
      </c>
      <c r="B83" s="357" t="s">
        <v>5291</v>
      </c>
      <c r="C83" s="357"/>
      <c r="D83" s="154"/>
      <c r="E83" s="154"/>
      <c r="F83" s="154"/>
      <c r="G83" s="3"/>
    </row>
    <row r="84" spans="1:7" x14ac:dyDescent="0.3">
      <c r="A84" s="362" t="s">
        <v>5294</v>
      </c>
      <c r="B84" s="353" t="s">
        <v>5295</v>
      </c>
      <c r="C84" s="353"/>
      <c r="D84" s="1"/>
      <c r="E84" s="1"/>
      <c r="F84" s="1"/>
    </row>
    <row r="85" spans="1:7" x14ac:dyDescent="0.3">
      <c r="A85" s="362" t="s">
        <v>5298</v>
      </c>
      <c r="B85" s="353" t="s">
        <v>5299</v>
      </c>
      <c r="C85" s="353"/>
      <c r="D85" s="1"/>
      <c r="E85" s="1"/>
      <c r="F85" s="1"/>
    </row>
    <row r="86" spans="1:7" x14ac:dyDescent="0.3">
      <c r="A86" s="362" t="s">
        <v>5302</v>
      </c>
      <c r="B86" s="353" t="s">
        <v>5303</v>
      </c>
      <c r="C86" s="353"/>
      <c r="D86" s="1"/>
      <c r="E86" s="1"/>
      <c r="F86" s="1"/>
    </row>
    <row r="87" spans="1:7" x14ac:dyDescent="0.3">
      <c r="A87" s="362" t="s">
        <v>5304</v>
      </c>
      <c r="B87" s="353" t="s">
        <v>5305</v>
      </c>
      <c r="C87" s="353"/>
      <c r="D87" s="1"/>
      <c r="E87" s="1"/>
      <c r="F87" s="1"/>
    </row>
    <row r="88" spans="1:7" x14ac:dyDescent="0.3">
      <c r="A88" s="362" t="s">
        <v>5306</v>
      </c>
      <c r="B88" s="353" t="s">
        <v>5307</v>
      </c>
      <c r="C88" s="353"/>
      <c r="D88" s="1"/>
      <c r="E88" s="1"/>
      <c r="F88" s="1"/>
    </row>
    <row r="89" spans="1:7" x14ac:dyDescent="0.3">
      <c r="A89" s="362" t="s">
        <v>5308</v>
      </c>
      <c r="B89" s="353" t="s">
        <v>5309</v>
      </c>
      <c r="C89" s="353"/>
      <c r="D89" s="1"/>
      <c r="E89" s="1"/>
      <c r="F89" s="1"/>
    </row>
    <row r="90" spans="1:7" x14ac:dyDescent="0.3">
      <c r="A90" s="362" t="s">
        <v>5310</v>
      </c>
      <c r="B90" s="353" t="s">
        <v>5311</v>
      </c>
      <c r="C90" s="353"/>
      <c r="D90" s="1"/>
      <c r="E90" s="1"/>
      <c r="F90" s="1"/>
    </row>
    <row r="91" spans="1:7" x14ac:dyDescent="0.3">
      <c r="A91" s="362" t="s">
        <v>5314</v>
      </c>
      <c r="B91" s="353" t="s">
        <v>5315</v>
      </c>
      <c r="C91" s="353"/>
      <c r="D91" s="1"/>
      <c r="E91" s="1"/>
      <c r="F91" s="1"/>
    </row>
    <row r="92" spans="1:7" x14ac:dyDescent="0.3">
      <c r="A92" s="362" t="s">
        <v>5316</v>
      </c>
      <c r="B92" s="353" t="s">
        <v>5317</v>
      </c>
      <c r="C92" s="353"/>
      <c r="D92" s="1"/>
      <c r="E92" s="1"/>
      <c r="F92" s="1"/>
    </row>
    <row r="93" spans="1:7" x14ac:dyDescent="0.3">
      <c r="A93" s="362" t="s">
        <v>5318</v>
      </c>
      <c r="B93" s="353" t="s">
        <v>5319</v>
      </c>
      <c r="C93" s="353"/>
      <c r="D93" s="1"/>
      <c r="E93" s="1"/>
      <c r="F93" s="1"/>
    </row>
    <row r="94" spans="1:7" x14ac:dyDescent="0.3">
      <c r="A94" s="362" t="s">
        <v>5320</v>
      </c>
      <c r="B94" s="353" t="s">
        <v>5321</v>
      </c>
      <c r="C94" s="353"/>
      <c r="D94" s="1"/>
      <c r="E94" s="1"/>
      <c r="F94" s="1"/>
    </row>
    <row r="95" spans="1:7" x14ac:dyDescent="0.3">
      <c r="A95" s="362" t="s">
        <v>5322</v>
      </c>
      <c r="B95" s="353" t="s">
        <v>5323</v>
      </c>
      <c r="C95" s="353"/>
      <c r="D95" s="1"/>
      <c r="E95" s="1"/>
      <c r="F95" s="1"/>
    </row>
    <row r="96" spans="1:7" x14ac:dyDescent="0.3">
      <c r="A96" s="362" t="s">
        <v>5326</v>
      </c>
      <c r="B96" s="353" t="s">
        <v>5327</v>
      </c>
      <c r="C96" s="353"/>
      <c r="D96" s="1"/>
      <c r="E96" s="1"/>
      <c r="F96" s="1"/>
    </row>
    <row r="97" spans="1:7" x14ac:dyDescent="0.3">
      <c r="A97" s="362" t="s">
        <v>5328</v>
      </c>
      <c r="B97" s="353" t="s">
        <v>5329</v>
      </c>
      <c r="C97" s="353"/>
      <c r="D97" s="1"/>
      <c r="E97" s="1"/>
      <c r="F97" s="1"/>
    </row>
    <row r="98" spans="1:7" x14ac:dyDescent="0.3">
      <c r="A98" s="362" t="s">
        <v>5342</v>
      </c>
      <c r="B98" s="353" t="s">
        <v>5343</v>
      </c>
      <c r="C98" s="353"/>
      <c r="D98" s="1"/>
      <c r="E98" s="1"/>
      <c r="F98" s="1"/>
    </row>
    <row r="99" spans="1:7" x14ac:dyDescent="0.3">
      <c r="A99" s="362" t="s">
        <v>5344</v>
      </c>
      <c r="B99" s="353" t="s">
        <v>5345</v>
      </c>
      <c r="C99" s="353"/>
      <c r="D99" s="1"/>
      <c r="E99" s="1"/>
      <c r="F99" s="1"/>
    </row>
    <row r="100" spans="1:7" x14ac:dyDescent="0.3">
      <c r="A100" s="202" t="s">
        <v>5354</v>
      </c>
      <c r="B100" s="287" t="s">
        <v>5353</v>
      </c>
      <c r="C100" s="353"/>
      <c r="D100" s="1"/>
      <c r="E100" s="1"/>
      <c r="F100" s="1"/>
    </row>
    <row r="101" spans="1:7" x14ac:dyDescent="0.3">
      <c r="A101" s="202" t="s">
        <v>5358</v>
      </c>
      <c r="B101" s="353" t="s">
        <v>5356</v>
      </c>
      <c r="D101" s="1"/>
      <c r="E101" s="1"/>
    </row>
    <row r="102" spans="1:7" x14ac:dyDescent="0.3">
      <c r="A102" s="202" t="s">
        <v>5361</v>
      </c>
      <c r="B102" s="353" t="s">
        <v>5360</v>
      </c>
      <c r="D102" s="1"/>
      <c r="E102" s="1"/>
    </row>
    <row r="103" spans="1:7" x14ac:dyDescent="0.3">
      <c r="A103" s="202" t="s">
        <v>5364</v>
      </c>
      <c r="B103" s="353" t="s">
        <v>5363</v>
      </c>
      <c r="D103" s="1"/>
      <c r="E103" s="1"/>
    </row>
    <row r="104" spans="1:7" x14ac:dyDescent="0.3">
      <c r="A104" s="202" t="s">
        <v>5367</v>
      </c>
      <c r="B104" s="287" t="s">
        <v>5368</v>
      </c>
      <c r="C104" s="353"/>
      <c r="D104" s="1"/>
      <c r="E104" s="1"/>
      <c r="F104" s="1"/>
    </row>
    <row r="105" spans="1:7" x14ac:dyDescent="0.3">
      <c r="A105" s="363" t="s">
        <v>5375</v>
      </c>
      <c r="B105" s="364" t="s">
        <v>5376</v>
      </c>
      <c r="C105" s="357"/>
      <c r="D105" s="154"/>
      <c r="E105" s="154"/>
      <c r="F105" s="154"/>
      <c r="G105" s="3"/>
    </row>
    <row r="106" spans="1:7" x14ac:dyDescent="0.3">
      <c r="A106" s="363" t="s">
        <v>5377</v>
      </c>
      <c r="B106" s="364" t="s">
        <v>5378</v>
      </c>
      <c r="C106" s="357"/>
      <c r="D106" s="154"/>
      <c r="E106" s="154"/>
      <c r="F106" s="154"/>
      <c r="G106" s="3"/>
    </row>
    <row r="107" spans="1:7" x14ac:dyDescent="0.3">
      <c r="A107" s="202" t="s">
        <v>5381</v>
      </c>
      <c r="B107" s="287"/>
      <c r="C107" s="353"/>
      <c r="D107" s="1"/>
      <c r="E107" s="41" t="s">
        <v>5991</v>
      </c>
      <c r="F107" s="1"/>
    </row>
    <row r="108" spans="1:7" x14ac:dyDescent="0.3">
      <c r="A108" s="202" t="s">
        <v>5382</v>
      </c>
      <c r="B108" s="287" t="s">
        <v>5383</v>
      </c>
      <c r="C108" s="353"/>
      <c r="D108" s="1"/>
      <c r="E108" s="1"/>
      <c r="F108" s="1"/>
    </row>
    <row r="109" spans="1:7" x14ac:dyDescent="0.3">
      <c r="A109" s="202" t="s">
        <v>5384</v>
      </c>
      <c r="B109" s="287" t="s">
        <v>5385</v>
      </c>
      <c r="C109" s="353"/>
      <c r="D109" s="1"/>
      <c r="E109" s="1"/>
      <c r="F109" s="1"/>
    </row>
    <row r="110" spans="1:7" x14ac:dyDescent="0.3">
      <c r="A110" s="202" t="s">
        <v>5390</v>
      </c>
      <c r="B110" s="287" t="s">
        <v>5992</v>
      </c>
      <c r="C110" s="353"/>
      <c r="D110" s="1"/>
      <c r="E110" s="1"/>
      <c r="F110" s="1"/>
    </row>
    <row r="111" spans="1:7" x14ac:dyDescent="0.3">
      <c r="A111" s="202" t="s">
        <v>5392</v>
      </c>
      <c r="B111" s="287" t="s">
        <v>5393</v>
      </c>
      <c r="C111" s="353"/>
      <c r="D111" s="1"/>
      <c r="E111" s="1"/>
      <c r="F111" s="1"/>
    </row>
    <row r="112" spans="1:7" x14ac:dyDescent="0.3">
      <c r="A112" s="202" t="s">
        <v>5394</v>
      </c>
      <c r="B112" s="287" t="s">
        <v>5395</v>
      </c>
      <c r="C112" s="353"/>
      <c r="D112" s="1"/>
      <c r="E112" s="1"/>
      <c r="F112" s="1"/>
    </row>
    <row r="113" spans="1:6" x14ac:dyDescent="0.3">
      <c r="A113" s="202" t="s">
        <v>5396</v>
      </c>
      <c r="B113" s="287" t="s">
        <v>5397</v>
      </c>
      <c r="C113" s="353"/>
      <c r="D113" s="1"/>
      <c r="E113" s="1"/>
      <c r="F113" s="1"/>
    </row>
    <row r="114" spans="1:6" x14ac:dyDescent="0.3">
      <c r="A114" s="202" t="s">
        <v>5398</v>
      </c>
      <c r="B114" s="287" t="s">
        <v>5399</v>
      </c>
      <c r="C114" s="353"/>
      <c r="D114" s="1"/>
      <c r="E114" s="1"/>
      <c r="F114" s="1"/>
    </row>
    <row r="115" spans="1:6" x14ac:dyDescent="0.3">
      <c r="A115" s="202" t="s">
        <v>5400</v>
      </c>
      <c r="B115" s="287" t="s">
        <v>5401</v>
      </c>
      <c r="C115" s="353"/>
      <c r="D115" s="1"/>
      <c r="E115" s="1"/>
      <c r="F115" s="1"/>
    </row>
    <row r="116" spans="1:6" x14ac:dyDescent="0.3">
      <c r="A116" s="202" t="s">
        <v>5402</v>
      </c>
      <c r="B116" s="287" t="s">
        <v>5403</v>
      </c>
      <c r="C116" s="353"/>
      <c r="D116" s="1"/>
      <c r="E116" s="1"/>
      <c r="F116" s="1"/>
    </row>
    <row r="117" spans="1:6" x14ac:dyDescent="0.3">
      <c r="A117" s="202" t="s">
        <v>5412</v>
      </c>
      <c r="B117" s="287" t="s">
        <v>5413</v>
      </c>
      <c r="C117" s="353"/>
      <c r="D117" s="1"/>
      <c r="E117" s="1"/>
      <c r="F117" s="1"/>
    </row>
    <row r="118" spans="1:6" x14ac:dyDescent="0.3">
      <c r="A118" s="202" t="s">
        <v>5414</v>
      </c>
      <c r="B118" s="287" t="s">
        <v>5415</v>
      </c>
      <c r="C118" s="353"/>
      <c r="D118" s="1"/>
      <c r="E118" s="1"/>
      <c r="F118" s="1"/>
    </row>
    <row r="119" spans="1:6" x14ac:dyDescent="0.3">
      <c r="A119" s="202" t="s">
        <v>5416</v>
      </c>
      <c r="B119" s="287" t="s">
        <v>5417</v>
      </c>
      <c r="C119" s="353"/>
      <c r="D119" s="1"/>
      <c r="E119" s="1"/>
      <c r="F119" s="1"/>
    </row>
    <row r="120" spans="1:6" x14ac:dyDescent="0.3">
      <c r="A120" s="202" t="s">
        <v>5418</v>
      </c>
      <c r="B120" s="287" t="s">
        <v>5419</v>
      </c>
      <c r="C120" s="353"/>
      <c r="D120" s="1"/>
      <c r="E120" s="1"/>
      <c r="F120" s="1"/>
    </row>
    <row r="121" spans="1:6" x14ac:dyDescent="0.3">
      <c r="A121" s="202" t="s">
        <v>5420</v>
      </c>
      <c r="B121" s="287" t="s">
        <v>5421</v>
      </c>
      <c r="C121" s="353"/>
      <c r="D121" s="1"/>
      <c r="E121" s="1"/>
      <c r="F121" s="1"/>
    </row>
    <row r="122" spans="1:6" x14ac:dyDescent="0.3">
      <c r="A122" s="202" t="s">
        <v>5422</v>
      </c>
      <c r="B122" s="287" t="s">
        <v>5423</v>
      </c>
      <c r="C122" s="353"/>
      <c r="D122" s="1"/>
      <c r="E122" s="1"/>
      <c r="F122" s="1"/>
    </row>
    <row r="123" spans="1:6" x14ac:dyDescent="0.3">
      <c r="A123" s="202" t="s">
        <v>5424</v>
      </c>
      <c r="B123" s="287" t="s">
        <v>5425</v>
      </c>
      <c r="C123" s="353"/>
      <c r="D123" s="1"/>
      <c r="E123" s="1"/>
      <c r="F123" s="1"/>
    </row>
    <row r="124" spans="1:6" x14ac:dyDescent="0.3">
      <c r="A124" s="202" t="s">
        <v>5426</v>
      </c>
      <c r="B124" s="287" t="s">
        <v>5427</v>
      </c>
      <c r="C124" s="353"/>
      <c r="D124" s="1"/>
      <c r="E124" s="1"/>
      <c r="F124" s="1"/>
    </row>
    <row r="125" spans="1:6" x14ac:dyDescent="0.3">
      <c r="A125" s="365" t="s">
        <v>5428</v>
      </c>
      <c r="B125" s="366" t="s">
        <v>5429</v>
      </c>
      <c r="C125" s="353"/>
      <c r="D125" s="1"/>
      <c r="E125" s="41"/>
      <c r="F125" s="1"/>
    </row>
    <row r="126" spans="1:6" x14ac:dyDescent="0.3">
      <c r="A126" s="202" t="s">
        <v>5430</v>
      </c>
      <c r="B126" s="287" t="s">
        <v>5431</v>
      </c>
      <c r="C126" s="353"/>
      <c r="D126" s="1"/>
      <c r="E126" s="1"/>
      <c r="F126" s="1"/>
    </row>
    <row r="127" spans="1:6" x14ac:dyDescent="0.3">
      <c r="A127" s="202" t="s">
        <v>5432</v>
      </c>
      <c r="B127" s="287" t="s">
        <v>5433</v>
      </c>
      <c r="C127" s="353"/>
      <c r="D127" s="1"/>
      <c r="E127" s="1"/>
      <c r="F127" s="1"/>
    </row>
    <row r="128" spans="1:6" x14ac:dyDescent="0.3">
      <c r="A128" s="202" t="s">
        <v>5434</v>
      </c>
      <c r="B128" s="287" t="s">
        <v>5435</v>
      </c>
      <c r="C128" s="353"/>
      <c r="D128" s="1"/>
      <c r="E128" s="1"/>
      <c r="F128" s="1"/>
    </row>
    <row r="129" spans="1:6" x14ac:dyDescent="0.3">
      <c r="A129" s="202" t="s">
        <v>5436</v>
      </c>
      <c r="B129" s="287" t="s">
        <v>5437</v>
      </c>
      <c r="C129" s="353"/>
      <c r="D129" s="1"/>
      <c r="E129" s="1"/>
      <c r="F129" s="1"/>
    </row>
    <row r="130" spans="1:6" x14ac:dyDescent="0.3">
      <c r="A130" s="202" t="s">
        <v>5438</v>
      </c>
      <c r="B130" s="287" t="s">
        <v>5439</v>
      </c>
      <c r="C130" s="353"/>
      <c r="D130" s="1"/>
      <c r="E130" s="1"/>
      <c r="F130" s="1"/>
    </row>
    <row r="131" spans="1:6" x14ac:dyDescent="0.3">
      <c r="A131" s="202" t="s">
        <v>5440</v>
      </c>
      <c r="B131" s="287" t="s">
        <v>5441</v>
      </c>
      <c r="C131" s="353"/>
      <c r="D131" s="1"/>
      <c r="E131" s="1"/>
      <c r="F131" s="1"/>
    </row>
    <row r="132" spans="1:6" x14ac:dyDescent="0.3">
      <c r="A132" s="202" t="s">
        <v>5442</v>
      </c>
      <c r="B132" s="287" t="s">
        <v>5443</v>
      </c>
      <c r="C132" s="353"/>
      <c r="D132" s="1"/>
      <c r="E132" s="1"/>
      <c r="F132" s="1"/>
    </row>
    <row r="133" spans="1:6" x14ac:dyDescent="0.3">
      <c r="A133" s="202" t="s">
        <v>5444</v>
      </c>
      <c r="B133" s="287" t="s">
        <v>5445</v>
      </c>
      <c r="C133" s="353"/>
      <c r="D133" s="1"/>
      <c r="E133" s="1"/>
      <c r="F133" s="1"/>
    </row>
    <row r="134" spans="1:6" x14ac:dyDescent="0.3">
      <c r="A134" s="202" t="s">
        <v>5446</v>
      </c>
      <c r="B134" s="287" t="s">
        <v>5993</v>
      </c>
      <c r="C134" s="353"/>
      <c r="D134" s="1"/>
      <c r="E134" s="1"/>
      <c r="F134" s="1"/>
    </row>
    <row r="135" spans="1:6" x14ac:dyDescent="0.3">
      <c r="A135" s="365" t="s">
        <v>5448</v>
      </c>
      <c r="B135" s="366" t="s">
        <v>5449</v>
      </c>
      <c r="C135" s="353"/>
      <c r="D135" s="1"/>
      <c r="E135" s="1"/>
      <c r="F135" s="1"/>
    </row>
    <row r="136" spans="1:6" x14ac:dyDescent="0.3">
      <c r="A136" s="202" t="s">
        <v>5481</v>
      </c>
      <c r="B136" s="287" t="s">
        <v>5482</v>
      </c>
      <c r="C136" s="353"/>
      <c r="D136" s="1"/>
      <c r="E136" s="1"/>
      <c r="F136" s="1"/>
    </row>
    <row r="137" spans="1:6" x14ac:dyDescent="0.3">
      <c r="A137" s="202" t="s">
        <v>5483</v>
      </c>
      <c r="B137" s="287" t="s">
        <v>5484</v>
      </c>
      <c r="C137" s="353"/>
      <c r="D137" s="1"/>
      <c r="E137" s="1"/>
      <c r="F137" s="1"/>
    </row>
    <row r="138" spans="1:6" x14ac:dyDescent="0.3">
      <c r="A138" s="202" t="s">
        <v>5485</v>
      </c>
      <c r="B138" s="287" t="s">
        <v>5486</v>
      </c>
      <c r="C138" s="353"/>
      <c r="D138" s="1"/>
      <c r="E138" s="1"/>
      <c r="F138" s="1"/>
    </row>
    <row r="139" spans="1:6" x14ac:dyDescent="0.3">
      <c r="A139" s="202" t="s">
        <v>5491</v>
      </c>
      <c r="B139" s="287" t="s">
        <v>5492</v>
      </c>
      <c r="D139" s="1"/>
      <c r="E139" s="41" t="s">
        <v>5994</v>
      </c>
    </row>
    <row r="140" spans="1:6" x14ac:dyDescent="0.3">
      <c r="A140" s="202" t="s">
        <v>5493</v>
      </c>
      <c r="B140" s="287" t="s">
        <v>5494</v>
      </c>
      <c r="D140" s="1"/>
      <c r="E140" s="1"/>
    </row>
    <row r="141" spans="1:6" x14ac:dyDescent="0.3">
      <c r="A141" s="202" t="s">
        <v>5495</v>
      </c>
      <c r="B141" s="287" t="s">
        <v>5496</v>
      </c>
      <c r="D141" s="1"/>
      <c r="E141" s="1"/>
    </row>
    <row r="142" spans="1:6" x14ac:dyDescent="0.3">
      <c r="A142" s="202" t="s">
        <v>5497</v>
      </c>
      <c r="B142" s="287"/>
      <c r="D142" s="1"/>
      <c r="E142" s="1"/>
    </row>
    <row r="143" spans="1:6" x14ac:dyDescent="0.3">
      <c r="A143" s="202" t="s">
        <v>5499</v>
      </c>
      <c r="B143" s="287" t="s">
        <v>5500</v>
      </c>
      <c r="D143" s="1"/>
      <c r="E143" s="1"/>
    </row>
    <row r="144" spans="1:6" x14ac:dyDescent="0.3">
      <c r="A144" s="202" t="s">
        <v>5511</v>
      </c>
      <c r="B144" s="353" t="s">
        <v>5512</v>
      </c>
      <c r="D144" s="1"/>
      <c r="E144" s="1"/>
    </row>
    <row r="145" spans="1:6" x14ac:dyDescent="0.3">
      <c r="A145" s="367" t="s">
        <v>5515</v>
      </c>
      <c r="B145" s="360" t="s">
        <v>5516</v>
      </c>
      <c r="D145" s="1"/>
      <c r="E145" s="1"/>
    </row>
    <row r="146" spans="1:6" x14ac:dyDescent="0.3">
      <c r="A146" s="367" t="s">
        <v>5517</v>
      </c>
      <c r="B146" s="360" t="s">
        <v>5518</v>
      </c>
      <c r="D146" s="1"/>
      <c r="E146" s="1"/>
    </row>
    <row r="147" spans="1:6" x14ac:dyDescent="0.3">
      <c r="A147" s="195" t="s">
        <v>5533</v>
      </c>
      <c r="B147" s="279" t="s">
        <v>5534</v>
      </c>
      <c r="C147" s="353"/>
      <c r="D147" s="1"/>
      <c r="E147" s="1"/>
      <c r="F147" s="1"/>
    </row>
    <row r="148" spans="1:6" x14ac:dyDescent="0.3">
      <c r="A148" s="195" t="s">
        <v>5535</v>
      </c>
      <c r="B148" s="279" t="s">
        <v>5536</v>
      </c>
      <c r="C148" s="353"/>
      <c r="D148" s="1"/>
      <c r="E148" s="1"/>
      <c r="F148" s="1"/>
    </row>
    <row r="149" spans="1:6" x14ac:dyDescent="0.3">
      <c r="A149" s="195" t="s">
        <v>5547</v>
      </c>
      <c r="B149" s="353" t="s">
        <v>5548</v>
      </c>
      <c r="D149" s="1"/>
      <c r="E149" s="1"/>
    </row>
    <row r="150" spans="1:6" x14ac:dyDescent="0.3">
      <c r="A150" s="195" t="s">
        <v>5549</v>
      </c>
      <c r="B150" s="353" t="s">
        <v>5550</v>
      </c>
      <c r="D150" s="1"/>
      <c r="E150" s="1"/>
    </row>
    <row r="151" spans="1:6" x14ac:dyDescent="0.3">
      <c r="A151" s="195" t="s">
        <v>5553</v>
      </c>
      <c r="B151" s="279" t="s">
        <v>5554</v>
      </c>
      <c r="C151" s="353"/>
      <c r="D151" s="1"/>
      <c r="E151" s="1"/>
      <c r="F151" s="1"/>
    </row>
    <row r="152" spans="1:6" x14ac:dyDescent="0.3">
      <c r="A152" s="202" t="s">
        <v>5556</v>
      </c>
      <c r="B152" s="287" t="s">
        <v>5557</v>
      </c>
      <c r="C152" s="353"/>
      <c r="D152" s="1"/>
      <c r="E152" s="1"/>
      <c r="F152" s="1"/>
    </row>
    <row r="153" spans="1:6" x14ac:dyDescent="0.3">
      <c r="A153" s="202" t="s">
        <v>5559</v>
      </c>
      <c r="B153" s="287" t="s">
        <v>5560</v>
      </c>
      <c r="C153" s="353"/>
      <c r="D153" s="1"/>
      <c r="E153" s="1"/>
      <c r="F153" s="1"/>
    </row>
    <row r="154" spans="1:6" x14ac:dyDescent="0.3">
      <c r="A154" s="202" t="s">
        <v>5561</v>
      </c>
      <c r="B154" s="287" t="s">
        <v>5562</v>
      </c>
      <c r="C154" s="353"/>
      <c r="D154" s="1"/>
      <c r="E154" s="1"/>
      <c r="F154" s="1"/>
    </row>
    <row r="155" spans="1:6" x14ac:dyDescent="0.3">
      <c r="A155" s="202" t="s">
        <v>5563</v>
      </c>
      <c r="B155" s="287" t="s">
        <v>5564</v>
      </c>
      <c r="C155" s="353"/>
      <c r="D155" s="1"/>
      <c r="E155" s="1"/>
      <c r="F155" s="1"/>
    </row>
    <row r="156" spans="1:6" x14ac:dyDescent="0.3">
      <c r="A156" s="202" t="s">
        <v>5565</v>
      </c>
      <c r="B156" s="287" t="s">
        <v>5566</v>
      </c>
      <c r="C156" s="353"/>
      <c r="D156" s="1"/>
      <c r="E156" s="1"/>
      <c r="F156" s="1"/>
    </row>
    <row r="157" spans="1:6" x14ac:dyDescent="0.3">
      <c r="A157" s="202" t="s">
        <v>5567</v>
      </c>
      <c r="B157" s="287" t="s">
        <v>5568</v>
      </c>
      <c r="C157" s="353"/>
      <c r="D157" s="1"/>
      <c r="E157" s="1"/>
      <c r="F157" s="1"/>
    </row>
    <row r="158" spans="1:6" x14ac:dyDescent="0.3">
      <c r="A158" s="202" t="s">
        <v>5569</v>
      </c>
      <c r="B158" s="287" t="s">
        <v>5570</v>
      </c>
      <c r="C158" s="353"/>
      <c r="D158" s="1"/>
      <c r="E158" s="1"/>
      <c r="F158" s="1"/>
    </row>
    <row r="159" spans="1:6" x14ac:dyDescent="0.3">
      <c r="A159" s="202" t="s">
        <v>5599</v>
      </c>
      <c r="B159" s="287" t="s">
        <v>5600</v>
      </c>
      <c r="C159" s="353"/>
      <c r="D159" s="1"/>
      <c r="E159" s="1"/>
      <c r="F159" s="1"/>
    </row>
    <row r="160" spans="1:6" x14ac:dyDescent="0.3">
      <c r="A160" s="202" t="s">
        <v>5601</v>
      </c>
      <c r="B160" s="287" t="s">
        <v>5602</v>
      </c>
      <c r="C160" s="353"/>
      <c r="D160" s="1"/>
      <c r="E160" s="1"/>
      <c r="F160" s="1"/>
    </row>
    <row r="161" spans="1:6" x14ac:dyDescent="0.3">
      <c r="A161" s="202" t="s">
        <v>5613</v>
      </c>
      <c r="B161" s="353" t="s">
        <v>5614</v>
      </c>
      <c r="D161" s="1"/>
      <c r="E161" s="1"/>
    </row>
    <row r="162" spans="1:6" x14ac:dyDescent="0.3">
      <c r="A162" s="202" t="s">
        <v>5615</v>
      </c>
      <c r="B162" s="353" t="s">
        <v>5616</v>
      </c>
      <c r="D162" s="1"/>
      <c r="E162" s="1"/>
    </row>
    <row r="163" spans="1:6" x14ac:dyDescent="0.3">
      <c r="A163" s="202" t="s">
        <v>5617</v>
      </c>
      <c r="B163" s="353" t="s">
        <v>5618</v>
      </c>
      <c r="D163" s="1"/>
      <c r="E163" s="1"/>
    </row>
    <row r="164" spans="1:6" x14ac:dyDescent="0.3">
      <c r="A164" s="202" t="s">
        <v>5629</v>
      </c>
      <c r="B164" s="287" t="s">
        <v>5630</v>
      </c>
      <c r="C164" s="353"/>
      <c r="D164" s="1"/>
      <c r="E164" s="1"/>
      <c r="F164" s="1"/>
    </row>
    <row r="165" spans="1:6" x14ac:dyDescent="0.3">
      <c r="A165" s="202" t="s">
        <v>5631</v>
      </c>
      <c r="B165" s="287" t="s">
        <v>5632</v>
      </c>
      <c r="C165" s="353"/>
      <c r="D165" s="1"/>
      <c r="E165" s="1"/>
      <c r="F165" s="1"/>
    </row>
    <row r="166" spans="1:6" x14ac:dyDescent="0.3">
      <c r="A166" s="202" t="s">
        <v>5633</v>
      </c>
      <c r="B166" s="287" t="s">
        <v>5634</v>
      </c>
      <c r="C166" s="353"/>
      <c r="D166" s="1"/>
      <c r="E166" s="1"/>
      <c r="F166" s="1"/>
    </row>
    <row r="167" spans="1:6" x14ac:dyDescent="0.3">
      <c r="A167" s="202" t="s">
        <v>5635</v>
      </c>
      <c r="B167" s="287" t="s">
        <v>5636</v>
      </c>
      <c r="C167" s="353"/>
      <c r="D167" s="1"/>
      <c r="E167" s="1"/>
      <c r="F167" s="1"/>
    </row>
    <row r="168" spans="1:6" x14ac:dyDescent="0.3">
      <c r="A168" s="202" t="s">
        <v>5637</v>
      </c>
      <c r="B168" s="287" t="s">
        <v>5638</v>
      </c>
      <c r="C168" s="353"/>
      <c r="D168" s="1"/>
      <c r="E168" s="1"/>
      <c r="F168" s="1"/>
    </row>
    <row r="169" spans="1:6" x14ac:dyDescent="0.3">
      <c r="A169" s="202" t="s">
        <v>5639</v>
      </c>
      <c r="B169" s="287" t="s">
        <v>5640</v>
      </c>
      <c r="C169" s="353"/>
      <c r="D169" s="1"/>
      <c r="E169" s="1"/>
      <c r="F169" s="1"/>
    </row>
    <row r="170" spans="1:6" x14ac:dyDescent="0.3">
      <c r="A170" s="202" t="s">
        <v>5660</v>
      </c>
      <c r="B170" s="287" t="s">
        <v>5661</v>
      </c>
      <c r="C170" s="353"/>
      <c r="D170" s="1"/>
      <c r="E170" s="1"/>
      <c r="F170" s="1"/>
    </row>
    <row r="171" spans="1:6" x14ac:dyDescent="0.3">
      <c r="A171" s="202" t="s">
        <v>5662</v>
      </c>
      <c r="B171" s="287" t="s">
        <v>5663</v>
      </c>
      <c r="C171" s="353"/>
      <c r="D171" s="1"/>
      <c r="E171" s="1"/>
      <c r="F171" s="1"/>
    </row>
    <row r="172" spans="1:6" x14ac:dyDescent="0.3">
      <c r="A172" s="202" t="s">
        <v>5664</v>
      </c>
      <c r="B172" s="287" t="s">
        <v>5665</v>
      </c>
      <c r="C172" s="353"/>
      <c r="D172" s="1"/>
      <c r="E172" s="1"/>
      <c r="F172" s="1"/>
    </row>
    <row r="173" spans="1:6" x14ac:dyDescent="0.3">
      <c r="A173" s="202" t="s">
        <v>5668</v>
      </c>
      <c r="B173" s="287" t="s">
        <v>5669</v>
      </c>
      <c r="C173" s="353"/>
      <c r="D173" s="1"/>
      <c r="E173" s="1"/>
      <c r="F173" s="1"/>
    </row>
    <row r="174" spans="1:6" x14ac:dyDescent="0.3">
      <c r="A174" s="202" t="s">
        <v>5670</v>
      </c>
      <c r="B174" s="287" t="s">
        <v>5671</v>
      </c>
      <c r="C174" s="353"/>
      <c r="D174" s="1"/>
      <c r="E174" s="1"/>
      <c r="F174" s="1"/>
    </row>
    <row r="175" spans="1:6" x14ac:dyDescent="0.3">
      <c r="A175" s="202" t="s">
        <v>5678</v>
      </c>
      <c r="B175" s="247" t="s">
        <v>5679</v>
      </c>
      <c r="D175" s="1"/>
      <c r="E175" s="1"/>
    </row>
    <row r="176" spans="1:6" x14ac:dyDescent="0.3">
      <c r="A176" s="202" t="s">
        <v>5680</v>
      </c>
      <c r="B176" s="247" t="s">
        <v>5681</v>
      </c>
      <c r="D176" s="1"/>
      <c r="E176" s="1"/>
    </row>
    <row r="177" spans="1:5" x14ac:dyDescent="0.3">
      <c r="A177" s="202" t="s">
        <v>5682</v>
      </c>
      <c r="B177" s="353" t="s">
        <v>5683</v>
      </c>
      <c r="D177" s="1"/>
      <c r="E177" s="1"/>
    </row>
    <row r="178" spans="1:5" x14ac:dyDescent="0.3">
      <c r="A178" s="202" t="s">
        <v>5684</v>
      </c>
      <c r="B178" s="247" t="s">
        <v>5685</v>
      </c>
      <c r="D178" s="1"/>
      <c r="E178" s="1"/>
    </row>
    <row r="179" spans="1:5" x14ac:dyDescent="0.3">
      <c r="A179" s="202" t="s">
        <v>5686</v>
      </c>
      <c r="B179" s="247" t="s">
        <v>5687</v>
      </c>
      <c r="D179" s="1"/>
      <c r="E179" s="1"/>
    </row>
    <row r="180" spans="1:5" x14ac:dyDescent="0.3">
      <c r="A180" s="202" t="s">
        <v>5688</v>
      </c>
      <c r="B180" s="247" t="s">
        <v>5689</v>
      </c>
      <c r="D180" s="1"/>
      <c r="E180" s="1"/>
    </row>
    <row r="181" spans="1:5" x14ac:dyDescent="0.3">
      <c r="A181" s="202" t="s">
        <v>5692</v>
      </c>
      <c r="B181" s="353" t="s">
        <v>5693</v>
      </c>
      <c r="D181" s="1"/>
      <c r="E181" s="1"/>
    </row>
    <row r="182" spans="1:5" x14ac:dyDescent="0.3">
      <c r="A182" s="202" t="s">
        <v>5694</v>
      </c>
      <c r="B182" s="353" t="s">
        <v>5695</v>
      </c>
      <c r="D182" s="1"/>
      <c r="E182" s="1"/>
    </row>
    <row r="183" spans="1:5" x14ac:dyDescent="0.3">
      <c r="A183" s="202" t="s">
        <v>5696</v>
      </c>
      <c r="B183" s="353" t="s">
        <v>5697</v>
      </c>
      <c r="D183" s="1"/>
      <c r="E183" s="1"/>
    </row>
    <row r="184" spans="1:5" x14ac:dyDescent="0.3">
      <c r="A184" s="202" t="s">
        <v>5698</v>
      </c>
      <c r="B184" s="353" t="s">
        <v>5699</v>
      </c>
      <c r="D184" s="1"/>
      <c r="E184" s="1"/>
    </row>
    <row r="185" spans="1:5" x14ac:dyDescent="0.3">
      <c r="A185" s="202" t="s">
        <v>5700</v>
      </c>
      <c r="B185" s="353" t="s">
        <v>5701</v>
      </c>
      <c r="D185" s="1"/>
      <c r="E185" s="1"/>
    </row>
    <row r="186" spans="1:5" x14ac:dyDescent="0.3">
      <c r="A186" s="202" t="s">
        <v>5703</v>
      </c>
      <c r="B186" s="247" t="s">
        <v>5704</v>
      </c>
      <c r="D186" s="1"/>
      <c r="E186" s="1"/>
    </row>
    <row r="187" spans="1:5" x14ac:dyDescent="0.3">
      <c r="A187" s="202" t="s">
        <v>5705</v>
      </c>
      <c r="B187" s="247" t="s">
        <v>5706</v>
      </c>
      <c r="D187" s="1"/>
      <c r="E187" s="1"/>
    </row>
    <row r="188" spans="1:5" x14ac:dyDescent="0.3">
      <c r="A188" s="202" t="s">
        <v>5707</v>
      </c>
      <c r="B188" s="247" t="s">
        <v>5708</v>
      </c>
      <c r="D188" s="1"/>
      <c r="E188" s="1"/>
    </row>
    <row r="189" spans="1:5" x14ac:dyDescent="0.3">
      <c r="A189" s="202" t="s">
        <v>5709</v>
      </c>
      <c r="B189" s="247" t="s">
        <v>5710</v>
      </c>
      <c r="D189" s="1"/>
      <c r="E189" s="1"/>
    </row>
    <row r="190" spans="1:5" x14ac:dyDescent="0.3">
      <c r="A190" s="202" t="s">
        <v>5711</v>
      </c>
      <c r="B190" s="247" t="s">
        <v>5712</v>
      </c>
      <c r="D190" s="1"/>
      <c r="E190" s="1"/>
    </row>
    <row r="191" spans="1:5" x14ac:dyDescent="0.3">
      <c r="A191" s="202" t="s">
        <v>5715</v>
      </c>
      <c r="B191" s="353" t="s">
        <v>5716</v>
      </c>
      <c r="D191" s="1"/>
      <c r="E191" s="1"/>
    </row>
    <row r="192" spans="1:5" x14ac:dyDescent="0.3">
      <c r="A192" s="202" t="s">
        <v>5717</v>
      </c>
      <c r="B192" s="353" t="s">
        <v>5718</v>
      </c>
      <c r="D192" s="1"/>
      <c r="E192" s="1"/>
    </row>
    <row r="193" spans="1:5" x14ac:dyDescent="0.3">
      <c r="A193" s="202" t="s">
        <v>5719</v>
      </c>
      <c r="B193" s="353" t="s">
        <v>5720</v>
      </c>
      <c r="D193" s="1"/>
      <c r="E193" s="1"/>
    </row>
    <row r="194" spans="1:5" x14ac:dyDescent="0.3">
      <c r="A194" s="202" t="s">
        <v>5721</v>
      </c>
      <c r="B194" s="353" t="s">
        <v>5722</v>
      </c>
      <c r="D194" s="1"/>
      <c r="E194" s="1"/>
    </row>
    <row r="195" spans="1:5" x14ac:dyDescent="0.3">
      <c r="A195" s="202" t="s">
        <v>5723</v>
      </c>
      <c r="B195" s="353" t="s">
        <v>5724</v>
      </c>
      <c r="D195" s="1"/>
      <c r="E195" s="1"/>
    </row>
    <row r="196" spans="1:5" x14ac:dyDescent="0.3">
      <c r="A196" s="202" t="s">
        <v>5725</v>
      </c>
      <c r="B196" s="353" t="s">
        <v>5726</v>
      </c>
      <c r="D196" s="1"/>
      <c r="E196" s="1"/>
    </row>
    <row r="197" spans="1:5" x14ac:dyDescent="0.3">
      <c r="A197" s="202" t="s">
        <v>5727</v>
      </c>
      <c r="B197" s="353" t="s">
        <v>5728</v>
      </c>
      <c r="D197" s="1"/>
      <c r="E197" s="1"/>
    </row>
    <row r="198" spans="1:5" x14ac:dyDescent="0.3">
      <c r="A198" s="202" t="s">
        <v>5729</v>
      </c>
      <c r="B198" s="353" t="s">
        <v>5730</v>
      </c>
      <c r="D198" s="1"/>
      <c r="E198" s="1"/>
    </row>
    <row r="199" spans="1:5" x14ac:dyDescent="0.3">
      <c r="A199" s="202" t="s">
        <v>5731</v>
      </c>
      <c r="B199" s="353" t="s">
        <v>5732</v>
      </c>
      <c r="D199" s="1"/>
      <c r="E199" s="1"/>
    </row>
    <row r="200" spans="1:5" x14ac:dyDescent="0.3">
      <c r="A200" s="202" t="s">
        <v>5733</v>
      </c>
      <c r="B200" s="353" t="s">
        <v>5734</v>
      </c>
      <c r="D200" s="1"/>
      <c r="E200" s="1"/>
    </row>
    <row r="201" spans="1:5" x14ac:dyDescent="0.3">
      <c r="A201" s="202" t="s">
        <v>5735</v>
      </c>
      <c r="B201" s="353" t="s">
        <v>5736</v>
      </c>
      <c r="D201" s="1"/>
      <c r="E201" s="1"/>
    </row>
    <row r="202" spans="1:5" x14ac:dyDescent="0.3">
      <c r="A202" s="202" t="s">
        <v>5737</v>
      </c>
      <c r="B202" s="353" t="s">
        <v>5738</v>
      </c>
      <c r="D202" s="1"/>
      <c r="E202" s="1"/>
    </row>
    <row r="203" spans="1:5" x14ac:dyDescent="0.3">
      <c r="A203" s="202" t="s">
        <v>5741</v>
      </c>
      <c r="B203" s="353" t="s">
        <v>5742</v>
      </c>
      <c r="D203" s="1"/>
      <c r="E203" s="1"/>
    </row>
    <row r="204" spans="1:5" x14ac:dyDescent="0.3">
      <c r="A204" s="202" t="s">
        <v>5743</v>
      </c>
      <c r="B204" s="353" t="s">
        <v>5744</v>
      </c>
      <c r="D204" s="1"/>
      <c r="E204" s="1"/>
    </row>
    <row r="205" spans="1:5" x14ac:dyDescent="0.3">
      <c r="A205" s="202" t="s">
        <v>5745</v>
      </c>
      <c r="B205" s="353" t="s">
        <v>5746</v>
      </c>
      <c r="D205" s="1"/>
      <c r="E205" s="1"/>
    </row>
    <row r="206" spans="1:5" x14ac:dyDescent="0.3">
      <c r="A206" s="202" t="s">
        <v>5747</v>
      </c>
      <c r="B206" s="353" t="s">
        <v>5748</v>
      </c>
      <c r="D206" s="1"/>
      <c r="E206" s="1"/>
    </row>
    <row r="207" spans="1:5" x14ac:dyDescent="0.3">
      <c r="A207" s="202" t="s">
        <v>5749</v>
      </c>
      <c r="B207" s="353" t="s">
        <v>5750</v>
      </c>
      <c r="D207" s="1"/>
      <c r="E207" s="1"/>
    </row>
    <row r="208" spans="1:5" x14ac:dyDescent="0.3">
      <c r="A208" s="202" t="s">
        <v>5751</v>
      </c>
      <c r="B208" s="353" t="s">
        <v>5752</v>
      </c>
      <c r="D208" s="1"/>
      <c r="E208" s="1"/>
    </row>
    <row r="209" spans="1:6" x14ac:dyDescent="0.3">
      <c r="A209" s="202" t="s">
        <v>5761</v>
      </c>
      <c r="B209" s="353" t="s">
        <v>5760</v>
      </c>
      <c r="D209" s="1"/>
      <c r="E209" s="1"/>
    </row>
    <row r="210" spans="1:6" x14ac:dyDescent="0.3">
      <c r="A210" s="202" t="s">
        <v>5762</v>
      </c>
      <c r="B210" s="353" t="s">
        <v>5763</v>
      </c>
      <c r="D210" s="1"/>
      <c r="E210" s="1"/>
    </row>
    <row r="211" spans="1:6" x14ac:dyDescent="0.3">
      <c r="A211" s="202" t="s">
        <v>5764</v>
      </c>
      <c r="B211" s="353" t="s">
        <v>5765</v>
      </c>
      <c r="D211" s="1"/>
      <c r="E211" s="1"/>
    </row>
    <row r="212" spans="1:6" x14ac:dyDescent="0.3">
      <c r="A212" s="202" t="s">
        <v>5770</v>
      </c>
      <c r="B212" s="353" t="s">
        <v>5771</v>
      </c>
      <c r="D212" s="1"/>
      <c r="E212" s="1"/>
    </row>
    <row r="213" spans="1:6" x14ac:dyDescent="0.3">
      <c r="A213" s="202" t="s">
        <v>5772</v>
      </c>
      <c r="B213" s="353" t="s">
        <v>5773</v>
      </c>
      <c r="D213" s="1"/>
      <c r="E213" s="1"/>
    </row>
    <row r="214" spans="1:6" x14ac:dyDescent="0.3">
      <c r="A214" s="202" t="s">
        <v>5774</v>
      </c>
      <c r="B214" s="353" t="s">
        <v>5775</v>
      </c>
      <c r="D214" s="1"/>
      <c r="E214" s="1"/>
    </row>
    <row r="215" spans="1:6" x14ac:dyDescent="0.3">
      <c r="A215" s="202" t="s">
        <v>5780</v>
      </c>
      <c r="B215" s="287" t="s">
        <v>5781</v>
      </c>
      <c r="C215" s="353"/>
      <c r="D215" s="1"/>
      <c r="E215" s="1"/>
      <c r="F215" s="1"/>
    </row>
    <row r="216" spans="1:6" x14ac:dyDescent="0.3">
      <c r="A216" s="202" t="s">
        <v>5782</v>
      </c>
      <c r="B216" s="287" t="s">
        <v>5783</v>
      </c>
      <c r="C216" s="353"/>
      <c r="D216" s="1"/>
      <c r="E216" s="1"/>
      <c r="F216" s="1"/>
    </row>
    <row r="217" spans="1:6" x14ac:dyDescent="0.3">
      <c r="A217" s="202" t="s">
        <v>5784</v>
      </c>
      <c r="B217" s="287" t="s">
        <v>5785</v>
      </c>
      <c r="C217" s="353"/>
      <c r="D217" s="1"/>
      <c r="E217" s="1"/>
      <c r="F217" s="1"/>
    </row>
    <row r="218" spans="1:6" x14ac:dyDescent="0.3">
      <c r="A218" s="202" t="s">
        <v>5786</v>
      </c>
      <c r="B218" s="287" t="s">
        <v>5787</v>
      </c>
      <c r="C218" s="353"/>
      <c r="D218" s="1"/>
      <c r="E218" s="1"/>
      <c r="F218" s="1"/>
    </row>
    <row r="219" spans="1:6" x14ac:dyDescent="0.3">
      <c r="A219" s="202" t="s">
        <v>5788</v>
      </c>
      <c r="B219" s="287" t="s">
        <v>5789</v>
      </c>
      <c r="C219" s="353"/>
      <c r="D219" s="1"/>
      <c r="E219" s="1"/>
      <c r="F219" s="1"/>
    </row>
    <row r="220" spans="1:6" x14ac:dyDescent="0.3">
      <c r="A220" s="202" t="s">
        <v>5790</v>
      </c>
      <c r="B220" s="287" t="s">
        <v>5791</v>
      </c>
      <c r="C220" s="353"/>
      <c r="D220" s="1"/>
      <c r="E220" s="1"/>
      <c r="F220" s="1"/>
    </row>
    <row r="221" spans="1:6" x14ac:dyDescent="0.3">
      <c r="A221" s="202" t="s">
        <v>5804</v>
      </c>
      <c r="B221" s="287" t="s">
        <v>5805</v>
      </c>
      <c r="C221" s="353"/>
      <c r="D221" s="1"/>
      <c r="E221" s="1"/>
      <c r="F221" s="1"/>
    </row>
    <row r="222" spans="1:6" x14ac:dyDescent="0.3">
      <c r="A222" s="202" t="s">
        <v>5806</v>
      </c>
      <c r="B222" s="287" t="s">
        <v>5807</v>
      </c>
      <c r="C222" s="353"/>
      <c r="D222" s="1"/>
      <c r="E222" s="1"/>
      <c r="F222" s="1"/>
    </row>
    <row r="223" spans="1:6" x14ac:dyDescent="0.3">
      <c r="A223" s="202" t="s">
        <v>5808</v>
      </c>
      <c r="B223" s="287" t="s">
        <v>5809</v>
      </c>
      <c r="C223" s="353"/>
      <c r="D223" s="1"/>
      <c r="E223" s="1"/>
      <c r="F223" s="1"/>
    </row>
    <row r="224" spans="1:6" x14ac:dyDescent="0.3">
      <c r="A224" s="202" t="s">
        <v>5812</v>
      </c>
      <c r="B224" s="287" t="s">
        <v>5813</v>
      </c>
      <c r="C224" s="353"/>
      <c r="D224" s="1"/>
      <c r="E224" s="1"/>
      <c r="F224" s="1"/>
    </row>
    <row r="225" spans="1:6" x14ac:dyDescent="0.3">
      <c r="A225" s="202" t="s">
        <v>5814</v>
      </c>
      <c r="B225" s="287" t="s">
        <v>5995</v>
      </c>
      <c r="C225" s="353"/>
      <c r="D225" s="1"/>
      <c r="E225" s="1"/>
      <c r="F225" s="1"/>
    </row>
    <row r="226" spans="1:6" x14ac:dyDescent="0.3">
      <c r="A226" s="202" t="s">
        <v>5816</v>
      </c>
      <c r="B226" s="287" t="s">
        <v>5817</v>
      </c>
      <c r="C226" s="353"/>
      <c r="D226" s="1"/>
      <c r="E226" s="1"/>
      <c r="F226" s="1"/>
    </row>
    <row r="227" spans="1:6" x14ac:dyDescent="0.3">
      <c r="A227" s="202" t="s">
        <v>5818</v>
      </c>
      <c r="B227" s="287" t="s">
        <v>5819</v>
      </c>
      <c r="C227" s="353"/>
      <c r="D227" s="1"/>
      <c r="E227" s="1"/>
      <c r="F227" s="1"/>
    </row>
    <row r="228" spans="1:6" x14ac:dyDescent="0.3">
      <c r="A228" s="202" t="s">
        <v>5820</v>
      </c>
      <c r="B228" s="287" t="s">
        <v>5821</v>
      </c>
      <c r="C228" s="353"/>
      <c r="D228" s="1"/>
      <c r="E228" s="1"/>
      <c r="F228" s="1"/>
    </row>
    <row r="229" spans="1:6" x14ac:dyDescent="0.3">
      <c r="A229" s="202" t="s">
        <v>5822</v>
      </c>
      <c r="B229" s="287" t="s">
        <v>5823</v>
      </c>
      <c r="C229" s="353"/>
      <c r="D229" s="1"/>
      <c r="E229" s="1"/>
      <c r="F229" s="1"/>
    </row>
    <row r="230" spans="1:6" x14ac:dyDescent="0.3">
      <c r="A230" s="202" t="s">
        <v>5824</v>
      </c>
      <c r="B230" s="287" t="s">
        <v>5825</v>
      </c>
      <c r="C230" s="353"/>
      <c r="D230" s="1"/>
      <c r="E230" s="1"/>
      <c r="F230" s="1"/>
    </row>
    <row r="231" spans="1:6" x14ac:dyDescent="0.3">
      <c r="A231" s="202" t="s">
        <v>5826</v>
      </c>
      <c r="B231" s="287" t="s">
        <v>5827</v>
      </c>
      <c r="C231" s="202"/>
      <c r="D231" s="1"/>
      <c r="E231" s="1"/>
      <c r="F231" s="1"/>
    </row>
    <row r="232" spans="1:6" x14ac:dyDescent="0.3">
      <c r="A232" s="202" t="s">
        <v>5828</v>
      </c>
      <c r="B232" s="287" t="s">
        <v>5829</v>
      </c>
      <c r="C232" s="202"/>
      <c r="D232" s="1"/>
      <c r="E232" s="1"/>
      <c r="F232" s="1"/>
    </row>
    <row r="233" spans="1:6" x14ac:dyDescent="0.3">
      <c r="A233" s="202" t="s">
        <v>5838</v>
      </c>
      <c r="B233" s="287" t="s">
        <v>5839</v>
      </c>
      <c r="C233" s="353"/>
      <c r="D233" s="1"/>
      <c r="E233" s="1"/>
      <c r="F233" s="1"/>
    </row>
    <row r="234" spans="1:6" x14ac:dyDescent="0.3">
      <c r="A234" s="202" t="s">
        <v>5840</v>
      </c>
      <c r="B234" s="287" t="s">
        <v>5841</v>
      </c>
      <c r="C234" s="353"/>
      <c r="D234" s="1"/>
      <c r="E234" s="1"/>
      <c r="F234" s="1"/>
    </row>
    <row r="235" spans="1:6" x14ac:dyDescent="0.3">
      <c r="A235" s="202" t="s">
        <v>5842</v>
      </c>
      <c r="B235" s="287" t="s">
        <v>5843</v>
      </c>
      <c r="C235" s="353"/>
      <c r="D235" s="1"/>
      <c r="E235" s="1"/>
      <c r="F235" s="1"/>
    </row>
    <row r="236" spans="1:6" x14ac:dyDescent="0.3">
      <c r="A236" s="202" t="s">
        <v>5852</v>
      </c>
      <c r="B236" s="287" t="s">
        <v>5853</v>
      </c>
      <c r="C236" s="353"/>
      <c r="D236" s="1"/>
      <c r="E236" s="1"/>
      <c r="F236" s="1"/>
    </row>
    <row r="237" spans="1:6" x14ac:dyDescent="0.3">
      <c r="A237" s="202" t="s">
        <v>5854</v>
      </c>
      <c r="B237" s="287" t="s">
        <v>5855</v>
      </c>
      <c r="C237" s="353"/>
      <c r="D237" s="1"/>
      <c r="E237" s="1"/>
      <c r="F237" s="1"/>
    </row>
    <row r="238" spans="1:6" x14ac:dyDescent="0.3">
      <c r="A238" s="202" t="s">
        <v>5856</v>
      </c>
      <c r="B238" s="287" t="s">
        <v>5857</v>
      </c>
      <c r="C238" s="353"/>
      <c r="D238" s="1"/>
      <c r="E238" s="1"/>
      <c r="F238" s="1"/>
    </row>
    <row r="239" spans="1:6" x14ac:dyDescent="0.3">
      <c r="A239" s="202" t="s">
        <v>5858</v>
      </c>
      <c r="B239" s="287" t="s">
        <v>5859</v>
      </c>
      <c r="C239" s="353"/>
      <c r="D239" s="1"/>
      <c r="E239" s="1"/>
      <c r="F239" s="1"/>
    </row>
    <row r="240" spans="1:6" x14ac:dyDescent="0.3">
      <c r="A240" s="202" t="s">
        <v>5860</v>
      </c>
      <c r="B240" s="287" t="s">
        <v>5861</v>
      </c>
      <c r="C240" s="353"/>
      <c r="D240" s="1"/>
      <c r="E240" s="1"/>
      <c r="F240" s="1"/>
    </row>
    <row r="241" spans="1:6" x14ac:dyDescent="0.3">
      <c r="A241" s="202" t="s">
        <v>5862</v>
      </c>
      <c r="B241" s="287" t="s">
        <v>5863</v>
      </c>
      <c r="C241" s="353"/>
      <c r="D241" s="1"/>
      <c r="E241" s="1"/>
      <c r="F241" s="1"/>
    </row>
    <row r="242" spans="1:6" x14ac:dyDescent="0.3">
      <c r="A242" s="202" t="s">
        <v>5864</v>
      </c>
      <c r="B242" s="287" t="s">
        <v>5865</v>
      </c>
      <c r="C242" s="353"/>
      <c r="D242" s="1"/>
      <c r="E242" s="1"/>
      <c r="F242" s="1"/>
    </row>
    <row r="243" spans="1:6" x14ac:dyDescent="0.3">
      <c r="A243" s="202" t="s">
        <v>5880</v>
      </c>
      <c r="B243" s="287" t="s">
        <v>5881</v>
      </c>
      <c r="C243" s="287"/>
      <c r="D243" s="1"/>
      <c r="E243" s="1"/>
      <c r="F243" s="1"/>
    </row>
    <row r="244" spans="1:6" x14ac:dyDescent="0.3">
      <c r="A244" s="202" t="s">
        <v>5882</v>
      </c>
      <c r="B244" s="287" t="s">
        <v>5883</v>
      </c>
      <c r="C244" s="287"/>
      <c r="D244" s="1"/>
      <c r="E244" s="1"/>
      <c r="F244" s="1"/>
    </row>
    <row r="245" spans="1:6" x14ac:dyDescent="0.3">
      <c r="A245" s="202" t="s">
        <v>5996</v>
      </c>
      <c r="B245" s="368" t="s">
        <v>5997</v>
      </c>
      <c r="C245" s="287"/>
      <c r="D245" s="1"/>
      <c r="E245" s="1"/>
      <c r="F245" s="1"/>
    </row>
    <row r="246" spans="1:6" ht="16.5" customHeight="1" x14ac:dyDescent="0.3">
      <c r="A246" s="195" t="s">
        <v>5898</v>
      </c>
      <c r="B246" s="279" t="s">
        <v>5893</v>
      </c>
      <c r="C246" s="287"/>
      <c r="D246" s="1"/>
      <c r="E246" s="1"/>
      <c r="F246" s="1"/>
    </row>
    <row r="247" spans="1:6" ht="16.5" customHeight="1" x14ac:dyDescent="0.3">
      <c r="A247" s="195" t="s">
        <v>5899</v>
      </c>
      <c r="B247" s="279" t="s">
        <v>5900</v>
      </c>
      <c r="C247" s="287"/>
      <c r="D247" s="1"/>
      <c r="E247" s="1"/>
      <c r="F247" s="1"/>
    </row>
    <row r="248" spans="1:6" ht="16.5" customHeight="1" x14ac:dyDescent="0.3">
      <c r="A248" s="195" t="s">
        <v>5901</v>
      </c>
      <c r="B248" s="279" t="s">
        <v>5902</v>
      </c>
      <c r="C248" s="287"/>
      <c r="D248" s="1"/>
      <c r="E248" s="1"/>
      <c r="F248" s="1"/>
    </row>
    <row r="249" spans="1:6" x14ac:dyDescent="0.3">
      <c r="A249" s="195" t="s">
        <v>5905</v>
      </c>
      <c r="B249" s="287" t="s">
        <v>5904</v>
      </c>
      <c r="D249" s="1"/>
      <c r="E249" s="1"/>
    </row>
    <row r="250" spans="1:6" ht="18" customHeight="1" x14ac:dyDescent="0.3">
      <c r="A250" s="202" t="s">
        <v>5911</v>
      </c>
      <c r="B250" s="287" t="s">
        <v>5912</v>
      </c>
      <c r="C250" s="287"/>
      <c r="D250" s="1"/>
      <c r="E250" s="1"/>
      <c r="F250" s="1"/>
    </row>
    <row r="251" spans="1:6" ht="18" customHeight="1" x14ac:dyDescent="0.3">
      <c r="A251" s="202" t="s">
        <v>5917</v>
      </c>
      <c r="B251" s="287" t="s">
        <v>5918</v>
      </c>
      <c r="C251" s="287"/>
      <c r="D251" s="1"/>
      <c r="E251" s="1"/>
      <c r="F251" s="1"/>
    </row>
    <row r="252" spans="1:6" ht="18" customHeight="1" x14ac:dyDescent="0.3">
      <c r="A252" s="202" t="s">
        <v>5921</v>
      </c>
      <c r="B252" s="287" t="s">
        <v>5922</v>
      </c>
      <c r="C252" s="287"/>
      <c r="D252" s="1"/>
      <c r="E252" s="1"/>
      <c r="F252" s="1"/>
    </row>
    <row r="253" spans="1:6" ht="18" customHeight="1" x14ac:dyDescent="0.3">
      <c r="A253" s="202" t="s">
        <v>5923</v>
      </c>
      <c r="B253" s="287" t="s">
        <v>5924</v>
      </c>
      <c r="C253" s="287"/>
      <c r="D253" s="1"/>
      <c r="E253" s="1"/>
      <c r="F253" s="1"/>
    </row>
    <row r="254" spans="1:6" x14ac:dyDescent="0.3">
      <c r="A254" s="279">
        <v>1210101001</v>
      </c>
      <c r="B254" s="287" t="s">
        <v>5981</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498" t="s">
        <v>5998</v>
      </c>
      <c r="B2" s="498"/>
      <c r="C2" s="498"/>
      <c r="D2" s="498"/>
      <c r="E2" s="498"/>
      <c r="F2" s="10" t="s">
        <v>82</v>
      </c>
      <c r="G2" s="10" t="s">
        <v>83</v>
      </c>
    </row>
    <row r="3" spans="1:7" s="9" customFormat="1" x14ac:dyDescent="0.3">
      <c r="A3" s="43" t="s">
        <v>5</v>
      </c>
      <c r="B3" s="16" t="s">
        <v>5999</v>
      </c>
      <c r="C3" s="16"/>
      <c r="D3" s="16"/>
      <c r="E3" s="16"/>
      <c r="F3" s="17"/>
      <c r="G3" s="16"/>
    </row>
    <row r="4" spans="1:7" x14ac:dyDescent="0.3">
      <c r="A4" s="40"/>
      <c r="B4" s="22" t="s">
        <v>90</v>
      </c>
      <c r="C4" s="499" t="s">
        <v>6000</v>
      </c>
      <c r="D4" s="499"/>
      <c r="E4" s="499"/>
      <c r="F4" s="11"/>
      <c r="G4" s="34" t="s">
        <v>92</v>
      </c>
    </row>
    <row r="5" spans="1:7" x14ac:dyDescent="0.3">
      <c r="A5" s="44"/>
      <c r="B5" s="28"/>
      <c r="C5" s="26" t="s">
        <v>94</v>
      </c>
      <c r="D5" s="7" t="s">
        <v>6001</v>
      </c>
      <c r="E5" s="18"/>
      <c r="F5" s="18"/>
      <c r="G5" s="34"/>
    </row>
    <row r="6" spans="1:7" x14ac:dyDescent="0.3">
      <c r="A6" s="44"/>
      <c r="B6" s="28"/>
      <c r="C6" s="34"/>
      <c r="D6" s="6" t="s">
        <v>6002</v>
      </c>
      <c r="E6" s="12" t="s">
        <v>6003</v>
      </c>
      <c r="F6" s="18"/>
      <c r="G6" s="34"/>
    </row>
    <row r="7" spans="1:7" x14ac:dyDescent="0.3">
      <c r="A7" s="44"/>
      <c r="B7" s="23" t="s">
        <v>131</v>
      </c>
      <c r="C7" s="24" t="s">
        <v>6004</v>
      </c>
      <c r="D7" s="7"/>
      <c r="E7" s="7"/>
      <c r="F7" s="7"/>
      <c r="G7" s="7" t="s">
        <v>92</v>
      </c>
    </row>
    <row r="8" spans="1:7" x14ac:dyDescent="0.3">
      <c r="A8" s="44"/>
      <c r="B8" s="28"/>
      <c r="C8" s="26" t="s">
        <v>132</v>
      </c>
      <c r="D8" s="7" t="s">
        <v>6005</v>
      </c>
      <c r="E8" s="18"/>
      <c r="F8" s="18"/>
      <c r="G8" s="34"/>
    </row>
    <row r="9" spans="1:7" x14ac:dyDescent="0.3">
      <c r="A9" s="44"/>
      <c r="B9" s="28"/>
      <c r="C9" s="34"/>
      <c r="D9" s="6" t="s">
        <v>6006</v>
      </c>
      <c r="E9" s="12" t="s">
        <v>6007</v>
      </c>
      <c r="F9" s="18"/>
      <c r="G9" s="34"/>
    </row>
    <row r="10" spans="1:7" x14ac:dyDescent="0.3">
      <c r="A10" s="44"/>
      <c r="B10" s="23" t="s">
        <v>6008</v>
      </c>
      <c r="C10" s="24" t="s">
        <v>6009</v>
      </c>
      <c r="D10" s="7"/>
      <c r="E10" s="7"/>
      <c r="F10" s="7"/>
      <c r="G10" s="7" t="s">
        <v>92</v>
      </c>
    </row>
    <row r="11" spans="1:7" x14ac:dyDescent="0.3">
      <c r="A11" s="44"/>
      <c r="B11" s="28"/>
      <c r="C11" s="26" t="s">
        <v>6010</v>
      </c>
      <c r="D11" s="7" t="s">
        <v>6011</v>
      </c>
      <c r="E11" s="18"/>
      <c r="F11" s="18"/>
      <c r="G11" s="34"/>
    </row>
    <row r="12" spans="1:7" x14ac:dyDescent="0.3">
      <c r="A12" s="44"/>
      <c r="B12" s="28"/>
      <c r="C12" s="34"/>
      <c r="D12" s="27" t="s">
        <v>6012</v>
      </c>
      <c r="E12" s="12" t="s">
        <v>6013</v>
      </c>
      <c r="F12" s="18"/>
      <c r="G12" s="34"/>
    </row>
    <row r="13" spans="1:7" x14ac:dyDescent="0.3">
      <c r="A13" s="44"/>
      <c r="B13" s="23" t="s">
        <v>6014</v>
      </c>
      <c r="C13" s="24" t="s">
        <v>6015</v>
      </c>
      <c r="D13" s="7"/>
      <c r="E13" s="7"/>
      <c r="F13" s="7"/>
      <c r="G13" s="7" t="s">
        <v>92</v>
      </c>
    </row>
    <row r="14" spans="1:7" x14ac:dyDescent="0.3">
      <c r="A14" s="44"/>
      <c r="B14" s="28"/>
      <c r="C14" s="26" t="s">
        <v>6016</v>
      </c>
      <c r="D14" s="7" t="s">
        <v>6011</v>
      </c>
      <c r="E14" s="18"/>
      <c r="F14" s="18"/>
      <c r="G14" s="34"/>
    </row>
    <row r="15" spans="1:7" x14ac:dyDescent="0.3">
      <c r="A15" s="44"/>
      <c r="B15" s="28"/>
      <c r="C15" s="34"/>
      <c r="D15" s="27" t="s">
        <v>6017</v>
      </c>
      <c r="E15" s="12" t="s">
        <v>6018</v>
      </c>
      <c r="F15" s="18"/>
      <c r="G15" s="34"/>
    </row>
    <row r="16" spans="1:7" x14ac:dyDescent="0.3">
      <c r="A16" s="44"/>
      <c r="B16" s="28"/>
      <c r="C16" s="34"/>
      <c r="D16" s="27" t="s">
        <v>6019</v>
      </c>
      <c r="E16" s="12" t="s">
        <v>6020</v>
      </c>
      <c r="F16" s="18"/>
      <c r="G16" s="34"/>
    </row>
    <row r="17" spans="1:7" x14ac:dyDescent="0.3">
      <c r="A17" s="44"/>
      <c r="B17" s="23" t="s">
        <v>144</v>
      </c>
      <c r="C17" s="24" t="s">
        <v>6021</v>
      </c>
      <c r="D17" s="7"/>
      <c r="E17" s="7"/>
      <c r="F17" s="7"/>
      <c r="G17" s="7" t="s">
        <v>92</v>
      </c>
    </row>
    <row r="18" spans="1:7" x14ac:dyDescent="0.3">
      <c r="A18" s="44"/>
      <c r="B18" s="28"/>
      <c r="C18" s="26" t="s">
        <v>146</v>
      </c>
      <c r="D18" s="7" t="s">
        <v>6011</v>
      </c>
      <c r="E18" s="18"/>
      <c r="F18" s="18"/>
      <c r="G18" s="34"/>
    </row>
    <row r="19" spans="1:7" x14ac:dyDescent="0.3">
      <c r="A19" s="44"/>
      <c r="B19" s="28"/>
      <c r="C19" s="34"/>
      <c r="D19" s="27" t="s">
        <v>6022</v>
      </c>
      <c r="E19" s="13" t="s">
        <v>6023</v>
      </c>
      <c r="F19" s="18"/>
      <c r="G19" s="34"/>
    </row>
    <row r="20" spans="1:7" x14ac:dyDescent="0.3">
      <c r="A20" s="44"/>
      <c r="B20" s="21" t="s">
        <v>153</v>
      </c>
      <c r="C20" s="20" t="s">
        <v>6024</v>
      </c>
      <c r="D20" s="7"/>
      <c r="E20" s="7"/>
      <c r="F20" s="7"/>
      <c r="G20" s="7" t="s">
        <v>92</v>
      </c>
    </row>
    <row r="21" spans="1:7" x14ac:dyDescent="0.3">
      <c r="A21" s="44"/>
      <c r="B21" s="28"/>
      <c r="C21" s="26" t="s">
        <v>154</v>
      </c>
      <c r="D21" s="7" t="s">
        <v>6025</v>
      </c>
      <c r="E21" s="18"/>
      <c r="F21" s="18"/>
      <c r="G21" s="34"/>
    </row>
    <row r="22" spans="1:7" x14ac:dyDescent="0.3">
      <c r="A22" s="44"/>
      <c r="B22" s="28"/>
      <c r="C22" s="34"/>
      <c r="D22" s="6" t="s">
        <v>6026</v>
      </c>
      <c r="E22" s="12" t="s">
        <v>6027</v>
      </c>
      <c r="F22" s="18"/>
      <c r="G22" s="34"/>
    </row>
    <row r="23" spans="1:7" x14ac:dyDescent="0.3">
      <c r="A23" s="44"/>
      <c r="B23" s="21" t="s">
        <v>157</v>
      </c>
      <c r="C23" s="28" t="s">
        <v>6028</v>
      </c>
      <c r="D23" s="6"/>
      <c r="E23" s="12"/>
      <c r="F23" s="18"/>
      <c r="G23" s="7" t="s">
        <v>92</v>
      </c>
    </row>
    <row r="24" spans="1:7" x14ac:dyDescent="0.3">
      <c r="A24" s="44"/>
      <c r="B24" s="28"/>
      <c r="C24" s="26" t="s">
        <v>159</v>
      </c>
      <c r="D24" s="26" t="s">
        <v>6029</v>
      </c>
      <c r="E24" s="12"/>
      <c r="F24" s="18"/>
      <c r="G24" s="34"/>
    </row>
    <row r="25" spans="1:7" x14ac:dyDescent="0.3">
      <c r="A25" s="44"/>
      <c r="B25" s="28"/>
      <c r="C25" s="34"/>
      <c r="D25" s="6" t="s">
        <v>6030</v>
      </c>
      <c r="E25" s="12" t="s">
        <v>6029</v>
      </c>
      <c r="F25" s="18"/>
      <c r="G25" s="34"/>
    </row>
    <row r="26" spans="1:7" s="9" customFormat="1" x14ac:dyDescent="0.3">
      <c r="A26" s="45" t="s">
        <v>7</v>
      </c>
      <c r="B26" s="33" t="s">
        <v>6031</v>
      </c>
      <c r="C26" s="16"/>
      <c r="D26" s="16"/>
      <c r="E26" s="16"/>
      <c r="F26" s="16"/>
      <c r="G26" s="16"/>
    </row>
    <row r="27" spans="1:7" x14ac:dyDescent="0.3">
      <c r="A27" s="44"/>
      <c r="B27" s="23" t="s">
        <v>186</v>
      </c>
      <c r="C27" s="24" t="s">
        <v>6032</v>
      </c>
      <c r="D27" s="7"/>
      <c r="E27" s="7"/>
      <c r="F27" s="7"/>
      <c r="G27" s="7" t="s">
        <v>92</v>
      </c>
    </row>
    <row r="28" spans="1:7" x14ac:dyDescent="0.3">
      <c r="A28" s="44"/>
      <c r="B28" s="28"/>
      <c r="C28" s="26" t="s">
        <v>187</v>
      </c>
      <c r="D28" s="7" t="s">
        <v>6033</v>
      </c>
      <c r="E28" s="7"/>
      <c r="F28" s="7"/>
      <c r="G28" s="34"/>
    </row>
    <row r="29" spans="1:7" x14ac:dyDescent="0.3">
      <c r="A29" s="44"/>
      <c r="B29" s="28"/>
      <c r="C29" s="34"/>
      <c r="D29" s="6" t="s">
        <v>6034</v>
      </c>
      <c r="E29" s="12" t="s">
        <v>6035</v>
      </c>
      <c r="F29" s="18"/>
      <c r="G29" s="34"/>
    </row>
    <row r="30" spans="1:7" x14ac:dyDescent="0.3">
      <c r="A30" s="44"/>
      <c r="B30" s="23" t="s">
        <v>193</v>
      </c>
      <c r="C30" s="24" t="s">
        <v>6036</v>
      </c>
      <c r="D30" s="7"/>
      <c r="E30" s="7"/>
      <c r="F30" s="7"/>
      <c r="G30" s="7" t="s">
        <v>92</v>
      </c>
    </row>
    <row r="31" spans="1:7" x14ac:dyDescent="0.3">
      <c r="A31" s="44"/>
      <c r="B31" s="28"/>
      <c r="C31" s="26" t="s">
        <v>194</v>
      </c>
      <c r="D31" s="7" t="s">
        <v>6033</v>
      </c>
      <c r="E31" s="18"/>
      <c r="F31" s="18"/>
      <c r="G31" s="34"/>
    </row>
    <row r="32" spans="1:7" x14ac:dyDescent="0.3">
      <c r="A32" s="44"/>
      <c r="B32" s="28"/>
      <c r="C32" s="34"/>
      <c r="D32" s="6" t="s">
        <v>6037</v>
      </c>
      <c r="E32" s="12" t="s">
        <v>6038</v>
      </c>
      <c r="F32" s="18"/>
      <c r="G32" s="34"/>
    </row>
    <row r="33" spans="1:7" x14ac:dyDescent="0.3">
      <c r="A33" s="44"/>
      <c r="B33" s="23" t="s">
        <v>210</v>
      </c>
      <c r="C33" s="24" t="s">
        <v>6039</v>
      </c>
      <c r="D33" s="7"/>
      <c r="E33" s="7"/>
      <c r="F33" s="7"/>
      <c r="G33" s="7" t="s">
        <v>92</v>
      </c>
    </row>
    <row r="34" spans="1:7" x14ac:dyDescent="0.3">
      <c r="A34" s="44"/>
      <c r="B34" s="28"/>
      <c r="C34" s="26" t="s">
        <v>211</v>
      </c>
      <c r="D34" s="7" t="s">
        <v>6040</v>
      </c>
      <c r="E34" s="18"/>
      <c r="F34" s="18"/>
      <c r="G34" s="34"/>
    </row>
    <row r="35" spans="1:7" x14ac:dyDescent="0.3">
      <c r="A35" s="44"/>
      <c r="B35" s="28"/>
      <c r="C35" s="34"/>
      <c r="D35" s="27" t="s">
        <v>6041</v>
      </c>
      <c r="E35" s="12" t="s">
        <v>6042</v>
      </c>
      <c r="F35" s="18"/>
      <c r="G35" s="34"/>
    </row>
    <row r="36" spans="1:7" x14ac:dyDescent="0.3">
      <c r="A36" s="44"/>
      <c r="B36" s="23" t="s">
        <v>239</v>
      </c>
      <c r="C36" s="24" t="s">
        <v>6043</v>
      </c>
      <c r="D36" s="7"/>
      <c r="E36" s="7"/>
      <c r="F36" s="7"/>
      <c r="G36" s="7" t="s">
        <v>92</v>
      </c>
    </row>
    <row r="37" spans="1:7" x14ac:dyDescent="0.3">
      <c r="A37" s="44"/>
      <c r="B37" s="28"/>
      <c r="C37" s="26" t="s">
        <v>241</v>
      </c>
      <c r="D37" s="7" t="s">
        <v>6044</v>
      </c>
      <c r="E37" s="18"/>
      <c r="F37" s="18"/>
      <c r="G37" s="34"/>
    </row>
    <row r="38" spans="1:7" x14ac:dyDescent="0.3">
      <c r="A38" s="44"/>
      <c r="B38" s="28"/>
      <c r="C38" s="34"/>
      <c r="D38" s="6" t="s">
        <v>6045</v>
      </c>
      <c r="E38" s="12" t="s">
        <v>6046</v>
      </c>
      <c r="F38" s="18"/>
      <c r="G38" s="34"/>
    </row>
    <row r="39" spans="1:7" x14ac:dyDescent="0.3">
      <c r="A39" s="44"/>
      <c r="B39" s="23" t="s">
        <v>246</v>
      </c>
      <c r="C39" s="24" t="s">
        <v>6047</v>
      </c>
      <c r="D39" s="7"/>
      <c r="E39" s="7"/>
      <c r="F39" s="7"/>
      <c r="G39" s="7" t="s">
        <v>92</v>
      </c>
    </row>
    <row r="40" spans="1:7" x14ac:dyDescent="0.3">
      <c r="A40" s="44"/>
      <c r="B40" s="28"/>
      <c r="C40" s="26" t="s">
        <v>248</v>
      </c>
      <c r="D40" s="7" t="s">
        <v>6048</v>
      </c>
      <c r="E40" s="18"/>
      <c r="F40" s="18"/>
      <c r="G40" s="34"/>
    </row>
    <row r="41" spans="1:7" x14ac:dyDescent="0.3">
      <c r="A41" s="44"/>
      <c r="B41" s="28"/>
      <c r="C41" s="34"/>
      <c r="D41" s="6" t="s">
        <v>6049</v>
      </c>
      <c r="E41" s="12" t="s">
        <v>6050</v>
      </c>
      <c r="F41" s="18"/>
      <c r="G41" s="34"/>
    </row>
    <row r="42" spans="1:7" ht="17.399999999999999" customHeight="1" x14ac:dyDescent="0.3">
      <c r="A42" s="44"/>
      <c r="B42" s="21" t="s">
        <v>264</v>
      </c>
      <c r="C42" s="42" t="s">
        <v>6031</v>
      </c>
      <c r="D42" s="6"/>
      <c r="E42" s="12"/>
      <c r="F42" s="18"/>
      <c r="G42" s="34" t="s">
        <v>92</v>
      </c>
    </row>
    <row r="43" spans="1:7" x14ac:dyDescent="0.3">
      <c r="A43" s="44"/>
      <c r="B43" s="28"/>
      <c r="C43" s="26" t="s">
        <v>266</v>
      </c>
      <c r="D43" s="34" t="s">
        <v>6051</v>
      </c>
      <c r="E43" s="12"/>
      <c r="F43" s="18"/>
      <c r="G43"/>
    </row>
    <row r="44" spans="1:7" x14ac:dyDescent="0.3">
      <c r="A44" s="44"/>
      <c r="B44" s="28"/>
      <c r="C44" s="34"/>
      <c r="D44" s="6" t="s">
        <v>6052</v>
      </c>
      <c r="E44" s="18" t="s">
        <v>6053</v>
      </c>
      <c r="F44" s="18"/>
      <c r="G44" s="34"/>
    </row>
    <row r="45" spans="1:7" x14ac:dyDescent="0.3">
      <c r="A45" s="45" t="s">
        <v>9</v>
      </c>
      <c r="B45" s="16" t="s">
        <v>6054</v>
      </c>
      <c r="C45" s="34"/>
      <c r="D45" s="6"/>
      <c r="E45" s="18"/>
      <c r="F45" s="18"/>
      <c r="G45" s="34"/>
    </row>
    <row r="46" spans="1:7" x14ac:dyDescent="0.3">
      <c r="A46" s="44"/>
      <c r="B46" s="23" t="s">
        <v>389</v>
      </c>
      <c r="C46" s="24" t="s">
        <v>6055</v>
      </c>
      <c r="D46" s="7"/>
      <c r="E46" s="7"/>
      <c r="F46" s="7"/>
      <c r="G46" s="7" t="s">
        <v>92</v>
      </c>
    </row>
    <row r="47" spans="1:7" x14ac:dyDescent="0.3">
      <c r="A47" s="44"/>
      <c r="B47" s="28"/>
      <c r="C47" s="26" t="s">
        <v>391</v>
      </c>
      <c r="D47" s="7" t="s">
        <v>6056</v>
      </c>
      <c r="E47" s="12"/>
      <c r="F47" s="18"/>
      <c r="G47" s="34"/>
    </row>
    <row r="48" spans="1:7" x14ac:dyDescent="0.3">
      <c r="A48" s="44"/>
      <c r="B48" s="28"/>
      <c r="C48" s="34"/>
      <c r="D48" s="27" t="s">
        <v>6057</v>
      </c>
      <c r="E48" s="12" t="s">
        <v>6056</v>
      </c>
      <c r="F48" s="18"/>
      <c r="G48" s="34"/>
    </row>
    <row r="49" spans="1:7" x14ac:dyDescent="0.3">
      <c r="A49" s="44"/>
      <c r="B49" s="23" t="s">
        <v>404</v>
      </c>
      <c r="C49" s="25" t="s">
        <v>6058</v>
      </c>
      <c r="D49" s="14"/>
      <c r="E49" s="14"/>
      <c r="F49" s="14"/>
      <c r="G49" s="7" t="s">
        <v>92</v>
      </c>
    </row>
    <row r="50" spans="1:7" x14ac:dyDescent="0.3">
      <c r="A50" s="44"/>
      <c r="B50" s="28"/>
      <c r="C50" s="26" t="s">
        <v>406</v>
      </c>
      <c r="D50" s="7" t="s">
        <v>6059</v>
      </c>
      <c r="E50" s="18"/>
      <c r="F50" s="18"/>
      <c r="G50" s="34"/>
    </row>
    <row r="51" spans="1:7" x14ac:dyDescent="0.3">
      <c r="A51" s="44"/>
      <c r="B51" s="28"/>
      <c r="C51" s="34"/>
      <c r="D51" s="27" t="s">
        <v>6060</v>
      </c>
      <c r="E51" s="12" t="s">
        <v>6061</v>
      </c>
      <c r="F51" s="18"/>
      <c r="G51" s="34"/>
    </row>
    <row r="52" spans="1:7" s="9" customFormat="1" x14ac:dyDescent="0.3">
      <c r="A52" s="45" t="s">
        <v>11</v>
      </c>
      <c r="B52" s="33" t="s">
        <v>6062</v>
      </c>
      <c r="C52" s="16"/>
      <c r="D52" s="16"/>
      <c r="E52" s="16"/>
      <c r="F52" s="16"/>
      <c r="G52" s="16"/>
    </row>
    <row r="53" spans="1:7" x14ac:dyDescent="0.3">
      <c r="A53" s="44"/>
      <c r="B53" s="21" t="s">
        <v>498</v>
      </c>
      <c r="C53" s="20" t="s">
        <v>6063</v>
      </c>
      <c r="D53" s="7"/>
      <c r="E53" s="7"/>
      <c r="F53" s="7"/>
      <c r="G53" s="7" t="s">
        <v>92</v>
      </c>
    </row>
    <row r="54" spans="1:7" x14ac:dyDescent="0.3">
      <c r="A54" s="44"/>
      <c r="B54" s="28"/>
      <c r="C54" s="26" t="s">
        <v>500</v>
      </c>
      <c r="D54" s="7" t="s">
        <v>6064</v>
      </c>
      <c r="E54" s="18"/>
      <c r="F54" s="18"/>
      <c r="G54" s="34"/>
    </row>
    <row r="55" spans="1:7" x14ac:dyDescent="0.3">
      <c r="A55" s="44"/>
      <c r="B55" s="28"/>
      <c r="C55" s="34"/>
      <c r="D55" s="27" t="s">
        <v>6065</v>
      </c>
      <c r="E55" s="12" t="s">
        <v>6066</v>
      </c>
      <c r="F55" s="18"/>
      <c r="G55" s="34"/>
    </row>
    <row r="56" spans="1:7" x14ac:dyDescent="0.3">
      <c r="A56" s="44"/>
      <c r="B56" s="28"/>
      <c r="C56" s="34"/>
      <c r="D56" s="27" t="s">
        <v>6067</v>
      </c>
      <c r="E56" s="12" t="s">
        <v>6068</v>
      </c>
      <c r="F56" s="18"/>
      <c r="G56" s="34"/>
    </row>
    <row r="57" spans="1:7" x14ac:dyDescent="0.3">
      <c r="A57" s="44"/>
      <c r="B57" s="28"/>
      <c r="C57" s="34"/>
      <c r="D57" s="27" t="s">
        <v>6069</v>
      </c>
      <c r="E57" s="12" t="s">
        <v>6070</v>
      </c>
      <c r="F57" s="18"/>
      <c r="G57" s="34"/>
    </row>
    <row r="58" spans="1:7" x14ac:dyDescent="0.3">
      <c r="A58" s="44"/>
      <c r="B58" s="28"/>
      <c r="C58" s="34"/>
      <c r="D58" s="27" t="s">
        <v>6071</v>
      </c>
      <c r="E58" s="12" t="s">
        <v>6072</v>
      </c>
      <c r="F58" s="18"/>
      <c r="G58" s="34"/>
    </row>
    <row r="59" spans="1:7" x14ac:dyDescent="0.3">
      <c r="A59" s="44"/>
      <c r="B59" s="28"/>
      <c r="C59" s="34"/>
      <c r="D59" s="27" t="s">
        <v>6073</v>
      </c>
      <c r="E59" s="12" t="s">
        <v>6074</v>
      </c>
      <c r="F59" s="18"/>
      <c r="G59" s="34"/>
    </row>
    <row r="60" spans="1:7" x14ac:dyDescent="0.3">
      <c r="A60" s="44"/>
      <c r="B60" s="28"/>
      <c r="C60" s="34"/>
      <c r="D60" s="27" t="s">
        <v>6075</v>
      </c>
      <c r="E60" s="12" t="s">
        <v>6076</v>
      </c>
      <c r="F60" s="18"/>
      <c r="G60" s="34"/>
    </row>
    <row r="61" spans="1:7" x14ac:dyDescent="0.3">
      <c r="A61" s="44"/>
      <c r="B61" s="28"/>
      <c r="C61" s="26" t="s">
        <v>1688</v>
      </c>
      <c r="D61" s="7" t="s">
        <v>6077</v>
      </c>
      <c r="E61" s="18"/>
      <c r="F61" s="18"/>
      <c r="G61" s="34"/>
    </row>
    <row r="62" spans="1:7" x14ac:dyDescent="0.3">
      <c r="A62" s="44"/>
      <c r="B62" s="28"/>
      <c r="C62" s="34"/>
      <c r="D62" s="27" t="s">
        <v>6078</v>
      </c>
      <c r="E62" s="12" t="s">
        <v>6079</v>
      </c>
      <c r="F62" s="18"/>
      <c r="G62" s="34"/>
    </row>
    <row r="63" spans="1:7" x14ac:dyDescent="0.3">
      <c r="A63" s="44"/>
      <c r="B63" s="21" t="s">
        <v>2510</v>
      </c>
      <c r="C63" s="20" t="s">
        <v>6080</v>
      </c>
      <c r="D63" s="7"/>
      <c r="E63" s="7"/>
      <c r="F63" s="7"/>
      <c r="G63" s="7" t="s">
        <v>92</v>
      </c>
    </row>
    <row r="64" spans="1:7" x14ac:dyDescent="0.3">
      <c r="A64" s="44"/>
      <c r="B64" s="28"/>
      <c r="C64" s="26" t="s">
        <v>2512</v>
      </c>
      <c r="D64" s="7" t="s">
        <v>6081</v>
      </c>
      <c r="E64" s="18"/>
      <c r="F64" s="18"/>
      <c r="G64" s="34"/>
    </row>
    <row r="65" spans="1:7" x14ac:dyDescent="0.3">
      <c r="A65" s="44"/>
      <c r="B65" s="28"/>
      <c r="C65" s="34"/>
      <c r="D65" s="27" t="s">
        <v>6082</v>
      </c>
      <c r="E65" s="12" t="s">
        <v>6083</v>
      </c>
      <c r="F65" s="18"/>
      <c r="G65" s="34"/>
    </row>
    <row r="66" spans="1:7" x14ac:dyDescent="0.3">
      <c r="A66" s="44"/>
      <c r="B66" s="28"/>
      <c r="C66" s="34"/>
      <c r="D66" s="27" t="s">
        <v>6084</v>
      </c>
      <c r="E66" s="12" t="s">
        <v>6085</v>
      </c>
      <c r="F66" s="18"/>
      <c r="G66" s="34"/>
    </row>
    <row r="67" spans="1:7" x14ac:dyDescent="0.3">
      <c r="A67" s="44"/>
      <c r="B67" s="28"/>
      <c r="C67" s="34"/>
      <c r="D67" s="27" t="s">
        <v>6086</v>
      </c>
      <c r="E67" s="12" t="s">
        <v>6087</v>
      </c>
      <c r="F67" s="18"/>
      <c r="G67" s="34"/>
    </row>
    <row r="68" spans="1:7" x14ac:dyDescent="0.3">
      <c r="A68" s="44"/>
      <c r="B68" s="28"/>
      <c r="C68" s="34"/>
      <c r="D68" s="27" t="s">
        <v>6088</v>
      </c>
      <c r="E68" s="12" t="s">
        <v>6089</v>
      </c>
      <c r="F68" s="18"/>
      <c r="G68" s="34"/>
    </row>
    <row r="69" spans="1:7" x14ac:dyDescent="0.3">
      <c r="A69" s="44"/>
      <c r="B69" s="28"/>
      <c r="C69" s="34"/>
      <c r="D69" s="27" t="s">
        <v>6090</v>
      </c>
      <c r="E69" s="12" t="s">
        <v>6091</v>
      </c>
      <c r="F69" s="18"/>
      <c r="G69" s="34"/>
    </row>
    <row r="70" spans="1:7" x14ac:dyDescent="0.3">
      <c r="A70" s="44"/>
      <c r="B70" s="28"/>
      <c r="C70" s="34"/>
      <c r="D70" s="27" t="s">
        <v>6092</v>
      </c>
      <c r="E70" s="18" t="s">
        <v>6093</v>
      </c>
      <c r="F70" s="18"/>
      <c r="G70" s="34"/>
    </row>
    <row r="71" spans="1:7" x14ac:dyDescent="0.3">
      <c r="A71" s="44"/>
      <c r="B71" s="28"/>
      <c r="C71" s="26" t="s">
        <v>6094</v>
      </c>
      <c r="D71" s="19" t="s">
        <v>6095</v>
      </c>
      <c r="E71" s="18"/>
      <c r="F71" s="18"/>
      <c r="G71" s="34"/>
    </row>
    <row r="72" spans="1:7" x14ac:dyDescent="0.3">
      <c r="A72" s="44"/>
      <c r="B72" s="28"/>
      <c r="C72" s="34"/>
      <c r="D72" s="27" t="s">
        <v>6096</v>
      </c>
      <c r="E72" s="18" t="s">
        <v>6097</v>
      </c>
      <c r="F72" s="18"/>
      <c r="G72" s="34"/>
    </row>
    <row r="73" spans="1:7" x14ac:dyDescent="0.3">
      <c r="A73" s="44"/>
      <c r="B73" s="28"/>
      <c r="C73" s="34"/>
      <c r="D73" s="27" t="s">
        <v>6098</v>
      </c>
      <c r="E73" s="18" t="s">
        <v>6099</v>
      </c>
      <c r="F73" s="18"/>
      <c r="G73" s="34"/>
    </row>
    <row r="74" spans="1:7" x14ac:dyDescent="0.3">
      <c r="A74" s="44"/>
      <c r="B74" s="28"/>
      <c r="C74" s="34"/>
      <c r="D74" s="27" t="s">
        <v>6100</v>
      </c>
      <c r="E74" s="18" t="s">
        <v>6101</v>
      </c>
      <c r="F74" s="18"/>
      <c r="G74" s="34"/>
    </row>
    <row r="75" spans="1:7" x14ac:dyDescent="0.3">
      <c r="A75" s="44"/>
      <c r="B75" s="28"/>
      <c r="C75" s="26" t="s">
        <v>6102</v>
      </c>
      <c r="D75" s="19" t="s">
        <v>6103</v>
      </c>
      <c r="E75" s="18"/>
      <c r="F75" s="18"/>
      <c r="G75" s="34"/>
    </row>
    <row r="76" spans="1:7" x14ac:dyDescent="0.3">
      <c r="A76" s="44"/>
      <c r="B76" s="28"/>
      <c r="C76" s="34"/>
      <c r="D76" s="27" t="s">
        <v>6104</v>
      </c>
      <c r="E76" s="18" t="s">
        <v>6105</v>
      </c>
      <c r="F76" s="18"/>
      <c r="G76" s="34"/>
    </row>
    <row r="77" spans="1:7" x14ac:dyDescent="0.3">
      <c r="A77" s="44"/>
      <c r="B77" s="28"/>
      <c r="C77" s="34"/>
      <c r="D77" s="27" t="s">
        <v>6106</v>
      </c>
      <c r="E77" s="18" t="s">
        <v>6107</v>
      </c>
      <c r="F77" s="18"/>
      <c r="G77" s="34"/>
    </row>
    <row r="78" spans="1:7" x14ac:dyDescent="0.3">
      <c r="A78" s="44"/>
      <c r="B78" s="28"/>
      <c r="C78" s="34"/>
      <c r="D78" s="27" t="s">
        <v>6108</v>
      </c>
      <c r="E78" s="18" t="s">
        <v>6109</v>
      </c>
      <c r="F78" s="18"/>
      <c r="G78" s="34"/>
    </row>
    <row r="79" spans="1:7" x14ac:dyDescent="0.3">
      <c r="A79" s="44"/>
      <c r="B79" s="28"/>
      <c r="C79" s="26" t="s">
        <v>6110</v>
      </c>
      <c r="D79" s="34" t="s">
        <v>6111</v>
      </c>
      <c r="E79" s="18"/>
      <c r="F79" s="18"/>
      <c r="G79" s="34"/>
    </row>
    <row r="80" spans="1:7" x14ac:dyDescent="0.3">
      <c r="A80" s="44"/>
      <c r="B80" s="28"/>
      <c r="C80" s="34"/>
      <c r="D80" s="27" t="s">
        <v>6112</v>
      </c>
      <c r="E80" s="18" t="s">
        <v>6111</v>
      </c>
      <c r="F80" s="18"/>
      <c r="G80" s="34"/>
    </row>
    <row r="81" spans="1:7" x14ac:dyDescent="0.3">
      <c r="A81" s="44"/>
      <c r="B81" s="28"/>
      <c r="C81" s="26" t="s">
        <v>6113</v>
      </c>
      <c r="D81" s="19" t="s">
        <v>6114</v>
      </c>
      <c r="E81" s="18"/>
      <c r="F81" s="18"/>
      <c r="G81" s="34"/>
    </row>
    <row r="82" spans="1:7" x14ac:dyDescent="0.3">
      <c r="A82" s="44"/>
      <c r="B82" s="28"/>
      <c r="C82" s="34"/>
      <c r="D82" s="27" t="s">
        <v>6115</v>
      </c>
      <c r="E82" s="18" t="s">
        <v>6116</v>
      </c>
      <c r="F82" s="18"/>
      <c r="G82" s="34"/>
    </row>
    <row r="83" spans="1:7" x14ac:dyDescent="0.3">
      <c r="A83" s="44"/>
      <c r="B83" s="28"/>
      <c r="C83" s="34"/>
      <c r="D83" s="27" t="s">
        <v>6117</v>
      </c>
      <c r="E83" s="18" t="s">
        <v>6118</v>
      </c>
      <c r="F83" s="18"/>
      <c r="G83" s="34"/>
    </row>
    <row r="84" spans="1:7" x14ac:dyDescent="0.3">
      <c r="A84" s="44"/>
      <c r="B84" s="21" t="s">
        <v>2554</v>
      </c>
      <c r="C84" s="20" t="s">
        <v>6119</v>
      </c>
      <c r="D84" s="7"/>
      <c r="E84" s="7"/>
      <c r="F84" s="7"/>
      <c r="G84" s="7" t="s">
        <v>92</v>
      </c>
    </row>
    <row r="85" spans="1:7" x14ac:dyDescent="0.3">
      <c r="A85" s="44"/>
      <c r="B85" s="28"/>
      <c r="C85" s="26" t="s">
        <v>2555</v>
      </c>
      <c r="D85" s="7" t="s">
        <v>6120</v>
      </c>
      <c r="E85" s="18"/>
      <c r="F85" s="18"/>
      <c r="G85" s="34"/>
    </row>
    <row r="86" spans="1:7" x14ac:dyDescent="0.3">
      <c r="A86" s="44"/>
      <c r="B86" s="28"/>
      <c r="C86" s="34"/>
      <c r="D86" s="27" t="s">
        <v>6121</v>
      </c>
      <c r="E86" s="12" t="s">
        <v>6120</v>
      </c>
      <c r="F86" s="18"/>
      <c r="G86" s="34"/>
    </row>
    <row r="87" spans="1:7" x14ac:dyDescent="0.3">
      <c r="A87" s="44"/>
      <c r="B87" s="21" t="s">
        <v>2569</v>
      </c>
      <c r="C87" s="20" t="s">
        <v>6122</v>
      </c>
      <c r="D87" s="7"/>
      <c r="E87" s="7"/>
      <c r="F87" s="7"/>
      <c r="G87" s="7" t="s">
        <v>92</v>
      </c>
    </row>
    <row r="88" spans="1:7" x14ac:dyDescent="0.3">
      <c r="A88" s="44"/>
      <c r="B88" s="28"/>
      <c r="C88" s="26" t="s">
        <v>2571</v>
      </c>
      <c r="D88" s="7" t="s">
        <v>6123</v>
      </c>
      <c r="E88" s="18"/>
      <c r="F88" s="18"/>
      <c r="G88" s="34"/>
    </row>
    <row r="89" spans="1:7" x14ac:dyDescent="0.3">
      <c r="A89" s="44"/>
      <c r="B89" s="28"/>
      <c r="C89" s="34"/>
      <c r="D89" s="27" t="s">
        <v>6124</v>
      </c>
      <c r="E89" s="12" t="s">
        <v>6125</v>
      </c>
      <c r="F89" s="18"/>
      <c r="G89" s="34"/>
    </row>
    <row r="90" spans="1:7" s="9" customFormat="1" x14ac:dyDescent="0.3">
      <c r="A90" s="45" t="s">
        <v>13</v>
      </c>
      <c r="B90" s="33" t="s">
        <v>6126</v>
      </c>
      <c r="C90" s="16"/>
      <c r="D90" s="16"/>
      <c r="E90" s="16"/>
      <c r="F90" s="16"/>
      <c r="G90" s="16"/>
    </row>
    <row r="91" spans="1:7" x14ac:dyDescent="0.3">
      <c r="A91" s="44"/>
      <c r="B91" s="21" t="s">
        <v>2611</v>
      </c>
      <c r="C91" s="20" t="s">
        <v>6127</v>
      </c>
      <c r="D91" s="7"/>
      <c r="E91" s="7"/>
      <c r="F91" s="7"/>
      <c r="G91" s="7" t="s">
        <v>92</v>
      </c>
    </row>
    <row r="92" spans="1:7" x14ac:dyDescent="0.3">
      <c r="A92" s="44"/>
      <c r="B92" s="28"/>
      <c r="C92" s="26" t="s">
        <v>2613</v>
      </c>
      <c r="D92" s="32" t="s">
        <v>6128</v>
      </c>
      <c r="E92" s="18"/>
      <c r="F92" s="18"/>
      <c r="G92" s="34"/>
    </row>
    <row r="93" spans="1:7" x14ac:dyDescent="0.3">
      <c r="A93" s="44"/>
      <c r="B93" s="28"/>
      <c r="C93" s="34"/>
      <c r="D93" s="6" t="s">
        <v>6129</v>
      </c>
      <c r="E93" s="15" t="s">
        <v>6128</v>
      </c>
      <c r="F93" s="18"/>
      <c r="G93" s="7"/>
    </row>
    <row r="94" spans="1:7" x14ac:dyDescent="0.3">
      <c r="A94" s="44"/>
      <c r="B94" s="28"/>
      <c r="C94" s="26" t="s">
        <v>2683</v>
      </c>
      <c r="D94" s="34" t="s">
        <v>6130</v>
      </c>
      <c r="E94" s="15"/>
      <c r="F94" s="18"/>
      <c r="G94" s="34"/>
    </row>
    <row r="95" spans="1:7" x14ac:dyDescent="0.3">
      <c r="A95" s="44"/>
      <c r="B95" s="28"/>
      <c r="C95" s="34"/>
      <c r="D95" s="6" t="s">
        <v>6131</v>
      </c>
      <c r="E95" s="12" t="s">
        <v>6130</v>
      </c>
      <c r="F95" s="18"/>
      <c r="G95" s="7"/>
    </row>
    <row r="96" spans="1:7" x14ac:dyDescent="0.3">
      <c r="A96" s="44"/>
      <c r="B96" s="28"/>
      <c r="C96" s="26" t="s">
        <v>6132</v>
      </c>
      <c r="D96" s="34" t="s">
        <v>6133</v>
      </c>
      <c r="E96" s="12"/>
      <c r="F96" s="18"/>
      <c r="G96" s="34"/>
    </row>
    <row r="97" spans="1:7" x14ac:dyDescent="0.3">
      <c r="A97" s="44"/>
      <c r="B97" s="28"/>
      <c r="C97" s="34"/>
      <c r="D97" s="6" t="s">
        <v>6134</v>
      </c>
      <c r="E97" s="15" t="s">
        <v>6133</v>
      </c>
      <c r="F97" s="18"/>
      <c r="G97" s="7"/>
    </row>
    <row r="98" spans="1:7" x14ac:dyDescent="0.3">
      <c r="A98" s="44"/>
      <c r="B98" s="21" t="s">
        <v>2868</v>
      </c>
      <c r="C98" s="20" t="s">
        <v>6135</v>
      </c>
      <c r="D98" s="7"/>
      <c r="E98" s="7"/>
      <c r="F98" s="7"/>
      <c r="G98" s="7" t="s">
        <v>92</v>
      </c>
    </row>
    <row r="99" spans="1:7" x14ac:dyDescent="0.3">
      <c r="A99" s="44"/>
      <c r="B99" s="28"/>
      <c r="C99" s="26" t="s">
        <v>2870</v>
      </c>
      <c r="D99" s="7" t="s">
        <v>6136</v>
      </c>
      <c r="E99" s="18"/>
      <c r="F99" s="18"/>
      <c r="G99" s="34"/>
    </row>
    <row r="100" spans="1:7" x14ac:dyDescent="0.3">
      <c r="A100" s="44"/>
      <c r="B100" s="28"/>
      <c r="C100" s="34"/>
      <c r="D100" s="6" t="s">
        <v>6137</v>
      </c>
      <c r="E100" s="12" t="s">
        <v>6138</v>
      </c>
      <c r="F100" s="18"/>
      <c r="G100" s="34"/>
    </row>
    <row r="101" spans="1:7" x14ac:dyDescent="0.3">
      <c r="A101" s="45" t="s">
        <v>15</v>
      </c>
      <c r="B101" s="16" t="s">
        <v>6139</v>
      </c>
      <c r="C101" s="34"/>
      <c r="D101" s="27"/>
      <c r="E101" s="12"/>
      <c r="F101" s="18"/>
      <c r="G101" s="34"/>
    </row>
    <row r="102" spans="1:7" x14ac:dyDescent="0.3">
      <c r="A102" s="44"/>
      <c r="B102" s="21" t="s">
        <v>6140</v>
      </c>
      <c r="C102" s="20" t="s">
        <v>6141</v>
      </c>
      <c r="D102" s="7"/>
      <c r="E102" s="7"/>
      <c r="F102" s="7"/>
      <c r="G102" s="7" t="s">
        <v>92</v>
      </c>
    </row>
    <row r="103" spans="1:7" x14ac:dyDescent="0.3">
      <c r="A103" s="44"/>
      <c r="B103" s="28"/>
      <c r="C103" s="26" t="s">
        <v>6142</v>
      </c>
      <c r="D103" s="7" t="s">
        <v>6143</v>
      </c>
      <c r="E103" s="18"/>
      <c r="F103" s="18"/>
      <c r="G103" s="34"/>
    </row>
    <row r="104" spans="1:7" x14ac:dyDescent="0.3">
      <c r="A104" s="44"/>
      <c r="B104" s="28"/>
      <c r="C104" s="34"/>
      <c r="D104" s="27" t="s">
        <v>6144</v>
      </c>
      <c r="E104" s="12" t="s">
        <v>6145</v>
      </c>
      <c r="F104" s="18"/>
      <c r="G104" s="34"/>
    </row>
    <row r="105" spans="1:7" x14ac:dyDescent="0.3">
      <c r="A105" s="44"/>
      <c r="B105" s="28"/>
      <c r="C105" s="34"/>
      <c r="D105" s="27" t="s">
        <v>6146</v>
      </c>
      <c r="E105" s="12" t="s">
        <v>6143</v>
      </c>
      <c r="F105" s="18"/>
      <c r="G105" s="34"/>
    </row>
    <row r="106" spans="1:7" x14ac:dyDescent="0.3">
      <c r="A106" s="44"/>
      <c r="B106" s="28"/>
      <c r="C106" s="26" t="s">
        <v>6147</v>
      </c>
      <c r="D106" s="19" t="s">
        <v>6148</v>
      </c>
      <c r="E106" s="12"/>
      <c r="F106" s="18"/>
      <c r="G106" s="34"/>
    </row>
    <row r="107" spans="1:7" x14ac:dyDescent="0.3">
      <c r="A107" s="44"/>
      <c r="B107" s="28"/>
      <c r="C107" s="34"/>
      <c r="D107" s="27" t="s">
        <v>6149</v>
      </c>
      <c r="E107" s="18" t="s">
        <v>6150</v>
      </c>
      <c r="F107" s="18"/>
      <c r="G107" s="34"/>
    </row>
    <row r="108" spans="1:7" x14ac:dyDescent="0.3">
      <c r="A108" s="44"/>
      <c r="B108" s="28"/>
      <c r="C108" s="34"/>
      <c r="D108" s="27" t="s">
        <v>6151</v>
      </c>
      <c r="E108" s="18" t="s">
        <v>6152</v>
      </c>
      <c r="F108" s="18"/>
      <c r="G108" s="34"/>
    </row>
    <row r="109" spans="1:7" x14ac:dyDescent="0.3">
      <c r="A109" s="44"/>
      <c r="B109" s="28"/>
      <c r="C109" s="34"/>
      <c r="D109" s="27" t="s">
        <v>6153</v>
      </c>
      <c r="E109" s="18" t="s">
        <v>6154</v>
      </c>
      <c r="F109" s="18"/>
      <c r="G109" s="34"/>
    </row>
    <row r="110" spans="1:7" x14ac:dyDescent="0.3">
      <c r="A110" s="44"/>
      <c r="B110" s="28"/>
      <c r="C110" s="34"/>
      <c r="D110" s="27" t="s">
        <v>6155</v>
      </c>
      <c r="E110" s="18" t="s">
        <v>6156</v>
      </c>
      <c r="F110" s="18"/>
      <c r="G110" s="34"/>
    </row>
    <row r="111" spans="1:7" x14ac:dyDescent="0.3">
      <c r="A111" s="44"/>
      <c r="B111" s="21" t="s">
        <v>6157</v>
      </c>
      <c r="C111" s="20" t="s">
        <v>6158</v>
      </c>
      <c r="D111" s="7"/>
      <c r="E111" s="7"/>
      <c r="F111" s="7"/>
      <c r="G111" s="7" t="s">
        <v>92</v>
      </c>
    </row>
    <row r="112" spans="1:7" x14ac:dyDescent="0.3">
      <c r="A112" s="44"/>
      <c r="B112" s="28"/>
      <c r="C112" s="26" t="s">
        <v>6159</v>
      </c>
      <c r="D112" s="497" t="s">
        <v>6160</v>
      </c>
      <c r="E112" s="497"/>
      <c r="F112" s="497"/>
      <c r="G112" s="497"/>
    </row>
    <row r="113" spans="1:7" x14ac:dyDescent="0.3">
      <c r="A113" s="44"/>
      <c r="B113" s="28"/>
      <c r="C113" s="34"/>
      <c r="D113" s="6" t="s">
        <v>6161</v>
      </c>
      <c r="E113" s="12" t="s">
        <v>6162</v>
      </c>
      <c r="F113" s="18"/>
      <c r="G113" s="34"/>
    </row>
    <row r="114" spans="1:7" x14ac:dyDescent="0.3">
      <c r="A114" s="44"/>
      <c r="B114" s="28"/>
      <c r="C114" s="34"/>
      <c r="D114" s="6" t="s">
        <v>6163</v>
      </c>
      <c r="E114" s="12" t="s">
        <v>6164</v>
      </c>
      <c r="F114" s="18"/>
      <c r="G114" s="34"/>
    </row>
    <row r="115" spans="1:7" x14ac:dyDescent="0.3">
      <c r="A115" s="44"/>
      <c r="B115" s="28"/>
      <c r="C115" s="26" t="s">
        <v>6165</v>
      </c>
      <c r="D115" s="26" t="s">
        <v>6166</v>
      </c>
      <c r="E115" s="12"/>
      <c r="F115" s="18"/>
      <c r="G115" s="34"/>
    </row>
    <row r="116" spans="1:7" x14ac:dyDescent="0.3">
      <c r="A116" s="44"/>
      <c r="B116" s="28"/>
      <c r="C116" s="34"/>
      <c r="D116" s="31" t="s">
        <v>6167</v>
      </c>
      <c r="E116" s="18" t="s">
        <v>6168</v>
      </c>
      <c r="F116" s="18"/>
      <c r="G116" s="34"/>
    </row>
    <row r="117" spans="1:7" x14ac:dyDescent="0.3">
      <c r="A117" s="44"/>
      <c r="B117" s="28"/>
      <c r="C117" s="34"/>
      <c r="D117" s="31" t="s">
        <v>6169</v>
      </c>
      <c r="E117" s="18" t="s">
        <v>6170</v>
      </c>
      <c r="F117" s="18"/>
      <c r="G117" s="34"/>
    </row>
    <row r="118" spans="1:7" x14ac:dyDescent="0.3">
      <c r="A118" s="44"/>
      <c r="B118" s="28"/>
      <c r="C118" s="34"/>
      <c r="D118" s="31" t="s">
        <v>6171</v>
      </c>
      <c r="E118" s="18" t="s">
        <v>6172</v>
      </c>
      <c r="F118" s="18"/>
      <c r="G118" s="34"/>
    </row>
    <row r="119" spans="1:7" x14ac:dyDescent="0.3">
      <c r="A119" s="44"/>
      <c r="B119" s="28"/>
      <c r="C119" s="26" t="s">
        <v>6173</v>
      </c>
      <c r="D119" s="26" t="s">
        <v>6174</v>
      </c>
      <c r="E119" s="12"/>
      <c r="F119" s="18"/>
      <c r="G119" s="34"/>
    </row>
    <row r="120" spans="1:7" x14ac:dyDescent="0.3">
      <c r="A120" s="44"/>
      <c r="B120" s="28"/>
      <c r="C120" s="34"/>
      <c r="D120" s="6" t="s">
        <v>6175</v>
      </c>
      <c r="E120" s="18" t="s">
        <v>6176</v>
      </c>
      <c r="F120" s="18"/>
      <c r="G120" s="34"/>
    </row>
    <row r="121" spans="1:7" x14ac:dyDescent="0.3">
      <c r="A121" s="44"/>
      <c r="B121" s="28"/>
      <c r="C121" s="34"/>
      <c r="D121" s="6" t="s">
        <v>6177</v>
      </c>
      <c r="E121" s="18" t="s">
        <v>6178</v>
      </c>
      <c r="F121" s="18"/>
      <c r="G121" s="34"/>
    </row>
    <row r="122" spans="1:7" x14ac:dyDescent="0.3">
      <c r="A122" s="44"/>
      <c r="B122" s="28"/>
      <c r="C122" s="34"/>
      <c r="D122" s="6" t="s">
        <v>6179</v>
      </c>
      <c r="E122" s="18" t="s">
        <v>6180</v>
      </c>
      <c r="F122" s="18"/>
      <c r="G122" s="34"/>
    </row>
    <row r="123" spans="1:7" x14ac:dyDescent="0.3">
      <c r="A123" s="44"/>
      <c r="B123" s="28"/>
      <c r="C123" s="34"/>
      <c r="D123" s="6" t="s">
        <v>6181</v>
      </c>
      <c r="E123" s="18" t="s">
        <v>6182</v>
      </c>
      <c r="F123" s="18"/>
      <c r="G123" s="34"/>
    </row>
    <row r="124" spans="1:7" x14ac:dyDescent="0.3">
      <c r="A124" s="44"/>
      <c r="B124" s="28"/>
      <c r="C124" s="34"/>
      <c r="D124" s="6" t="s">
        <v>6183</v>
      </c>
      <c r="E124" s="18" t="s">
        <v>6184</v>
      </c>
      <c r="F124" s="18"/>
      <c r="G124" s="34"/>
    </row>
    <row r="125" spans="1:7" x14ac:dyDescent="0.3">
      <c r="A125" s="44"/>
      <c r="B125" s="28"/>
      <c r="C125" s="34"/>
      <c r="D125" s="6" t="s">
        <v>6185</v>
      </c>
      <c r="E125" s="18" t="s">
        <v>6186</v>
      </c>
      <c r="F125" s="18"/>
      <c r="G125" s="34"/>
    </row>
    <row r="126" spans="1:7" x14ac:dyDescent="0.3">
      <c r="A126" s="44"/>
      <c r="B126" s="28"/>
      <c r="C126" s="34"/>
      <c r="D126" s="6" t="s">
        <v>6187</v>
      </c>
      <c r="E126" s="18" t="s">
        <v>6188</v>
      </c>
      <c r="F126" s="18"/>
      <c r="G126" s="34"/>
    </row>
    <row r="127" spans="1:7" x14ac:dyDescent="0.3">
      <c r="A127" s="44"/>
      <c r="B127" s="28"/>
      <c r="C127" s="34"/>
      <c r="D127" s="6" t="s">
        <v>6189</v>
      </c>
      <c r="E127" s="18" t="s">
        <v>6190</v>
      </c>
      <c r="F127" s="18"/>
      <c r="G127" s="34"/>
    </row>
    <row r="128" spans="1:7" x14ac:dyDescent="0.3">
      <c r="A128" s="44"/>
      <c r="B128" s="28"/>
      <c r="C128" s="34"/>
      <c r="D128" s="6" t="s">
        <v>6191</v>
      </c>
      <c r="E128" s="18" t="s">
        <v>6192</v>
      </c>
      <c r="F128" s="18"/>
      <c r="G128" s="34"/>
    </row>
    <row r="129" spans="1:7" x14ac:dyDescent="0.3">
      <c r="A129" s="44"/>
      <c r="B129" s="28"/>
      <c r="C129" s="34"/>
      <c r="D129" s="6" t="s">
        <v>6193</v>
      </c>
      <c r="E129" s="18" t="s">
        <v>6194</v>
      </c>
      <c r="F129" s="18"/>
      <c r="G129" s="34"/>
    </row>
    <row r="130" spans="1:7" x14ac:dyDescent="0.3">
      <c r="A130" s="44"/>
      <c r="B130" s="28"/>
      <c r="C130" s="34"/>
      <c r="D130" s="6" t="s">
        <v>6195</v>
      </c>
      <c r="E130" s="18" t="s">
        <v>6196</v>
      </c>
      <c r="F130" s="18"/>
      <c r="G130" s="34"/>
    </row>
    <row r="131" spans="1:7" x14ac:dyDescent="0.3">
      <c r="A131" s="44"/>
      <c r="B131" s="28"/>
      <c r="C131" s="34"/>
      <c r="D131" s="6" t="s">
        <v>6197</v>
      </c>
      <c r="E131" s="18" t="s">
        <v>6198</v>
      </c>
      <c r="F131" s="18"/>
      <c r="G131" s="34"/>
    </row>
    <row r="132" spans="1:7" x14ac:dyDescent="0.3">
      <c r="A132" s="44"/>
      <c r="B132" s="28"/>
      <c r="C132" s="34"/>
      <c r="D132" s="6" t="s">
        <v>6199</v>
      </c>
      <c r="E132" s="18" t="s">
        <v>6200</v>
      </c>
      <c r="F132" s="18"/>
      <c r="G132" s="34"/>
    </row>
    <row r="133" spans="1:7" x14ac:dyDescent="0.3">
      <c r="A133" s="44"/>
      <c r="B133" s="28"/>
      <c r="C133" s="34"/>
      <c r="D133" s="6" t="s">
        <v>6201</v>
      </c>
      <c r="E133" s="18" t="s">
        <v>6202</v>
      </c>
      <c r="F133" s="18"/>
      <c r="G133" s="34"/>
    </row>
    <row r="134" spans="1:7" x14ac:dyDescent="0.3">
      <c r="A134" s="44"/>
      <c r="B134" s="28"/>
      <c r="C134" s="34"/>
      <c r="D134" s="6" t="s">
        <v>6203</v>
      </c>
      <c r="E134" s="18" t="s">
        <v>6204</v>
      </c>
      <c r="F134" s="18"/>
      <c r="G134" s="34"/>
    </row>
    <row r="135" spans="1:7" x14ac:dyDescent="0.3">
      <c r="A135" s="44"/>
      <c r="B135" s="28"/>
      <c r="C135" s="34"/>
      <c r="D135" s="6" t="s">
        <v>6205</v>
      </c>
      <c r="E135" s="18" t="s">
        <v>6206</v>
      </c>
      <c r="F135" s="18"/>
      <c r="G135" s="34"/>
    </row>
    <row r="136" spans="1:7" x14ac:dyDescent="0.3">
      <c r="A136" s="44"/>
      <c r="B136" s="28"/>
      <c r="C136" s="34"/>
      <c r="D136" s="6" t="s">
        <v>6207</v>
      </c>
      <c r="E136" s="18" t="s">
        <v>6208</v>
      </c>
      <c r="F136" s="18"/>
      <c r="G136" s="34"/>
    </row>
    <row r="137" spans="1:7" x14ac:dyDescent="0.3">
      <c r="A137" s="44"/>
      <c r="B137" s="28"/>
      <c r="C137" s="26" t="s">
        <v>6209</v>
      </c>
      <c r="D137" s="26" t="s">
        <v>6210</v>
      </c>
      <c r="E137" s="12"/>
      <c r="F137" s="18"/>
      <c r="G137" s="34"/>
    </row>
    <row r="138" spans="1:7" x14ac:dyDescent="0.3">
      <c r="A138" s="44"/>
      <c r="B138" s="28"/>
      <c r="C138" s="34"/>
      <c r="D138" s="6" t="s">
        <v>6211</v>
      </c>
      <c r="E138" s="18" t="s">
        <v>6212</v>
      </c>
      <c r="F138" s="18"/>
      <c r="G138" s="34"/>
    </row>
    <row r="139" spans="1:7" x14ac:dyDescent="0.3">
      <c r="A139" s="44"/>
      <c r="B139" s="28"/>
      <c r="C139" s="34"/>
      <c r="D139" s="6" t="s">
        <v>6213</v>
      </c>
      <c r="E139" s="18" t="s">
        <v>6214</v>
      </c>
      <c r="F139" s="18"/>
      <c r="G139" s="34"/>
    </row>
    <row r="140" spans="1:7" x14ac:dyDescent="0.3">
      <c r="A140" s="44"/>
      <c r="B140" s="28"/>
      <c r="C140" s="34"/>
      <c r="D140" s="6" t="s">
        <v>6215</v>
      </c>
      <c r="E140" s="18" t="s">
        <v>6216</v>
      </c>
      <c r="F140" s="18"/>
      <c r="G140" s="34"/>
    </row>
    <row r="141" spans="1:7" x14ac:dyDescent="0.3">
      <c r="A141" s="44"/>
      <c r="B141" s="28"/>
      <c r="C141" s="34"/>
      <c r="D141" s="6" t="s">
        <v>6217</v>
      </c>
      <c r="E141" s="18" t="s">
        <v>6218</v>
      </c>
      <c r="F141" s="18"/>
      <c r="G141" s="34"/>
    </row>
    <row r="142" spans="1:7" x14ac:dyDescent="0.3">
      <c r="A142" s="44"/>
      <c r="B142" s="28"/>
      <c r="C142" s="34"/>
      <c r="D142" s="6" t="s">
        <v>6219</v>
      </c>
      <c r="E142" s="18" t="s">
        <v>6220</v>
      </c>
      <c r="F142" s="18"/>
      <c r="G142" s="34"/>
    </row>
    <row r="143" spans="1:7" x14ac:dyDescent="0.3">
      <c r="A143" s="44"/>
      <c r="B143" s="28"/>
      <c r="C143" s="34"/>
      <c r="D143" s="6" t="s">
        <v>6221</v>
      </c>
      <c r="E143" s="18" t="s">
        <v>6222</v>
      </c>
      <c r="F143" s="18"/>
      <c r="G143" s="34"/>
    </row>
    <row r="144" spans="1:7" x14ac:dyDescent="0.3">
      <c r="A144" s="44"/>
      <c r="B144" s="28"/>
      <c r="C144" s="34"/>
      <c r="D144" s="6" t="s">
        <v>6223</v>
      </c>
      <c r="E144" s="18" t="s">
        <v>6224</v>
      </c>
      <c r="F144" s="18"/>
      <c r="G144" s="34"/>
    </row>
    <row r="145" spans="1:7" x14ac:dyDescent="0.3">
      <c r="A145" s="44"/>
      <c r="B145" s="28"/>
      <c r="C145" s="34"/>
      <c r="D145" s="6" t="s">
        <v>6225</v>
      </c>
      <c r="E145" s="18" t="s">
        <v>6226</v>
      </c>
      <c r="F145" s="18"/>
      <c r="G145" s="34"/>
    </row>
    <row r="146" spans="1:7" x14ac:dyDescent="0.3">
      <c r="A146" s="44"/>
      <c r="B146" s="28"/>
      <c r="C146" s="34"/>
      <c r="D146" s="6" t="s">
        <v>6227</v>
      </c>
      <c r="E146" s="18" t="s">
        <v>6228</v>
      </c>
      <c r="F146" s="18"/>
      <c r="G146" s="34"/>
    </row>
    <row r="147" spans="1:7" x14ac:dyDescent="0.3">
      <c r="A147" s="44"/>
      <c r="B147" s="28"/>
      <c r="C147" s="34"/>
      <c r="D147" s="6" t="s">
        <v>6229</v>
      </c>
      <c r="E147" s="18" t="s">
        <v>6230</v>
      </c>
      <c r="F147" s="18"/>
      <c r="G147" s="34"/>
    </row>
    <row r="148" spans="1:7" x14ac:dyDescent="0.3">
      <c r="A148" s="45" t="s">
        <v>5892</v>
      </c>
      <c r="B148" s="16" t="s">
        <v>6231</v>
      </c>
      <c r="C148" s="34"/>
      <c r="D148" s="6"/>
      <c r="E148" s="18"/>
      <c r="F148" s="18"/>
      <c r="G148" s="34"/>
    </row>
    <row r="149" spans="1:7" x14ac:dyDescent="0.3">
      <c r="A149" s="44"/>
      <c r="B149" s="21" t="s">
        <v>6232</v>
      </c>
      <c r="C149" s="20" t="s">
        <v>6233</v>
      </c>
      <c r="D149" s="7"/>
      <c r="E149" s="7"/>
      <c r="F149" s="7"/>
      <c r="G149" s="7" t="s">
        <v>92</v>
      </c>
    </row>
    <row r="150" spans="1:7" x14ac:dyDescent="0.3">
      <c r="A150" s="44"/>
      <c r="B150" s="28"/>
      <c r="C150" s="26" t="s">
        <v>6234</v>
      </c>
      <c r="D150" s="7" t="s">
        <v>6235</v>
      </c>
      <c r="E150" s="18"/>
      <c r="F150" s="18"/>
      <c r="G150" s="34"/>
    </row>
    <row r="151" spans="1:7" x14ac:dyDescent="0.3">
      <c r="A151" s="44"/>
      <c r="B151" s="28"/>
      <c r="C151" s="34"/>
      <c r="D151" s="27" t="s">
        <v>6236</v>
      </c>
      <c r="E151" s="12" t="s">
        <v>6237</v>
      </c>
      <c r="F151" s="18"/>
      <c r="G151" s="34"/>
    </row>
    <row r="152" spans="1:7" x14ac:dyDescent="0.3">
      <c r="A152" s="44"/>
      <c r="B152" s="28"/>
      <c r="C152" s="26" t="s">
        <v>6238</v>
      </c>
      <c r="D152" s="19" t="s">
        <v>6239</v>
      </c>
      <c r="E152" s="12"/>
      <c r="F152" s="18"/>
      <c r="G152" s="34"/>
    </row>
    <row r="153" spans="1:7" x14ac:dyDescent="0.3">
      <c r="A153" s="44"/>
      <c r="B153" s="28"/>
      <c r="C153" s="34"/>
      <c r="D153" s="27" t="s">
        <v>6240</v>
      </c>
      <c r="E153" s="18" t="s">
        <v>6241</v>
      </c>
      <c r="F153" s="18"/>
      <c r="G153" s="34"/>
    </row>
    <row r="154" spans="1:7" x14ac:dyDescent="0.3">
      <c r="A154" s="44"/>
      <c r="B154" s="28"/>
      <c r="C154" s="34"/>
      <c r="D154" s="27" t="s">
        <v>6242</v>
      </c>
      <c r="E154" s="18" t="s">
        <v>6243</v>
      </c>
      <c r="F154" s="18"/>
      <c r="G154" s="34"/>
    </row>
    <row r="155" spans="1:7" x14ac:dyDescent="0.3">
      <c r="A155" s="44"/>
      <c r="B155" s="28"/>
      <c r="C155" s="34"/>
      <c r="D155" s="27" t="s">
        <v>6244</v>
      </c>
      <c r="E155" s="18" t="s">
        <v>6245</v>
      </c>
      <c r="F155" s="18"/>
      <c r="G155" s="34"/>
    </row>
    <row r="156" spans="1:7" x14ac:dyDescent="0.3">
      <c r="A156" s="44"/>
      <c r="B156" s="28"/>
      <c r="C156" s="34"/>
      <c r="D156" s="27" t="s">
        <v>6246</v>
      </c>
      <c r="E156" s="18" t="s">
        <v>6247</v>
      </c>
      <c r="F156" s="18"/>
      <c r="G156" s="34"/>
    </row>
    <row r="157" spans="1:7" x14ac:dyDescent="0.3">
      <c r="A157" s="44"/>
      <c r="B157" s="28"/>
      <c r="C157" s="34"/>
      <c r="D157" s="27" t="s">
        <v>6248</v>
      </c>
      <c r="E157" s="18" t="s">
        <v>6249</v>
      </c>
      <c r="F157" s="18"/>
      <c r="G157" s="34"/>
    </row>
    <row r="158" spans="1:7" x14ac:dyDescent="0.3">
      <c r="A158" s="44"/>
      <c r="B158" s="28"/>
      <c r="C158" s="34"/>
      <c r="D158" s="27" t="s">
        <v>6250</v>
      </c>
      <c r="E158" s="18" t="s">
        <v>6251</v>
      </c>
      <c r="F158" s="18"/>
      <c r="G158" s="34"/>
    </row>
    <row r="159" spans="1:7" x14ac:dyDescent="0.3">
      <c r="A159" s="44"/>
      <c r="B159" s="28"/>
      <c r="C159" s="34"/>
      <c r="D159" s="27" t="s">
        <v>6252</v>
      </c>
      <c r="E159" s="18" t="s">
        <v>6253</v>
      </c>
      <c r="F159" s="18"/>
      <c r="G159" s="34"/>
    </row>
    <row r="160" spans="1:7" x14ac:dyDescent="0.3">
      <c r="A160" s="44"/>
      <c r="B160" s="28"/>
      <c r="C160" s="34"/>
      <c r="D160" s="27" t="s">
        <v>6254</v>
      </c>
      <c r="E160" s="18" t="s">
        <v>6255</v>
      </c>
      <c r="F160" s="18"/>
      <c r="G160" s="34"/>
    </row>
    <row r="161" spans="1:7" x14ac:dyDescent="0.3">
      <c r="A161" s="44"/>
      <c r="B161" s="28"/>
      <c r="C161" s="34"/>
      <c r="D161" s="27" t="s">
        <v>6256</v>
      </c>
      <c r="E161" s="18" t="s">
        <v>6257</v>
      </c>
      <c r="F161" s="18"/>
      <c r="G161" s="34"/>
    </row>
    <row r="162" spans="1:7" x14ac:dyDescent="0.3">
      <c r="A162" s="44"/>
      <c r="B162" s="28"/>
      <c r="C162" s="26" t="s">
        <v>6258</v>
      </c>
      <c r="D162" s="19" t="s">
        <v>6259</v>
      </c>
      <c r="E162" s="12"/>
      <c r="F162" s="18"/>
      <c r="G162" s="34"/>
    </row>
    <row r="163" spans="1:7" x14ac:dyDescent="0.3">
      <c r="A163" s="44"/>
      <c r="B163" s="28"/>
      <c r="C163" s="34"/>
      <c r="D163" s="27" t="s">
        <v>6260</v>
      </c>
      <c r="E163" s="18" t="s">
        <v>6261</v>
      </c>
      <c r="F163" s="18"/>
      <c r="G163" s="34"/>
    </row>
    <row r="164" spans="1:7" x14ac:dyDescent="0.3">
      <c r="A164" s="44"/>
      <c r="B164" s="28"/>
      <c r="C164" s="34"/>
      <c r="D164" s="27" t="s">
        <v>6262</v>
      </c>
      <c r="E164" s="18" t="s">
        <v>6263</v>
      </c>
      <c r="F164" s="18"/>
      <c r="G164" s="34"/>
    </row>
    <row r="165" spans="1:7" x14ac:dyDescent="0.3">
      <c r="A165" s="44"/>
      <c r="B165" s="28"/>
      <c r="C165" s="34"/>
      <c r="D165" s="27" t="s">
        <v>6264</v>
      </c>
      <c r="E165" s="18" t="s">
        <v>6265</v>
      </c>
      <c r="F165" s="18"/>
      <c r="G165" s="34"/>
    </row>
    <row r="166" spans="1:7" x14ac:dyDescent="0.3">
      <c r="A166" s="44"/>
      <c r="B166" s="28"/>
      <c r="C166" s="26" t="s">
        <v>6266</v>
      </c>
      <c r="D166" s="19" t="s">
        <v>6267</v>
      </c>
      <c r="E166" s="12"/>
      <c r="F166" s="18"/>
      <c r="G166" s="34"/>
    </row>
    <row r="167" spans="1:7" x14ac:dyDescent="0.3">
      <c r="A167" s="44"/>
      <c r="B167" s="28"/>
      <c r="C167" s="34"/>
      <c r="D167" s="27" t="s">
        <v>6268</v>
      </c>
      <c r="E167" s="18" t="s">
        <v>6269</v>
      </c>
      <c r="F167" s="18"/>
      <c r="G167" s="34"/>
    </row>
    <row r="168" spans="1:7" x14ac:dyDescent="0.3">
      <c r="A168" s="44"/>
      <c r="B168" s="28"/>
      <c r="C168" s="34"/>
      <c r="D168" s="27" t="s">
        <v>6270</v>
      </c>
      <c r="E168" s="18" t="s">
        <v>6271</v>
      </c>
      <c r="F168" s="18"/>
      <c r="G168" s="34"/>
    </row>
    <row r="169" spans="1:7" x14ac:dyDescent="0.3">
      <c r="A169" s="44"/>
      <c r="B169" s="28"/>
      <c r="C169" s="34"/>
      <c r="D169" s="27" t="s">
        <v>6272</v>
      </c>
      <c r="E169" s="18" t="s">
        <v>6273</v>
      </c>
      <c r="F169" s="18"/>
      <c r="G169" s="34"/>
    </row>
    <row r="170" spans="1:7" x14ac:dyDescent="0.3">
      <c r="A170" s="46"/>
      <c r="B170" s="28"/>
      <c r="C170" s="34"/>
      <c r="D170" s="18"/>
      <c r="E170" s="18"/>
      <c r="F170" s="18"/>
      <c r="G170" s="34"/>
    </row>
    <row r="171" spans="1:7" s="9" customFormat="1" x14ac:dyDescent="0.3">
      <c r="A171" s="45" t="s">
        <v>5906</v>
      </c>
      <c r="B171" s="33" t="s">
        <v>6274</v>
      </c>
      <c r="C171" s="16"/>
      <c r="D171" s="16"/>
      <c r="E171" s="16"/>
      <c r="F171" s="16"/>
      <c r="G171" s="16"/>
    </row>
    <row r="172" spans="1:7" x14ac:dyDescent="0.3">
      <c r="A172" s="44"/>
      <c r="B172" s="21" t="s">
        <v>6275</v>
      </c>
      <c r="C172" s="20" t="s">
        <v>6276</v>
      </c>
      <c r="D172" s="7"/>
      <c r="E172" s="7"/>
      <c r="F172" s="7"/>
      <c r="G172" s="7" t="s">
        <v>92</v>
      </c>
    </row>
    <row r="173" spans="1:7" x14ac:dyDescent="0.3">
      <c r="A173" s="44"/>
      <c r="B173" s="28"/>
      <c r="C173" s="26" t="s">
        <v>6277</v>
      </c>
      <c r="D173" s="7" t="s">
        <v>6278</v>
      </c>
      <c r="E173" s="18"/>
      <c r="F173" s="18"/>
      <c r="G173" s="34"/>
    </row>
    <row r="174" spans="1:7" x14ac:dyDescent="0.3">
      <c r="A174" s="44"/>
      <c r="B174" s="28"/>
      <c r="C174" s="34"/>
      <c r="D174" s="27" t="s">
        <v>6279</v>
      </c>
      <c r="E174" s="15" t="s">
        <v>6280</v>
      </c>
      <c r="F174" s="18"/>
      <c r="G174" s="34"/>
    </row>
    <row r="175" spans="1:7" x14ac:dyDescent="0.3">
      <c r="A175" s="44"/>
      <c r="B175" s="28"/>
      <c r="C175" s="34"/>
      <c r="D175" s="27" t="s">
        <v>6281</v>
      </c>
      <c r="E175" s="15" t="s">
        <v>6282</v>
      </c>
      <c r="F175" s="18"/>
      <c r="G175" s="34"/>
    </row>
    <row r="176" spans="1:7" x14ac:dyDescent="0.3">
      <c r="A176" s="44"/>
      <c r="B176" s="28"/>
      <c r="C176" s="26" t="s">
        <v>6283</v>
      </c>
      <c r="D176" s="19" t="s">
        <v>6284</v>
      </c>
      <c r="E176" s="15"/>
      <c r="F176" s="18"/>
      <c r="G176" s="34" t="s">
        <v>92</v>
      </c>
    </row>
    <row r="177" spans="1:7" x14ac:dyDescent="0.3">
      <c r="A177" s="44"/>
      <c r="B177" s="28"/>
      <c r="C177" s="34"/>
      <c r="D177" s="27" t="s">
        <v>6285</v>
      </c>
      <c r="E177" s="18" t="s">
        <v>6286</v>
      </c>
      <c r="F177" s="18"/>
      <c r="G177" s="34"/>
    </row>
    <row r="178" spans="1:7" x14ac:dyDescent="0.3">
      <c r="A178" s="44"/>
      <c r="B178" s="28"/>
      <c r="C178" s="34"/>
      <c r="D178" s="27" t="s">
        <v>6287</v>
      </c>
      <c r="E178" s="18" t="s">
        <v>6288</v>
      </c>
      <c r="F178" s="18"/>
      <c r="G178" s="34"/>
    </row>
    <row r="179" spans="1:7" x14ac:dyDescent="0.3">
      <c r="A179" s="44"/>
      <c r="B179" s="28"/>
      <c r="C179" s="34"/>
      <c r="D179" s="27" t="s">
        <v>6289</v>
      </c>
      <c r="E179" s="18" t="s">
        <v>6290</v>
      </c>
      <c r="F179" s="18"/>
      <c r="G179" s="34"/>
    </row>
    <row r="180" spans="1:7" x14ac:dyDescent="0.3">
      <c r="A180" s="44"/>
      <c r="B180" s="21" t="s">
        <v>6291</v>
      </c>
      <c r="C180" s="20" t="s">
        <v>6292</v>
      </c>
      <c r="D180" s="7"/>
      <c r="E180" s="7"/>
      <c r="F180" s="7"/>
      <c r="G180" s="7" t="s">
        <v>92</v>
      </c>
    </row>
    <row r="181" spans="1:7" x14ac:dyDescent="0.3">
      <c r="A181" s="44"/>
      <c r="B181" s="28"/>
      <c r="C181" s="26" t="s">
        <v>6293</v>
      </c>
      <c r="D181" s="7" t="s">
        <v>6294</v>
      </c>
      <c r="E181" s="18"/>
      <c r="F181" s="18"/>
      <c r="G181" s="34"/>
    </row>
    <row r="182" spans="1:7" x14ac:dyDescent="0.3">
      <c r="A182" s="44"/>
      <c r="B182" s="28"/>
      <c r="C182" s="34"/>
      <c r="D182" s="27" t="s">
        <v>6295</v>
      </c>
      <c r="E182" s="12" t="s">
        <v>6296</v>
      </c>
      <c r="F182" s="18"/>
      <c r="G182" s="34"/>
    </row>
    <row r="183" spans="1:7" x14ac:dyDescent="0.3">
      <c r="A183" s="44"/>
      <c r="B183" s="28"/>
      <c r="C183" s="34"/>
      <c r="D183" s="27" t="s">
        <v>6297</v>
      </c>
      <c r="E183" s="12" t="s">
        <v>6298</v>
      </c>
      <c r="F183" s="18"/>
      <c r="G183" s="34"/>
    </row>
    <row r="184" spans="1:7" x14ac:dyDescent="0.3">
      <c r="A184" s="44"/>
      <c r="B184" s="28"/>
      <c r="C184" s="34"/>
      <c r="D184" s="27" t="s">
        <v>6299</v>
      </c>
      <c r="E184" s="12" t="s">
        <v>6300</v>
      </c>
      <c r="F184" s="18"/>
      <c r="G184" s="34"/>
    </row>
    <row r="185" spans="1:7" x14ac:dyDescent="0.3">
      <c r="A185" s="44"/>
      <c r="B185" s="28"/>
      <c r="C185" s="34"/>
      <c r="D185" s="27" t="s">
        <v>6301</v>
      </c>
      <c r="E185" s="12" t="s">
        <v>6302</v>
      </c>
      <c r="F185" s="18"/>
      <c r="G185" s="34"/>
    </row>
    <row r="186" spans="1:7" x14ac:dyDescent="0.3">
      <c r="A186" s="44"/>
      <c r="B186" s="28"/>
      <c r="C186" s="34"/>
      <c r="D186" s="27" t="s">
        <v>6303</v>
      </c>
      <c r="E186" s="12" t="s">
        <v>6304</v>
      </c>
      <c r="F186" s="18"/>
      <c r="G186" s="34"/>
    </row>
    <row r="187" spans="1:7" x14ac:dyDescent="0.3">
      <c r="A187" s="44"/>
      <c r="B187" s="28"/>
      <c r="C187" s="34"/>
      <c r="D187" s="27" t="s">
        <v>6305</v>
      </c>
      <c r="E187" s="12" t="s">
        <v>6306</v>
      </c>
      <c r="F187" s="18"/>
      <c r="G187" s="34"/>
    </row>
    <row r="188" spans="1:7" x14ac:dyDescent="0.3">
      <c r="A188" s="44"/>
      <c r="B188" s="21" t="s">
        <v>6307</v>
      </c>
      <c r="C188" s="20" t="s">
        <v>6308</v>
      </c>
      <c r="D188" s="7"/>
      <c r="E188" s="7"/>
      <c r="F188" s="7"/>
      <c r="G188" s="7" t="s">
        <v>92</v>
      </c>
    </row>
    <row r="189" spans="1:7" x14ac:dyDescent="0.3">
      <c r="A189" s="44"/>
      <c r="B189" s="28"/>
      <c r="C189" s="26" t="s">
        <v>6309</v>
      </c>
      <c r="D189" s="7" t="s">
        <v>6310</v>
      </c>
      <c r="E189" s="18"/>
      <c r="F189" s="18"/>
      <c r="G189" s="34"/>
    </row>
    <row r="190" spans="1:7" x14ac:dyDescent="0.3">
      <c r="A190" s="44"/>
      <c r="B190" s="28"/>
      <c r="C190" s="34"/>
      <c r="D190" s="27" t="s">
        <v>6311</v>
      </c>
      <c r="E190" s="15" t="s">
        <v>6312</v>
      </c>
      <c r="F190" s="18"/>
      <c r="G190" s="34"/>
    </row>
    <row r="191" spans="1:7" x14ac:dyDescent="0.3">
      <c r="A191" s="44"/>
      <c r="B191" s="28"/>
      <c r="C191" s="34"/>
      <c r="D191" s="27" t="s">
        <v>6313</v>
      </c>
      <c r="E191" s="12" t="s">
        <v>6314</v>
      </c>
      <c r="F191" s="18"/>
      <c r="G191" s="34"/>
    </row>
    <row r="192" spans="1:7" x14ac:dyDescent="0.3">
      <c r="A192" s="44"/>
      <c r="B192" s="21" t="s">
        <v>6315</v>
      </c>
      <c r="C192" s="20" t="s">
        <v>6316</v>
      </c>
      <c r="D192" s="7"/>
      <c r="E192" s="7"/>
      <c r="F192" s="7"/>
      <c r="G192" s="7" t="s">
        <v>92</v>
      </c>
    </row>
    <row r="193" spans="1:7" x14ac:dyDescent="0.3">
      <c r="A193" s="44"/>
      <c r="B193" s="28"/>
      <c r="C193" s="26" t="s">
        <v>6317</v>
      </c>
      <c r="D193" s="7" t="s">
        <v>6318</v>
      </c>
      <c r="E193" s="18"/>
      <c r="F193" s="18"/>
      <c r="G193" s="34"/>
    </row>
    <row r="194" spans="1:7" x14ac:dyDescent="0.3">
      <c r="A194" s="44"/>
      <c r="B194" s="28"/>
      <c r="C194" s="34"/>
      <c r="D194" s="27" t="s">
        <v>6319</v>
      </c>
      <c r="E194" s="12" t="s">
        <v>6320</v>
      </c>
      <c r="F194" s="18"/>
      <c r="G194" s="34"/>
    </row>
    <row r="195" spans="1:7" x14ac:dyDescent="0.3">
      <c r="A195" s="44"/>
      <c r="B195" s="28"/>
      <c r="C195" s="34"/>
      <c r="D195" s="27" t="s">
        <v>6321</v>
      </c>
      <c r="E195" s="18" t="s">
        <v>6322</v>
      </c>
      <c r="F195" s="18"/>
      <c r="G195" s="34"/>
    </row>
    <row r="196" spans="1:7" x14ac:dyDescent="0.3">
      <c r="A196" s="44"/>
      <c r="B196" s="28"/>
      <c r="C196" s="26" t="s">
        <v>6323</v>
      </c>
      <c r="D196" s="19" t="s">
        <v>6324</v>
      </c>
      <c r="E196" s="12"/>
      <c r="F196" s="18"/>
      <c r="G196" s="34"/>
    </row>
    <row r="197" spans="1:7" x14ac:dyDescent="0.3">
      <c r="A197" s="44"/>
      <c r="B197" s="28"/>
      <c r="C197" s="34"/>
      <c r="D197" s="6" t="s">
        <v>6325</v>
      </c>
      <c r="E197" s="18" t="s">
        <v>6326</v>
      </c>
      <c r="F197" s="18"/>
      <c r="G197" s="34"/>
    </row>
    <row r="198" spans="1:7" x14ac:dyDescent="0.3">
      <c r="A198" s="44"/>
      <c r="B198" s="28"/>
      <c r="C198" s="34"/>
      <c r="D198" s="6" t="s">
        <v>6327</v>
      </c>
      <c r="E198" s="18" t="s">
        <v>6328</v>
      </c>
      <c r="F198" s="18"/>
      <c r="G198" s="34"/>
    </row>
    <row r="199" spans="1:7" x14ac:dyDescent="0.3">
      <c r="A199" s="44"/>
      <c r="B199" s="28"/>
      <c r="C199" s="34"/>
      <c r="D199" s="6" t="s">
        <v>6329</v>
      </c>
      <c r="E199" s="18" t="s">
        <v>6330</v>
      </c>
      <c r="F199" s="18"/>
      <c r="G199" s="34"/>
    </row>
    <row r="200" spans="1:7" x14ac:dyDescent="0.3">
      <c r="A200" s="44"/>
      <c r="B200" s="28"/>
      <c r="C200" s="34"/>
      <c r="D200" s="6" t="s">
        <v>6331</v>
      </c>
      <c r="E200" s="18" t="s">
        <v>6332</v>
      </c>
      <c r="F200" s="18"/>
      <c r="G200" s="34"/>
    </row>
    <row r="201" spans="1:7" x14ac:dyDescent="0.3">
      <c r="A201" s="44"/>
      <c r="B201" s="28"/>
      <c r="C201" s="34"/>
      <c r="D201" s="6" t="s">
        <v>6333</v>
      </c>
      <c r="E201" s="18" t="s">
        <v>6334</v>
      </c>
      <c r="F201" s="18"/>
      <c r="G201" s="34"/>
    </row>
    <row r="202" spans="1:7" x14ac:dyDescent="0.3">
      <c r="A202" s="44"/>
      <c r="B202" s="28"/>
      <c r="C202" s="34"/>
      <c r="D202" s="6" t="s">
        <v>6335</v>
      </c>
      <c r="E202" s="18" t="s">
        <v>6336</v>
      </c>
      <c r="F202" s="18"/>
      <c r="G202" s="34"/>
    </row>
    <row r="203" spans="1:7" x14ac:dyDescent="0.3">
      <c r="A203" s="44"/>
      <c r="B203" s="28"/>
      <c r="C203" s="34"/>
      <c r="D203" s="6" t="s">
        <v>6337</v>
      </c>
      <c r="E203" s="18" t="s">
        <v>6338</v>
      </c>
      <c r="F203" s="18"/>
      <c r="G203" s="34"/>
    </row>
    <row r="204" spans="1:7" x14ac:dyDescent="0.3">
      <c r="A204" s="44"/>
      <c r="B204" s="28"/>
      <c r="C204" s="34"/>
      <c r="D204" s="6" t="s">
        <v>6339</v>
      </c>
      <c r="E204" s="18" t="s">
        <v>6340</v>
      </c>
      <c r="F204" s="18"/>
      <c r="G204" s="34"/>
    </row>
    <row r="205" spans="1:7" x14ac:dyDescent="0.3">
      <c r="A205" s="44"/>
      <c r="B205" s="28"/>
      <c r="C205" s="34"/>
      <c r="D205" s="6" t="s">
        <v>6341</v>
      </c>
      <c r="E205" s="18" t="s">
        <v>6342</v>
      </c>
      <c r="F205" s="18"/>
      <c r="G205" s="34"/>
    </row>
    <row r="206" spans="1:7" x14ac:dyDescent="0.3">
      <c r="A206" s="44"/>
      <c r="B206" s="28"/>
      <c r="C206" s="34"/>
      <c r="D206" s="6" t="s">
        <v>6343</v>
      </c>
      <c r="E206" s="18" t="s">
        <v>6344</v>
      </c>
      <c r="F206" s="18"/>
      <c r="G206" s="34"/>
    </row>
    <row r="207" spans="1:7" x14ac:dyDescent="0.3">
      <c r="A207" s="44"/>
      <c r="B207" s="28"/>
      <c r="C207" s="34"/>
      <c r="D207" s="6" t="s">
        <v>6345</v>
      </c>
      <c r="E207" s="18" t="s">
        <v>6346</v>
      </c>
      <c r="F207" s="18"/>
      <c r="G207" s="34"/>
    </row>
    <row r="208" spans="1:7" x14ac:dyDescent="0.3">
      <c r="A208" s="44"/>
      <c r="B208" s="28"/>
      <c r="C208" s="34"/>
      <c r="D208" s="6" t="s">
        <v>6347</v>
      </c>
      <c r="E208" s="18" t="s">
        <v>6348</v>
      </c>
      <c r="F208" s="18"/>
      <c r="G208" s="34"/>
    </row>
    <row r="209" spans="1:7" x14ac:dyDescent="0.3">
      <c r="A209" s="44"/>
      <c r="B209" s="28"/>
      <c r="C209" s="34"/>
      <c r="D209" s="6" t="s">
        <v>6349</v>
      </c>
      <c r="E209" s="18" t="s">
        <v>6350</v>
      </c>
      <c r="F209" s="18"/>
      <c r="G209" s="34"/>
    </row>
    <row r="210" spans="1:7" x14ac:dyDescent="0.3">
      <c r="A210" s="44"/>
      <c r="B210" s="28"/>
      <c r="C210" s="26" t="s">
        <v>6351</v>
      </c>
      <c r="D210" s="19" t="s">
        <v>6352</v>
      </c>
      <c r="E210" s="12"/>
      <c r="F210" s="18"/>
      <c r="G210" s="34"/>
    </row>
    <row r="211" spans="1:7" x14ac:dyDescent="0.3">
      <c r="A211" s="44"/>
      <c r="B211" s="28"/>
      <c r="C211" s="34"/>
      <c r="D211" s="27" t="s">
        <v>6353</v>
      </c>
      <c r="E211" s="18" t="s">
        <v>6354</v>
      </c>
      <c r="F211" s="18"/>
      <c r="G211" s="34"/>
    </row>
    <row r="212" spans="1:7" x14ac:dyDescent="0.3">
      <c r="A212" s="44"/>
      <c r="B212" s="28"/>
      <c r="C212" s="34"/>
      <c r="D212" s="27" t="s">
        <v>6355</v>
      </c>
      <c r="E212" s="18" t="s">
        <v>6356</v>
      </c>
      <c r="F212" s="18"/>
      <c r="G212" s="34"/>
    </row>
    <row r="213" spans="1:7" x14ac:dyDescent="0.3">
      <c r="A213" s="44"/>
      <c r="B213" s="21" t="s">
        <v>6357</v>
      </c>
      <c r="C213" s="20" t="s">
        <v>6358</v>
      </c>
      <c r="D213" s="7"/>
      <c r="E213" s="7"/>
      <c r="F213" s="7"/>
      <c r="G213" s="7" t="s">
        <v>92</v>
      </c>
    </row>
    <row r="214" spans="1:7" x14ac:dyDescent="0.3">
      <c r="A214" s="44"/>
      <c r="B214" s="28"/>
      <c r="C214" s="26" t="s">
        <v>6359</v>
      </c>
      <c r="D214" s="32" t="s">
        <v>6360</v>
      </c>
      <c r="E214" s="18"/>
      <c r="F214" s="18"/>
      <c r="G214" s="34"/>
    </row>
    <row r="215" spans="1:7" x14ac:dyDescent="0.3">
      <c r="A215" s="44"/>
      <c r="B215" s="28"/>
      <c r="C215" s="34"/>
      <c r="D215" s="27" t="s">
        <v>6361</v>
      </c>
      <c r="E215" s="12" t="s">
        <v>6362</v>
      </c>
      <c r="F215" s="18"/>
      <c r="G215" s="34"/>
    </row>
    <row r="216" spans="1:7" x14ac:dyDescent="0.3">
      <c r="A216" s="44"/>
      <c r="B216" s="28"/>
      <c r="C216" s="26" t="s">
        <v>6363</v>
      </c>
      <c r="D216" s="7" t="s">
        <v>6364</v>
      </c>
      <c r="E216" s="18"/>
      <c r="F216" s="18"/>
      <c r="G216" s="34"/>
    </row>
    <row r="217" spans="1:7" x14ac:dyDescent="0.3">
      <c r="A217" s="44"/>
      <c r="B217" s="28"/>
      <c r="C217" s="34"/>
      <c r="D217" s="6" t="s">
        <v>6365</v>
      </c>
      <c r="E217" s="12" t="s">
        <v>6366</v>
      </c>
      <c r="F217" s="18"/>
      <c r="G217" s="34"/>
    </row>
    <row r="218" spans="1:7" x14ac:dyDescent="0.3">
      <c r="A218" s="44"/>
      <c r="B218" s="28"/>
      <c r="C218" s="26" t="s">
        <v>6367</v>
      </c>
      <c r="D218" s="7" t="s">
        <v>6368</v>
      </c>
      <c r="E218" s="18"/>
      <c r="F218" s="18"/>
      <c r="G218" s="34"/>
    </row>
    <row r="219" spans="1:7" x14ac:dyDescent="0.3">
      <c r="A219" s="44"/>
      <c r="B219" s="28"/>
      <c r="C219" s="34"/>
      <c r="D219" s="6" t="s">
        <v>6369</v>
      </c>
      <c r="E219" s="15" t="s">
        <v>6370</v>
      </c>
      <c r="F219" s="18"/>
      <c r="G219" s="34"/>
    </row>
    <row r="220" spans="1:7" x14ac:dyDescent="0.3">
      <c r="A220" s="44"/>
      <c r="B220" s="28"/>
      <c r="C220" s="34"/>
      <c r="D220" s="6" t="s">
        <v>6371</v>
      </c>
      <c r="E220" s="15" t="s">
        <v>6372</v>
      </c>
      <c r="F220" s="18"/>
      <c r="G220" s="34"/>
    </row>
    <row r="221" spans="1:7" x14ac:dyDescent="0.3">
      <c r="A221" s="44"/>
      <c r="B221" s="28"/>
      <c r="C221" s="34"/>
      <c r="D221" s="6" t="s">
        <v>6373</v>
      </c>
      <c r="E221" s="15" t="s">
        <v>6374</v>
      </c>
      <c r="F221" s="18"/>
      <c r="G221" s="34"/>
    </row>
    <row r="222" spans="1:7" x14ac:dyDescent="0.3">
      <c r="A222" s="44"/>
      <c r="B222" s="28"/>
      <c r="C222" s="26" t="s">
        <v>6375</v>
      </c>
      <c r="D222" s="26" t="s">
        <v>6376</v>
      </c>
      <c r="E222" s="15"/>
      <c r="F222" s="18"/>
      <c r="G222" s="34"/>
    </row>
    <row r="223" spans="1:7" x14ac:dyDescent="0.3">
      <c r="A223" s="44"/>
      <c r="B223" s="28"/>
      <c r="C223" s="34"/>
      <c r="D223" s="6" t="s">
        <v>6377</v>
      </c>
      <c r="E223" s="18" t="s">
        <v>6378</v>
      </c>
      <c r="F223" s="18"/>
      <c r="G223" s="34"/>
    </row>
    <row r="224" spans="1:7" x14ac:dyDescent="0.3">
      <c r="A224" s="44"/>
      <c r="B224" s="28"/>
      <c r="C224" s="34"/>
      <c r="D224" s="6" t="s">
        <v>6379</v>
      </c>
      <c r="E224" s="18" t="s">
        <v>6380</v>
      </c>
      <c r="F224" s="18"/>
      <c r="G224" s="34"/>
    </row>
    <row r="225" spans="1:7" x14ac:dyDescent="0.3">
      <c r="A225" s="44"/>
      <c r="B225" s="28"/>
      <c r="C225" s="34"/>
      <c r="D225" s="6" t="s">
        <v>6381</v>
      </c>
      <c r="E225" s="18" t="s">
        <v>6382</v>
      </c>
      <c r="F225" s="18"/>
      <c r="G225" s="34"/>
    </row>
    <row r="226" spans="1:7" s="9" customFormat="1" x14ac:dyDescent="0.3">
      <c r="A226" s="45" t="s">
        <v>5927</v>
      </c>
      <c r="B226" s="16" t="s">
        <v>6383</v>
      </c>
      <c r="C226" s="16"/>
      <c r="D226" s="16"/>
      <c r="E226" s="16"/>
      <c r="F226" s="16"/>
      <c r="G226" s="16"/>
    </row>
    <row r="227" spans="1:7" x14ac:dyDescent="0.3">
      <c r="A227" s="44"/>
      <c r="B227" s="21" t="s">
        <v>6384</v>
      </c>
      <c r="C227" s="20" t="s">
        <v>6385</v>
      </c>
      <c r="D227" s="7"/>
      <c r="E227" s="7"/>
      <c r="F227" s="7"/>
      <c r="G227" s="7" t="s">
        <v>92</v>
      </c>
    </row>
    <row r="228" spans="1:7" x14ac:dyDescent="0.3">
      <c r="A228" s="44"/>
      <c r="B228" s="28"/>
      <c r="C228" s="26" t="s">
        <v>6386</v>
      </c>
      <c r="D228" s="32" t="s">
        <v>6387</v>
      </c>
      <c r="E228" s="18"/>
      <c r="F228" s="18"/>
      <c r="G228" s="34"/>
    </row>
    <row r="229" spans="1:7" x14ac:dyDescent="0.3">
      <c r="A229" s="44"/>
      <c r="B229" s="28"/>
      <c r="C229" s="34"/>
      <c r="D229" s="6" t="s">
        <v>6388</v>
      </c>
      <c r="E229" s="12" t="s">
        <v>6389</v>
      </c>
      <c r="F229" s="18"/>
      <c r="G229" s="34"/>
    </row>
    <row r="230" spans="1:7" x14ac:dyDescent="0.3">
      <c r="A230" s="44"/>
      <c r="B230" s="28"/>
      <c r="C230" s="34"/>
      <c r="D230" s="6" t="s">
        <v>6390</v>
      </c>
      <c r="E230" s="12" t="s">
        <v>6391</v>
      </c>
      <c r="F230" s="18"/>
      <c r="G230" s="34"/>
    </row>
    <row r="231" spans="1:7" x14ac:dyDescent="0.3">
      <c r="A231" s="44"/>
      <c r="B231" s="28"/>
      <c r="C231" s="34"/>
      <c r="D231" s="6" t="s">
        <v>6392</v>
      </c>
      <c r="E231" s="12" t="s">
        <v>6393</v>
      </c>
      <c r="F231" s="18"/>
      <c r="G231" s="34"/>
    </row>
    <row r="232" spans="1:7" x14ac:dyDescent="0.3">
      <c r="A232" s="44"/>
      <c r="B232" s="28"/>
      <c r="C232" s="34"/>
      <c r="D232" s="6" t="s">
        <v>6394</v>
      </c>
      <c r="E232" s="12" t="s">
        <v>6395</v>
      </c>
      <c r="F232" s="18"/>
      <c r="G232" s="34"/>
    </row>
    <row r="233" spans="1:7" x14ac:dyDescent="0.3">
      <c r="A233" s="44"/>
      <c r="B233" s="28"/>
      <c r="C233" s="26" t="s">
        <v>6396</v>
      </c>
      <c r="D233" s="32" t="s">
        <v>6397</v>
      </c>
      <c r="E233" s="18"/>
      <c r="F233" s="18"/>
      <c r="G233" s="34"/>
    </row>
    <row r="234" spans="1:7" x14ac:dyDescent="0.3">
      <c r="A234" s="44"/>
      <c r="B234" s="28"/>
      <c r="C234" s="34"/>
      <c r="D234" s="6" t="s">
        <v>6398</v>
      </c>
      <c r="E234" s="12" t="s">
        <v>6399</v>
      </c>
      <c r="F234" s="18"/>
      <c r="G234" s="34"/>
    </row>
    <row r="235" spans="1:7" x14ac:dyDescent="0.3">
      <c r="A235" s="44"/>
      <c r="B235" s="28"/>
      <c r="C235" s="26" t="s">
        <v>6400</v>
      </c>
      <c r="D235" s="32" t="s">
        <v>6401</v>
      </c>
      <c r="E235" s="18"/>
      <c r="F235" s="18"/>
      <c r="G235" s="34"/>
    </row>
    <row r="236" spans="1:7" x14ac:dyDescent="0.3">
      <c r="A236" s="44"/>
      <c r="B236" s="28"/>
      <c r="C236" s="34"/>
      <c r="D236" s="6" t="s">
        <v>6402</v>
      </c>
      <c r="E236" s="15" t="s">
        <v>6403</v>
      </c>
      <c r="F236" s="18"/>
      <c r="G236" s="34"/>
    </row>
    <row r="237" spans="1:7" x14ac:dyDescent="0.3">
      <c r="A237" s="44"/>
      <c r="B237" s="28"/>
      <c r="C237" s="26" t="s">
        <v>6404</v>
      </c>
      <c r="D237" s="32" t="s">
        <v>6405</v>
      </c>
      <c r="E237" s="18"/>
      <c r="F237" s="18"/>
      <c r="G237" s="34"/>
    </row>
    <row r="238" spans="1:7" x14ac:dyDescent="0.3">
      <c r="A238" s="44"/>
      <c r="B238" s="28"/>
      <c r="C238" s="34"/>
      <c r="D238" s="6" t="s">
        <v>6406</v>
      </c>
      <c r="E238" s="12" t="s">
        <v>6407</v>
      </c>
      <c r="F238" s="18"/>
      <c r="G238" s="34"/>
    </row>
    <row r="239" spans="1:7" x14ac:dyDescent="0.3">
      <c r="A239" s="44"/>
      <c r="B239" s="28"/>
      <c r="C239" s="34"/>
      <c r="D239" s="38" t="s">
        <v>6408</v>
      </c>
      <c r="E239" s="12" t="s">
        <v>6409</v>
      </c>
      <c r="F239" s="18"/>
      <c r="G239" s="34"/>
    </row>
    <row r="240" spans="1:7" x14ac:dyDescent="0.3">
      <c r="A240" s="44"/>
      <c r="B240" s="28"/>
      <c r="C240" s="34"/>
      <c r="D240" s="6" t="s">
        <v>6410</v>
      </c>
      <c r="E240" s="12" t="s">
        <v>6411</v>
      </c>
      <c r="F240" s="18"/>
      <c r="G240" s="34"/>
    </row>
    <row r="241" spans="1:7" x14ac:dyDescent="0.3">
      <c r="A241" s="44"/>
      <c r="B241" s="28"/>
      <c r="C241" s="34"/>
      <c r="D241" s="38" t="s">
        <v>6412</v>
      </c>
      <c r="E241" s="12" t="s">
        <v>6413</v>
      </c>
      <c r="F241" s="18"/>
      <c r="G241" s="34"/>
    </row>
    <row r="242" spans="1:7" x14ac:dyDescent="0.3">
      <c r="A242" s="44"/>
      <c r="B242" s="28"/>
      <c r="C242" s="34"/>
      <c r="D242" s="6" t="s">
        <v>6414</v>
      </c>
      <c r="E242" s="12" t="s">
        <v>6415</v>
      </c>
      <c r="F242" s="18"/>
      <c r="G242" s="34"/>
    </row>
    <row r="243" spans="1:7" x14ac:dyDescent="0.3">
      <c r="A243" s="44"/>
      <c r="B243" s="28"/>
      <c r="C243" s="34"/>
      <c r="D243" s="38" t="s">
        <v>6416</v>
      </c>
      <c r="E243" s="12" t="s">
        <v>6417</v>
      </c>
      <c r="F243" s="18"/>
      <c r="G243" s="34"/>
    </row>
    <row r="244" spans="1:7" x14ac:dyDescent="0.3">
      <c r="A244" s="44"/>
      <c r="B244" s="21" t="s">
        <v>6418</v>
      </c>
      <c r="C244" s="20" t="s">
        <v>6419</v>
      </c>
      <c r="D244" s="7"/>
      <c r="E244" s="7"/>
      <c r="F244" s="7"/>
      <c r="G244" s="7" t="s">
        <v>92</v>
      </c>
    </row>
    <row r="245" spans="1:7" x14ac:dyDescent="0.3">
      <c r="A245" s="44"/>
      <c r="B245" s="28"/>
      <c r="C245" s="26" t="s">
        <v>6420</v>
      </c>
      <c r="D245" s="7" t="s">
        <v>6421</v>
      </c>
      <c r="E245" s="18"/>
      <c r="F245" s="18"/>
      <c r="G245" s="34"/>
    </row>
    <row r="246" spans="1:7" x14ac:dyDescent="0.3">
      <c r="A246" s="44"/>
      <c r="B246" s="28"/>
      <c r="C246" s="34"/>
      <c r="D246" s="6" t="s">
        <v>6422</v>
      </c>
      <c r="E246" s="12" t="s">
        <v>6423</v>
      </c>
      <c r="F246" s="18"/>
      <c r="G246" s="34"/>
    </row>
    <row r="247" spans="1:7" x14ac:dyDescent="0.3">
      <c r="A247" s="44"/>
      <c r="B247" s="28"/>
      <c r="C247" s="26" t="s">
        <v>6424</v>
      </c>
      <c r="D247" s="26" t="s">
        <v>6425</v>
      </c>
      <c r="E247" s="12"/>
      <c r="F247" s="18"/>
      <c r="G247" s="34" t="s">
        <v>92</v>
      </c>
    </row>
    <row r="248" spans="1:7" x14ac:dyDescent="0.3">
      <c r="A248" s="44"/>
      <c r="B248" s="28"/>
      <c r="C248" s="34"/>
      <c r="D248" s="6" t="s">
        <v>6426</v>
      </c>
      <c r="E248" s="18" t="s">
        <v>6427</v>
      </c>
      <c r="F248" s="18"/>
      <c r="G248" s="34"/>
    </row>
    <row r="249" spans="1:7" x14ac:dyDescent="0.3">
      <c r="A249" s="44"/>
      <c r="B249" s="28"/>
      <c r="C249" s="34"/>
      <c r="D249" s="6" t="s">
        <v>6428</v>
      </c>
      <c r="E249" s="18" t="s">
        <v>6429</v>
      </c>
      <c r="F249" s="18"/>
      <c r="G249" s="34"/>
    </row>
    <row r="250" spans="1:7" x14ac:dyDescent="0.3">
      <c r="A250" s="44"/>
      <c r="B250" s="28"/>
      <c r="C250" s="34"/>
      <c r="D250" s="6" t="s">
        <v>6430</v>
      </c>
      <c r="E250" s="18" t="s">
        <v>6431</v>
      </c>
      <c r="F250" s="18"/>
      <c r="G250" s="34"/>
    </row>
    <row r="251" spans="1:7" x14ac:dyDescent="0.3">
      <c r="A251" s="44"/>
      <c r="B251" s="28"/>
      <c r="C251" s="34"/>
      <c r="D251" s="6" t="s">
        <v>6432</v>
      </c>
      <c r="E251" s="18" t="s">
        <v>6433</v>
      </c>
      <c r="F251" s="18"/>
      <c r="G251" s="34"/>
    </row>
    <row r="252" spans="1:7" x14ac:dyDescent="0.3">
      <c r="A252" s="44"/>
      <c r="B252" s="21" t="s">
        <v>6434</v>
      </c>
      <c r="C252" s="20" t="s">
        <v>6435</v>
      </c>
      <c r="D252" s="7"/>
      <c r="E252" s="7"/>
      <c r="F252" s="7"/>
      <c r="G252" s="7" t="s">
        <v>92</v>
      </c>
    </row>
    <row r="253" spans="1:7" x14ac:dyDescent="0.3">
      <c r="A253" s="44"/>
      <c r="B253" s="28"/>
      <c r="C253" s="26" t="s">
        <v>6436</v>
      </c>
      <c r="D253" s="7" t="s">
        <v>6437</v>
      </c>
      <c r="E253" s="18"/>
      <c r="F253" s="18"/>
      <c r="G253" s="34"/>
    </row>
    <row r="254" spans="1:7" x14ac:dyDescent="0.3">
      <c r="A254" s="44"/>
      <c r="B254" s="28"/>
      <c r="C254" s="34"/>
      <c r="D254" s="6" t="s">
        <v>6438</v>
      </c>
      <c r="E254" s="12" t="s">
        <v>6439</v>
      </c>
      <c r="F254" s="18"/>
      <c r="G254" s="34"/>
    </row>
    <row r="255" spans="1:7" x14ac:dyDescent="0.3">
      <c r="A255" s="44"/>
      <c r="B255" s="28"/>
      <c r="C255" s="34"/>
      <c r="D255" s="6" t="s">
        <v>6440</v>
      </c>
      <c r="E255" s="18" t="s">
        <v>6441</v>
      </c>
      <c r="F255" s="18"/>
      <c r="G255" s="34"/>
    </row>
    <row r="256" spans="1:7" x14ac:dyDescent="0.3">
      <c r="A256" s="44"/>
      <c r="B256" s="28"/>
      <c r="C256" s="34"/>
      <c r="D256" s="6" t="s">
        <v>6442</v>
      </c>
      <c r="E256" s="18" t="s">
        <v>6443</v>
      </c>
      <c r="F256" s="18"/>
      <c r="G256" s="34"/>
    </row>
    <row r="257" spans="1:7" x14ac:dyDescent="0.3">
      <c r="A257" s="44"/>
      <c r="B257" s="28"/>
      <c r="C257" s="26" t="s">
        <v>6444</v>
      </c>
      <c r="D257" s="26" t="s">
        <v>6445</v>
      </c>
      <c r="E257" s="12"/>
      <c r="F257" s="18"/>
      <c r="G257" s="7" t="s">
        <v>92</v>
      </c>
    </row>
    <row r="258" spans="1:7" x14ac:dyDescent="0.3">
      <c r="A258" s="44"/>
      <c r="B258" s="28"/>
      <c r="C258" s="34"/>
      <c r="D258" s="6" t="s">
        <v>6446</v>
      </c>
      <c r="E258" s="18" t="s">
        <v>6447</v>
      </c>
      <c r="F258" s="18"/>
      <c r="G258" s="34"/>
    </row>
    <row r="259" spans="1:7" x14ac:dyDescent="0.3">
      <c r="A259" s="44"/>
      <c r="B259" s="28"/>
      <c r="C259" s="34"/>
      <c r="D259" s="6" t="s">
        <v>6448</v>
      </c>
      <c r="E259" s="18" t="s">
        <v>6449</v>
      </c>
      <c r="F259" s="18"/>
      <c r="G259" s="34"/>
    </row>
    <row r="260" spans="1:7" x14ac:dyDescent="0.3">
      <c r="A260" s="44"/>
      <c r="B260" s="28"/>
      <c r="C260" s="34"/>
      <c r="D260" s="6" t="s">
        <v>6450</v>
      </c>
      <c r="E260" s="18" t="s">
        <v>6451</v>
      </c>
      <c r="F260" s="18"/>
      <c r="G260" s="34"/>
    </row>
    <row r="261" spans="1:7" x14ac:dyDescent="0.3">
      <c r="A261" s="44"/>
      <c r="B261" s="28"/>
      <c r="C261" s="34"/>
      <c r="D261" s="6" t="s">
        <v>6452</v>
      </c>
      <c r="E261" s="18" t="s">
        <v>6453</v>
      </c>
      <c r="F261" s="18"/>
      <c r="G261" s="34"/>
    </row>
    <row r="262" spans="1:7" x14ac:dyDescent="0.3">
      <c r="A262" s="44"/>
      <c r="B262" s="28"/>
      <c r="C262" s="34"/>
      <c r="D262" s="6" t="s">
        <v>6454</v>
      </c>
      <c r="E262" s="18" t="s">
        <v>6455</v>
      </c>
      <c r="F262" s="18"/>
      <c r="G262" s="34"/>
    </row>
    <row r="263" spans="1:7" x14ac:dyDescent="0.3">
      <c r="A263" s="44"/>
      <c r="B263" s="28"/>
      <c r="C263" s="26" t="s">
        <v>6456</v>
      </c>
      <c r="D263" s="26" t="s">
        <v>6457</v>
      </c>
      <c r="E263" s="12"/>
      <c r="F263" s="18"/>
      <c r="G263" s="7" t="s">
        <v>92</v>
      </c>
    </row>
    <row r="264" spans="1:7" x14ac:dyDescent="0.3">
      <c r="A264" s="44"/>
      <c r="B264" s="28"/>
      <c r="C264" s="34"/>
      <c r="D264" s="6" t="s">
        <v>6458</v>
      </c>
      <c r="E264" s="18" t="s">
        <v>6459</v>
      </c>
      <c r="F264" s="18"/>
      <c r="G264" s="34"/>
    </row>
    <row r="265" spans="1:7" x14ac:dyDescent="0.3">
      <c r="A265" s="44"/>
      <c r="B265" s="28"/>
      <c r="C265" s="34"/>
      <c r="D265" s="6" t="s">
        <v>6460</v>
      </c>
      <c r="E265" s="18" t="s">
        <v>6461</v>
      </c>
      <c r="F265" s="18"/>
      <c r="G265" s="34"/>
    </row>
    <row r="266" spans="1:7" x14ac:dyDescent="0.3">
      <c r="A266" s="44"/>
      <c r="B266" s="28"/>
      <c r="C266" s="34"/>
      <c r="D266" s="6" t="s">
        <v>6462</v>
      </c>
      <c r="E266" s="18" t="s">
        <v>6463</v>
      </c>
      <c r="F266" s="18"/>
      <c r="G266" s="34"/>
    </row>
    <row r="267" spans="1:7" x14ac:dyDescent="0.3">
      <c r="A267" s="44"/>
      <c r="B267" s="28"/>
      <c r="C267" s="34"/>
      <c r="D267" s="6" t="s">
        <v>6464</v>
      </c>
      <c r="E267" s="18" t="s">
        <v>6465</v>
      </c>
      <c r="F267" s="18"/>
      <c r="G267" s="34"/>
    </row>
    <row r="268" spans="1:7" x14ac:dyDescent="0.3">
      <c r="A268" s="44"/>
      <c r="B268" s="28"/>
      <c r="C268" s="34"/>
      <c r="D268" s="6" t="s">
        <v>6466</v>
      </c>
      <c r="E268" s="18" t="s">
        <v>6467</v>
      </c>
      <c r="F268" s="18"/>
      <c r="G268" s="34"/>
    </row>
    <row r="269" spans="1:7" x14ac:dyDescent="0.3">
      <c r="A269" s="44"/>
      <c r="B269" s="28"/>
      <c r="C269" s="34"/>
      <c r="D269" s="6" t="s">
        <v>6468</v>
      </c>
      <c r="E269" s="18" t="s">
        <v>6469</v>
      </c>
      <c r="F269" s="18"/>
      <c r="G269" s="34"/>
    </row>
    <row r="270" spans="1:7" x14ac:dyDescent="0.3">
      <c r="A270" s="44"/>
      <c r="B270" s="21" t="s">
        <v>6470</v>
      </c>
      <c r="C270" s="28" t="s">
        <v>6471</v>
      </c>
      <c r="D270" s="18"/>
      <c r="E270" s="18"/>
      <c r="F270" s="18"/>
      <c r="G270" s="34" t="s">
        <v>6472</v>
      </c>
    </row>
    <row r="271" spans="1:7" x14ac:dyDescent="0.3">
      <c r="A271" s="44"/>
      <c r="B271" s="28"/>
      <c r="C271" s="26" t="s">
        <v>6473</v>
      </c>
      <c r="D271" s="34" t="s">
        <v>6474</v>
      </c>
      <c r="E271" s="18"/>
      <c r="F271" s="18"/>
      <c r="G271" s="34"/>
    </row>
    <row r="272" spans="1:7" x14ac:dyDescent="0.3">
      <c r="A272" s="44"/>
      <c r="B272" s="28"/>
      <c r="C272" s="34"/>
      <c r="D272" s="6" t="s">
        <v>6475</v>
      </c>
      <c r="E272" s="18" t="s">
        <v>6476</v>
      </c>
      <c r="F272" s="18"/>
      <c r="G272" s="34"/>
    </row>
    <row r="273" spans="1:7" x14ac:dyDescent="0.3">
      <c r="A273" s="44"/>
      <c r="B273" s="21" t="s">
        <v>6477</v>
      </c>
      <c r="C273" s="28" t="s">
        <v>6478</v>
      </c>
      <c r="D273" s="18"/>
      <c r="E273" s="18"/>
      <c r="F273" s="18"/>
      <c r="G273" s="34" t="s">
        <v>6472</v>
      </c>
    </row>
    <row r="274" spans="1:7" x14ac:dyDescent="0.3">
      <c r="A274" s="44"/>
      <c r="B274" s="28"/>
      <c r="C274" s="26" t="s">
        <v>6479</v>
      </c>
      <c r="D274" s="34" t="s">
        <v>6480</v>
      </c>
      <c r="E274" s="18"/>
      <c r="F274" s="18"/>
      <c r="G274" s="34"/>
    </row>
    <row r="275" spans="1:7" x14ac:dyDescent="0.3">
      <c r="A275" s="44"/>
      <c r="B275" s="28"/>
      <c r="C275" s="34"/>
      <c r="D275" s="6" t="s">
        <v>6481</v>
      </c>
      <c r="E275" s="18" t="s">
        <v>6482</v>
      </c>
      <c r="F275" s="18"/>
      <c r="G275" s="34"/>
    </row>
    <row r="276" spans="1:7" x14ac:dyDescent="0.3">
      <c r="A276" s="45" t="s">
        <v>5935</v>
      </c>
      <c r="B276" s="16" t="s">
        <v>6483</v>
      </c>
      <c r="C276" s="34"/>
      <c r="D276" s="18"/>
      <c r="E276" s="18"/>
      <c r="F276" s="18"/>
      <c r="G276" s="34"/>
    </row>
    <row r="277" spans="1:7" x14ac:dyDescent="0.3">
      <c r="A277" s="44"/>
      <c r="B277" s="28">
        <v>10301</v>
      </c>
      <c r="C277" s="28" t="s">
        <v>6484</v>
      </c>
      <c r="D277" s="18"/>
      <c r="E277" s="18"/>
      <c r="F277" s="18"/>
      <c r="G277" s="34" t="s">
        <v>6472</v>
      </c>
    </row>
    <row r="278" spans="1:7" x14ac:dyDescent="0.3">
      <c r="A278" s="44"/>
      <c r="B278" s="28"/>
      <c r="C278" s="34">
        <v>1030101</v>
      </c>
      <c r="D278" s="34" t="s">
        <v>6485</v>
      </c>
      <c r="E278" s="18"/>
      <c r="F278" s="18"/>
      <c r="G278" s="34"/>
    </row>
    <row r="279" spans="1:7" x14ac:dyDescent="0.3">
      <c r="A279" s="44"/>
      <c r="B279" s="28"/>
      <c r="C279" s="34"/>
      <c r="D279" s="18">
        <v>10301010001</v>
      </c>
      <c r="E279" s="18" t="s">
        <v>6486</v>
      </c>
      <c r="F279" s="18"/>
      <c r="G279" s="34"/>
    </row>
    <row r="280" spans="1:7" x14ac:dyDescent="0.3">
      <c r="A280" s="44"/>
      <c r="B280" s="28"/>
      <c r="C280" s="34">
        <v>1030102</v>
      </c>
      <c r="D280" s="34" t="s">
        <v>6487</v>
      </c>
      <c r="E280" s="18"/>
      <c r="F280" s="18"/>
      <c r="G280" s="34"/>
    </row>
    <row r="281" spans="1:7" x14ac:dyDescent="0.3">
      <c r="A281" s="44"/>
      <c r="B281" s="28"/>
      <c r="C281" s="34"/>
      <c r="D281" s="18">
        <v>10301020001</v>
      </c>
      <c r="E281" s="18" t="s">
        <v>6488</v>
      </c>
      <c r="F281" s="18"/>
      <c r="G281" s="34"/>
    </row>
    <row r="282" spans="1:7" x14ac:dyDescent="0.3">
      <c r="A282" s="44"/>
      <c r="B282" s="28"/>
      <c r="C282" s="34">
        <v>1030103</v>
      </c>
      <c r="D282" s="34" t="s">
        <v>6489</v>
      </c>
      <c r="E282" s="18"/>
      <c r="F282" s="18"/>
      <c r="G282" s="34"/>
    </row>
    <row r="283" spans="1:7" x14ac:dyDescent="0.3">
      <c r="A283" s="44"/>
      <c r="B283" s="28"/>
      <c r="C283" s="34"/>
      <c r="D283" s="18">
        <v>10301030001</v>
      </c>
      <c r="E283" s="18" t="s">
        <v>6490</v>
      </c>
      <c r="F283" s="18"/>
      <c r="G283" s="34"/>
    </row>
    <row r="284" spans="1:7" x14ac:dyDescent="0.3">
      <c r="A284" s="44"/>
      <c r="B284" s="28"/>
      <c r="C284" s="34">
        <v>1030104</v>
      </c>
      <c r="D284" s="34" t="s">
        <v>6487</v>
      </c>
      <c r="E284" s="18"/>
      <c r="F284" s="18"/>
      <c r="G284" s="34"/>
    </row>
    <row r="285" spans="1:7" x14ac:dyDescent="0.3">
      <c r="A285" s="44"/>
      <c r="B285" s="28"/>
      <c r="C285" s="34"/>
      <c r="D285" s="18">
        <v>10301040001</v>
      </c>
      <c r="E285" s="18" t="s">
        <v>6491</v>
      </c>
      <c r="F285" s="18"/>
      <c r="G285" s="34"/>
    </row>
    <row r="286" spans="1:7" s="9" customFormat="1" x14ac:dyDescent="0.3">
      <c r="A286" s="45" t="s">
        <v>5944</v>
      </c>
      <c r="B286" s="16" t="s">
        <v>6492</v>
      </c>
      <c r="C286" s="16"/>
      <c r="D286" s="16"/>
      <c r="E286" s="16"/>
      <c r="F286" s="16"/>
      <c r="G286" s="16"/>
    </row>
    <row r="287" spans="1:7" x14ac:dyDescent="0.3">
      <c r="A287" s="44"/>
      <c r="B287" s="21">
        <v>11201</v>
      </c>
      <c r="C287" s="20" t="s">
        <v>6493</v>
      </c>
      <c r="D287" s="7"/>
      <c r="E287" s="7"/>
      <c r="F287" s="7"/>
      <c r="G287" s="7" t="s">
        <v>92</v>
      </c>
    </row>
    <row r="288" spans="1:7" x14ac:dyDescent="0.3">
      <c r="A288" s="44"/>
      <c r="B288" s="28"/>
      <c r="C288" s="26">
        <v>1120101</v>
      </c>
      <c r="D288" s="7" t="s">
        <v>6494</v>
      </c>
      <c r="E288" s="18"/>
      <c r="F288" s="18"/>
      <c r="G288" s="34"/>
    </row>
    <row r="289" spans="1:7" x14ac:dyDescent="0.3">
      <c r="A289" s="44"/>
      <c r="B289" s="28"/>
      <c r="C289" s="34"/>
      <c r="D289" s="6">
        <v>11201010001</v>
      </c>
      <c r="E289" s="12" t="s">
        <v>6495</v>
      </c>
      <c r="F289" s="18"/>
      <c r="G289" s="34"/>
    </row>
    <row r="290" spans="1:7" x14ac:dyDescent="0.3">
      <c r="A290" s="44"/>
      <c r="B290" s="28"/>
      <c r="C290" s="34"/>
      <c r="D290" s="6">
        <v>11201010002</v>
      </c>
      <c r="E290" s="12" t="s">
        <v>6496</v>
      </c>
      <c r="F290" s="18"/>
      <c r="G290" s="34"/>
    </row>
    <row r="291" spans="1:7" x14ac:dyDescent="0.3">
      <c r="A291" s="44"/>
      <c r="B291" s="28"/>
      <c r="C291" s="34"/>
      <c r="D291" s="6">
        <v>11201010003</v>
      </c>
      <c r="E291" s="12" t="s">
        <v>6497</v>
      </c>
      <c r="F291" s="18"/>
      <c r="G291" s="34"/>
    </row>
    <row r="292" spans="1:7" x14ac:dyDescent="0.3">
      <c r="A292" s="44"/>
      <c r="B292" s="28"/>
      <c r="C292" s="34"/>
      <c r="D292" s="6">
        <v>11201010004</v>
      </c>
      <c r="E292" s="12" t="s">
        <v>6498</v>
      </c>
      <c r="F292" s="18"/>
      <c r="G292" s="34"/>
    </row>
    <row r="293" spans="1:7" x14ac:dyDescent="0.3">
      <c r="A293" s="44"/>
      <c r="B293" s="21">
        <v>11202</v>
      </c>
      <c r="C293" s="20" t="s">
        <v>6499</v>
      </c>
      <c r="D293" s="7"/>
      <c r="E293" s="7"/>
      <c r="F293" s="7"/>
      <c r="G293" s="7" t="s">
        <v>92</v>
      </c>
    </row>
    <row r="294" spans="1:7" x14ac:dyDescent="0.3">
      <c r="A294" s="44"/>
      <c r="B294" s="28"/>
      <c r="C294" s="26">
        <v>1120201</v>
      </c>
      <c r="D294" s="7" t="s">
        <v>6500</v>
      </c>
      <c r="E294" s="18"/>
      <c r="F294" s="18"/>
      <c r="G294" s="34"/>
    </row>
    <row r="295" spans="1:7" x14ac:dyDescent="0.3">
      <c r="A295" s="44"/>
      <c r="B295" s="28"/>
      <c r="C295" s="34"/>
      <c r="D295" s="6">
        <v>11202010001</v>
      </c>
      <c r="E295" s="12" t="s">
        <v>6501</v>
      </c>
      <c r="F295" s="18"/>
      <c r="G295" s="34"/>
    </row>
    <row r="296" spans="1:7" x14ac:dyDescent="0.3">
      <c r="A296" s="44"/>
      <c r="B296" s="28"/>
      <c r="C296" s="34"/>
      <c r="D296" s="6">
        <v>11202010002</v>
      </c>
      <c r="E296" s="12" t="s">
        <v>6502</v>
      </c>
      <c r="F296" s="18"/>
      <c r="G296" s="34"/>
    </row>
    <row r="297" spans="1:7" x14ac:dyDescent="0.3">
      <c r="A297" s="44"/>
      <c r="B297" s="28"/>
      <c r="C297" s="34"/>
      <c r="D297" s="6">
        <v>11202010003</v>
      </c>
      <c r="E297" s="12" t="s">
        <v>6503</v>
      </c>
      <c r="F297" s="18"/>
      <c r="G297" s="34"/>
    </row>
    <row r="298" spans="1:7" x14ac:dyDescent="0.3">
      <c r="A298" s="44"/>
      <c r="B298" s="28"/>
      <c r="C298" s="26">
        <v>1120202</v>
      </c>
      <c r="D298" s="26" t="s">
        <v>6504</v>
      </c>
      <c r="E298" s="12"/>
      <c r="F298" s="18"/>
      <c r="G298" s="34" t="s">
        <v>92</v>
      </c>
    </row>
    <row r="299" spans="1:7" x14ac:dyDescent="0.3">
      <c r="A299" s="44"/>
      <c r="B299" s="28"/>
      <c r="C299" s="26"/>
      <c r="D299" s="6">
        <v>11202020001</v>
      </c>
      <c r="E299" s="18" t="s">
        <v>6505</v>
      </c>
      <c r="F299" s="18"/>
      <c r="G299" s="34"/>
    </row>
    <row r="300" spans="1:7" x14ac:dyDescent="0.3">
      <c r="A300" s="44"/>
      <c r="B300" s="28"/>
      <c r="C300" s="26"/>
      <c r="D300" s="6">
        <v>11202020002</v>
      </c>
      <c r="E300" s="18" t="s">
        <v>6506</v>
      </c>
      <c r="F300" s="18"/>
      <c r="G300" s="34"/>
    </row>
    <row r="301" spans="1:7" x14ac:dyDescent="0.3">
      <c r="A301" s="44"/>
      <c r="B301" s="28"/>
      <c r="C301" s="26"/>
      <c r="D301" s="6">
        <v>11202020003</v>
      </c>
      <c r="E301" s="18" t="s">
        <v>6507</v>
      </c>
      <c r="F301" s="18"/>
      <c r="G301" s="34"/>
    </row>
    <row r="302" spans="1:7" x14ac:dyDescent="0.3">
      <c r="A302" s="44"/>
      <c r="B302" s="28"/>
      <c r="C302" s="26"/>
      <c r="D302" s="6">
        <v>11202020004</v>
      </c>
      <c r="E302" s="18" t="s">
        <v>6508</v>
      </c>
      <c r="F302" s="18"/>
      <c r="G302" s="34"/>
    </row>
    <row r="303" spans="1:7" x14ac:dyDescent="0.3">
      <c r="A303" s="44"/>
      <c r="B303" s="28"/>
      <c r="C303" s="26"/>
      <c r="D303" s="6">
        <v>11202020005</v>
      </c>
      <c r="E303" s="18" t="s">
        <v>6509</v>
      </c>
      <c r="F303" s="18"/>
      <c r="G303" s="34"/>
    </row>
    <row r="304" spans="1:7" x14ac:dyDescent="0.3">
      <c r="A304" s="44"/>
      <c r="B304" s="28"/>
      <c r="C304" s="26">
        <v>1120203</v>
      </c>
      <c r="D304" s="26" t="s">
        <v>6510</v>
      </c>
      <c r="E304" s="18"/>
      <c r="F304" s="18"/>
      <c r="G304" s="34"/>
    </row>
    <row r="305" spans="1:7" x14ac:dyDescent="0.3">
      <c r="A305" s="44"/>
      <c r="B305" s="28"/>
      <c r="C305" s="26"/>
      <c r="D305" s="6">
        <v>11202030001</v>
      </c>
      <c r="E305" s="18" t="s">
        <v>6511</v>
      </c>
      <c r="F305" s="18"/>
      <c r="G305" s="34"/>
    </row>
    <row r="306" spans="1:7" x14ac:dyDescent="0.3">
      <c r="A306" s="44"/>
      <c r="B306" s="28"/>
      <c r="C306" s="26"/>
      <c r="D306" s="6">
        <v>11202030002</v>
      </c>
      <c r="E306" s="18" t="s">
        <v>6512</v>
      </c>
      <c r="F306" s="18"/>
      <c r="G306" s="34"/>
    </row>
    <row r="307" spans="1:7" x14ac:dyDescent="0.3">
      <c r="A307" s="44"/>
      <c r="B307" s="28"/>
      <c r="C307" s="26"/>
      <c r="D307" s="6">
        <v>11202030003</v>
      </c>
      <c r="E307" s="18" t="s">
        <v>6513</v>
      </c>
      <c r="F307" s="18"/>
      <c r="G307" s="34"/>
    </row>
    <row r="308" spans="1:7" x14ac:dyDescent="0.3">
      <c r="A308" s="44"/>
      <c r="B308" s="28"/>
      <c r="C308" s="26"/>
      <c r="D308" s="6">
        <v>11202030004</v>
      </c>
      <c r="E308" s="18" t="s">
        <v>6514</v>
      </c>
      <c r="F308" s="18"/>
      <c r="G308" s="34"/>
    </row>
    <row r="309" spans="1:7" x14ac:dyDescent="0.3">
      <c r="A309" s="44"/>
      <c r="B309" s="28"/>
      <c r="C309" s="26"/>
      <c r="D309" s="6">
        <v>11202030005</v>
      </c>
      <c r="E309" s="18" t="s">
        <v>6515</v>
      </c>
      <c r="F309" s="18"/>
      <c r="G309" s="34"/>
    </row>
    <row r="310" spans="1:7" x14ac:dyDescent="0.3">
      <c r="A310" s="44"/>
      <c r="B310" s="28"/>
      <c r="C310" s="26"/>
      <c r="D310" s="6">
        <v>11202030006</v>
      </c>
      <c r="E310" s="18" t="s">
        <v>6516</v>
      </c>
      <c r="F310" s="18"/>
      <c r="G310" s="34"/>
    </row>
    <row r="311" spans="1:7" x14ac:dyDescent="0.3">
      <c r="A311" s="44"/>
      <c r="B311" s="28"/>
      <c r="C311" s="26"/>
      <c r="D311" s="6">
        <v>11202030007</v>
      </c>
      <c r="E311" s="18" t="s">
        <v>6517</v>
      </c>
      <c r="F311" s="18"/>
      <c r="G311" s="34"/>
    </row>
    <row r="312" spans="1:7" x14ac:dyDescent="0.3">
      <c r="A312" s="44"/>
      <c r="B312" s="28"/>
      <c r="C312" s="26"/>
      <c r="D312" s="6">
        <v>11202030008</v>
      </c>
      <c r="E312" s="18" t="s">
        <v>6518</v>
      </c>
      <c r="F312" s="18"/>
      <c r="G312" s="34"/>
    </row>
    <row r="313" spans="1:7" x14ac:dyDescent="0.3">
      <c r="A313" s="44"/>
      <c r="B313" s="28"/>
      <c r="C313" s="26"/>
      <c r="D313" s="6">
        <v>11202030009</v>
      </c>
      <c r="E313" s="18" t="s">
        <v>6519</v>
      </c>
      <c r="F313" s="18"/>
      <c r="G313" s="34"/>
    </row>
    <row r="314" spans="1:7" x14ac:dyDescent="0.3">
      <c r="A314" s="44"/>
      <c r="B314" s="28"/>
      <c r="C314" s="26"/>
      <c r="D314" s="6">
        <v>11202030010</v>
      </c>
      <c r="E314" s="18" t="s">
        <v>6520</v>
      </c>
      <c r="F314" s="18"/>
      <c r="G314" s="34"/>
    </row>
    <row r="315" spans="1:7" x14ac:dyDescent="0.3">
      <c r="A315" s="44"/>
      <c r="B315" s="28"/>
      <c r="C315" s="26"/>
      <c r="D315" s="6">
        <v>11202030011</v>
      </c>
      <c r="E315" s="18" t="s">
        <v>6521</v>
      </c>
      <c r="F315" s="18"/>
      <c r="G315" s="34"/>
    </row>
    <row r="316" spans="1:7" x14ac:dyDescent="0.3">
      <c r="A316" s="44"/>
      <c r="B316" s="28"/>
      <c r="C316" s="26"/>
      <c r="D316" s="6">
        <v>11202030012</v>
      </c>
      <c r="E316" s="18" t="s">
        <v>6522</v>
      </c>
      <c r="F316" s="18"/>
      <c r="G316" s="34"/>
    </row>
    <row r="317" spans="1:7" x14ac:dyDescent="0.3">
      <c r="A317" s="44"/>
      <c r="B317" s="21">
        <v>11203</v>
      </c>
      <c r="C317" s="20" t="s">
        <v>6523</v>
      </c>
      <c r="D317" s="18"/>
      <c r="E317" s="18"/>
      <c r="F317" s="18"/>
      <c r="G317" s="7" t="s">
        <v>92</v>
      </c>
    </row>
    <row r="318" spans="1:7" x14ac:dyDescent="0.3">
      <c r="A318" s="44"/>
      <c r="B318" s="28"/>
      <c r="C318" s="26">
        <v>1120301</v>
      </c>
      <c r="D318" s="7" t="s">
        <v>6524</v>
      </c>
      <c r="E318" s="18"/>
      <c r="F318" s="18"/>
      <c r="G318" s="34"/>
    </row>
    <row r="319" spans="1:7" x14ac:dyDescent="0.3">
      <c r="A319" s="44"/>
      <c r="B319" s="28"/>
      <c r="C319" s="34"/>
      <c r="D319" s="27">
        <v>11203010001</v>
      </c>
      <c r="E319" s="12" t="s">
        <v>6525</v>
      </c>
      <c r="F319" s="18"/>
      <c r="G319" s="34"/>
    </row>
    <row r="320" spans="1:7" x14ac:dyDescent="0.3">
      <c r="A320" s="44"/>
      <c r="B320" s="28"/>
      <c r="C320" s="34"/>
      <c r="D320" s="27">
        <v>11203010002</v>
      </c>
      <c r="E320" s="12" t="s">
        <v>6526</v>
      </c>
      <c r="F320" s="18"/>
      <c r="G320" s="34"/>
    </row>
    <row r="321" spans="1:7" x14ac:dyDescent="0.3">
      <c r="A321" s="44"/>
      <c r="B321" s="28"/>
      <c r="C321" s="34"/>
      <c r="D321" s="27">
        <v>11203010003</v>
      </c>
      <c r="E321" s="12" t="s">
        <v>6527</v>
      </c>
      <c r="F321" s="18"/>
      <c r="G321" s="34"/>
    </row>
    <row r="322" spans="1:7" x14ac:dyDescent="0.3">
      <c r="A322" s="44"/>
      <c r="B322" s="28"/>
      <c r="C322" s="34"/>
      <c r="D322" s="27">
        <v>11203010004</v>
      </c>
      <c r="E322" s="12" t="s">
        <v>6528</v>
      </c>
      <c r="F322" s="18"/>
      <c r="G322" s="34"/>
    </row>
    <row r="323" spans="1:7" x14ac:dyDescent="0.3">
      <c r="A323" s="44"/>
      <c r="B323" s="21">
        <v>11204</v>
      </c>
      <c r="C323" s="20" t="s">
        <v>6529</v>
      </c>
      <c r="D323" s="7"/>
      <c r="E323" s="7"/>
      <c r="F323" s="7"/>
      <c r="G323" s="7" t="s">
        <v>92</v>
      </c>
    </row>
    <row r="324" spans="1:7" x14ac:dyDescent="0.3">
      <c r="A324" s="44"/>
      <c r="B324" s="28"/>
      <c r="C324" s="26">
        <v>1120401</v>
      </c>
      <c r="D324" s="7" t="s">
        <v>6530</v>
      </c>
      <c r="E324" s="18"/>
      <c r="F324" s="18"/>
      <c r="G324" s="34"/>
    </row>
    <row r="325" spans="1:7" x14ac:dyDescent="0.3">
      <c r="A325" s="44"/>
      <c r="B325" s="28"/>
      <c r="C325" s="34"/>
      <c r="D325" s="27">
        <v>11204010001</v>
      </c>
      <c r="E325" s="12" t="s">
        <v>6531</v>
      </c>
      <c r="F325" s="18"/>
      <c r="G325" s="34"/>
    </row>
    <row r="326" spans="1:7" x14ac:dyDescent="0.3">
      <c r="A326" s="44"/>
      <c r="B326" s="28"/>
      <c r="C326" s="34"/>
      <c r="D326" s="27">
        <v>11204010002</v>
      </c>
      <c r="E326" s="12" t="s">
        <v>6532</v>
      </c>
      <c r="F326" s="18"/>
      <c r="G326" s="34"/>
    </row>
    <row r="327" spans="1:7" x14ac:dyDescent="0.3">
      <c r="A327" s="44"/>
      <c r="B327" s="28"/>
      <c r="C327" s="34"/>
      <c r="D327" s="27">
        <v>11204010003</v>
      </c>
      <c r="E327" s="12" t="s">
        <v>6533</v>
      </c>
      <c r="F327" s="18"/>
      <c r="G327" s="34"/>
    </row>
    <row r="328" spans="1:7" x14ac:dyDescent="0.3">
      <c r="A328" s="44"/>
      <c r="B328" s="28"/>
      <c r="C328" s="34"/>
      <c r="D328" s="27">
        <v>11204010004</v>
      </c>
      <c r="E328" s="12" t="s">
        <v>6534</v>
      </c>
      <c r="F328" s="18"/>
      <c r="G328" s="34"/>
    </row>
    <row r="329" spans="1:7" x14ac:dyDescent="0.3">
      <c r="A329" s="44"/>
      <c r="B329" s="28"/>
      <c r="C329" s="34"/>
      <c r="D329" s="27">
        <v>11204010005</v>
      </c>
      <c r="E329" s="12" t="s">
        <v>6535</v>
      </c>
      <c r="F329" s="18"/>
      <c r="G329" s="34"/>
    </row>
    <row r="330" spans="1:7" x14ac:dyDescent="0.3">
      <c r="A330" s="44"/>
      <c r="B330" s="28"/>
      <c r="C330" s="34"/>
      <c r="D330" s="27">
        <v>11204010006</v>
      </c>
      <c r="E330" s="12" t="s">
        <v>6536</v>
      </c>
      <c r="F330" s="18"/>
      <c r="G330" s="34"/>
    </row>
    <row r="331" spans="1:7" x14ac:dyDescent="0.3">
      <c r="A331" s="44"/>
      <c r="B331" s="28"/>
      <c r="C331" s="34"/>
      <c r="D331" s="27">
        <v>11204010007</v>
      </c>
      <c r="E331" s="12" t="s">
        <v>6537</v>
      </c>
      <c r="F331" s="18"/>
      <c r="G331" s="34"/>
    </row>
    <row r="332" spans="1:7" x14ac:dyDescent="0.3">
      <c r="A332" s="44"/>
      <c r="B332" s="28"/>
      <c r="C332" s="34"/>
      <c r="D332" s="27">
        <v>11204010008</v>
      </c>
      <c r="E332" s="12" t="s">
        <v>6538</v>
      </c>
      <c r="F332" s="18"/>
      <c r="G332" s="34"/>
    </row>
    <row r="333" spans="1:7" x14ac:dyDescent="0.3">
      <c r="A333" s="44"/>
      <c r="B333" s="21">
        <v>11205</v>
      </c>
      <c r="C333" s="28" t="s">
        <v>6539</v>
      </c>
      <c r="D333" s="6"/>
      <c r="E333" s="12"/>
      <c r="F333" s="18"/>
      <c r="G333" s="34" t="s">
        <v>92</v>
      </c>
    </row>
    <row r="334" spans="1:7" x14ac:dyDescent="0.3">
      <c r="A334" s="44"/>
      <c r="B334" s="28"/>
      <c r="C334" s="26">
        <v>1120501</v>
      </c>
      <c r="D334" s="34" t="s">
        <v>6540</v>
      </c>
      <c r="E334" s="12"/>
      <c r="F334" s="18"/>
      <c r="G334" s="34"/>
    </row>
    <row r="335" spans="1:7" x14ac:dyDescent="0.3">
      <c r="A335" s="44"/>
      <c r="B335" s="28"/>
      <c r="C335" s="34"/>
      <c r="D335" s="6">
        <v>11205010001</v>
      </c>
      <c r="E335" s="12" t="s">
        <v>6541</v>
      </c>
      <c r="F335" s="18"/>
      <c r="G335"/>
    </row>
    <row r="336" spans="1:7" x14ac:dyDescent="0.3">
      <c r="A336" s="44"/>
      <c r="B336" s="28"/>
      <c r="C336" s="34"/>
      <c r="D336" s="6">
        <v>11205010002</v>
      </c>
      <c r="E336" s="12" t="s">
        <v>6542</v>
      </c>
      <c r="F336" s="18"/>
      <c r="G336" s="34"/>
    </row>
    <row r="337" spans="1:7" x14ac:dyDescent="0.3">
      <c r="A337" s="44"/>
      <c r="B337" s="28"/>
      <c r="C337" s="34"/>
      <c r="D337" s="6">
        <v>11205010003</v>
      </c>
      <c r="E337" s="12" t="s">
        <v>6543</v>
      </c>
      <c r="F337" s="18"/>
      <c r="G337" s="34"/>
    </row>
    <row r="338" spans="1:7" x14ac:dyDescent="0.3">
      <c r="A338" s="45" t="s">
        <v>5974</v>
      </c>
      <c r="B338" s="16" t="s">
        <v>6544</v>
      </c>
      <c r="C338" s="34"/>
      <c r="D338" s="6"/>
      <c r="E338" s="18"/>
      <c r="F338" s="18"/>
      <c r="G338" s="34"/>
    </row>
    <row r="339" spans="1:7" x14ac:dyDescent="0.3">
      <c r="A339" s="44"/>
      <c r="B339" s="28">
        <v>12201</v>
      </c>
      <c r="C339" s="28" t="s">
        <v>6545</v>
      </c>
      <c r="D339" s="18"/>
      <c r="E339" s="18"/>
      <c r="F339" s="18"/>
      <c r="G339" s="34" t="s">
        <v>92</v>
      </c>
    </row>
    <row r="340" spans="1:7" x14ac:dyDescent="0.3">
      <c r="A340" s="44"/>
      <c r="B340" s="28"/>
      <c r="C340" s="34">
        <v>1220101</v>
      </c>
      <c r="D340" s="34" t="s">
        <v>6546</v>
      </c>
      <c r="E340" s="18"/>
      <c r="F340" s="18"/>
      <c r="G340" s="34"/>
    </row>
    <row r="341" spans="1:7" x14ac:dyDescent="0.3">
      <c r="A341" s="44"/>
      <c r="B341" s="28"/>
      <c r="C341" s="34"/>
      <c r="D341" s="18">
        <v>12201010001</v>
      </c>
      <c r="E341" s="18" t="s">
        <v>6547</v>
      </c>
      <c r="F341" s="18"/>
      <c r="G341" s="34"/>
    </row>
    <row r="342" spans="1:7" x14ac:dyDescent="0.3">
      <c r="A342" s="44"/>
      <c r="B342" s="28"/>
      <c r="C342" s="34"/>
      <c r="D342" s="18">
        <v>12201010002</v>
      </c>
      <c r="E342" s="18" t="s">
        <v>6548</v>
      </c>
      <c r="F342" s="18"/>
      <c r="G342" s="34"/>
    </row>
    <row r="343" spans="1:7" x14ac:dyDescent="0.3">
      <c r="A343" s="44"/>
      <c r="B343" s="28"/>
      <c r="C343" s="34"/>
      <c r="D343" s="18">
        <v>12201010003</v>
      </c>
      <c r="E343" s="18" t="s">
        <v>6549</v>
      </c>
      <c r="F343" s="18"/>
      <c r="G343" s="34"/>
    </row>
    <row r="344" spans="1:7" x14ac:dyDescent="0.3">
      <c r="A344" s="44"/>
      <c r="B344" s="28"/>
      <c r="C344" s="34">
        <v>1220102</v>
      </c>
      <c r="D344" s="34" t="s">
        <v>6550</v>
      </c>
      <c r="E344" s="18" t="s">
        <v>6551</v>
      </c>
      <c r="F344" s="18"/>
      <c r="G344" s="34"/>
    </row>
    <row r="345" spans="1:7" x14ac:dyDescent="0.3">
      <c r="A345" s="44"/>
      <c r="B345" s="28"/>
      <c r="C345" s="34"/>
      <c r="D345" s="18">
        <v>12201020001</v>
      </c>
      <c r="E345" s="18" t="s">
        <v>6552</v>
      </c>
      <c r="F345" s="18"/>
      <c r="G345" s="34"/>
    </row>
    <row r="346" spans="1:7" ht="14.4" customHeight="1" x14ac:dyDescent="0.3">
      <c r="A346" s="44"/>
      <c r="B346" s="28">
        <v>12202</v>
      </c>
      <c r="C346" s="28" t="s">
        <v>6553</v>
      </c>
      <c r="D346" s="18"/>
      <c r="E346" s="18"/>
      <c r="F346" s="18"/>
      <c r="G346" s="34"/>
    </row>
    <row r="347" spans="1:7" x14ac:dyDescent="0.3">
      <c r="A347" s="44"/>
      <c r="B347" s="28"/>
      <c r="C347" s="34">
        <v>1220201</v>
      </c>
      <c r="D347" s="34" t="s">
        <v>6554</v>
      </c>
      <c r="E347" s="18"/>
      <c r="F347" s="18"/>
      <c r="G347" s="34" t="s">
        <v>92</v>
      </c>
    </row>
    <row r="348" spans="1:7" x14ac:dyDescent="0.3">
      <c r="A348" s="44"/>
      <c r="B348" s="28"/>
      <c r="C348" s="34"/>
      <c r="D348" s="18">
        <v>12202010001</v>
      </c>
      <c r="E348" s="18" t="s">
        <v>6555</v>
      </c>
      <c r="F348" s="18"/>
      <c r="G348" s="34"/>
    </row>
    <row r="349" spans="1:7" x14ac:dyDescent="0.3">
      <c r="A349" s="44"/>
      <c r="B349" s="28"/>
      <c r="C349" s="34"/>
      <c r="D349" s="18">
        <v>12202010002</v>
      </c>
      <c r="E349" s="18" t="s">
        <v>6556</v>
      </c>
      <c r="F349" s="18"/>
      <c r="G349" s="34"/>
    </row>
    <row r="350" spans="1:7" x14ac:dyDescent="0.3">
      <c r="A350" s="44"/>
      <c r="B350" s="28"/>
      <c r="C350" s="34">
        <v>1220202</v>
      </c>
      <c r="D350" s="34" t="s">
        <v>6557</v>
      </c>
      <c r="E350" s="18"/>
      <c r="F350" s="18"/>
      <c r="G350" s="34"/>
    </row>
    <row r="351" spans="1:7" x14ac:dyDescent="0.3">
      <c r="A351" s="44"/>
      <c r="B351" s="28"/>
      <c r="C351" s="34"/>
      <c r="D351" s="18">
        <v>12202020001</v>
      </c>
      <c r="E351" s="39" t="s">
        <v>6555</v>
      </c>
      <c r="F351" s="18"/>
      <c r="G351" s="34"/>
    </row>
    <row r="352" spans="1:7" x14ac:dyDescent="0.3">
      <c r="A352" s="44"/>
      <c r="B352" s="28"/>
      <c r="C352" s="34">
        <v>1220203</v>
      </c>
      <c r="D352" s="29" t="s">
        <v>6558</v>
      </c>
      <c r="E352" s="18"/>
      <c r="F352" s="18"/>
      <c r="G352" s="34"/>
    </row>
    <row r="353" spans="1:7" x14ac:dyDescent="0.3">
      <c r="A353" s="44"/>
      <c r="B353" s="28"/>
      <c r="C353" s="34"/>
      <c r="D353" s="18">
        <v>12202030001</v>
      </c>
      <c r="E353" s="39" t="s">
        <v>6558</v>
      </c>
      <c r="F353" s="18"/>
      <c r="G353" s="34"/>
    </row>
    <row r="354" spans="1:7" x14ac:dyDescent="0.3">
      <c r="A354" s="44"/>
      <c r="B354" s="28">
        <v>12301</v>
      </c>
      <c r="C354" s="28" t="s">
        <v>6559</v>
      </c>
      <c r="D354" s="18"/>
      <c r="E354" s="18"/>
      <c r="F354" s="18"/>
      <c r="G354" s="34" t="s">
        <v>6472</v>
      </c>
    </row>
    <row r="355" spans="1:7" x14ac:dyDescent="0.3">
      <c r="A355" s="44"/>
      <c r="B355" s="28"/>
      <c r="C355" s="49">
        <v>1230101</v>
      </c>
      <c r="D355" s="36" t="s">
        <v>6560</v>
      </c>
      <c r="E355" s="18"/>
      <c r="F355" s="18"/>
      <c r="G355" s="34"/>
    </row>
    <row r="356" spans="1:7" x14ac:dyDescent="0.3">
      <c r="A356" s="44"/>
      <c r="B356" s="28"/>
      <c r="C356" s="28"/>
      <c r="D356" s="37">
        <v>12301010001</v>
      </c>
      <c r="E356" s="18" t="s">
        <v>6561</v>
      </c>
      <c r="F356" s="18"/>
      <c r="G356" s="34"/>
    </row>
    <row r="357" spans="1:7" x14ac:dyDescent="0.3">
      <c r="A357" s="44"/>
      <c r="B357" s="28"/>
      <c r="C357" s="28"/>
      <c r="D357" s="37">
        <v>12301010002</v>
      </c>
      <c r="E357" s="18" t="s">
        <v>6562</v>
      </c>
      <c r="F357" s="18"/>
      <c r="G357" s="34"/>
    </row>
    <row r="358" spans="1:7" x14ac:dyDescent="0.3">
      <c r="A358" s="44"/>
      <c r="B358" s="28"/>
      <c r="C358" s="28"/>
      <c r="D358" s="37">
        <v>12301010003</v>
      </c>
      <c r="E358" s="18" t="s">
        <v>6563</v>
      </c>
      <c r="F358" s="18"/>
      <c r="G358" s="34"/>
    </row>
    <row r="359" spans="1:7" x14ac:dyDescent="0.3">
      <c r="A359" s="44"/>
      <c r="B359" s="28"/>
      <c r="C359" s="28"/>
      <c r="D359" s="37">
        <v>12301010004</v>
      </c>
      <c r="E359" s="18" t="s">
        <v>6564</v>
      </c>
      <c r="F359" s="18"/>
      <c r="G359" s="34"/>
    </row>
    <row r="360" spans="1:7" x14ac:dyDescent="0.3">
      <c r="A360" s="44"/>
      <c r="B360" s="28">
        <v>12302</v>
      </c>
      <c r="C360" s="28" t="s">
        <v>6565</v>
      </c>
      <c r="D360" s="18"/>
      <c r="E360" s="18"/>
      <c r="F360" s="18"/>
      <c r="G360" s="34" t="s">
        <v>6472</v>
      </c>
    </row>
    <row r="361" spans="1:7" x14ac:dyDescent="0.3">
      <c r="A361" s="44"/>
      <c r="B361" s="28"/>
      <c r="C361" s="34">
        <v>1230201</v>
      </c>
      <c r="D361" s="34" t="s">
        <v>6566</v>
      </c>
      <c r="F361" s="18"/>
      <c r="G361"/>
    </row>
    <row r="362" spans="1:7" x14ac:dyDescent="0.3">
      <c r="A362" s="44"/>
      <c r="B362" s="28"/>
      <c r="C362" s="34"/>
      <c r="D362" s="18">
        <v>12302010001</v>
      </c>
      <c r="E362" s="18" t="s">
        <v>6567</v>
      </c>
      <c r="F362" s="18"/>
      <c r="G362" s="34"/>
    </row>
    <row r="363" spans="1:7" x14ac:dyDescent="0.3">
      <c r="A363" s="44"/>
      <c r="B363" s="28"/>
      <c r="C363" s="34">
        <v>1230202</v>
      </c>
      <c r="D363" s="34" t="s">
        <v>6568</v>
      </c>
      <c r="F363" s="18"/>
      <c r="G363" s="34"/>
    </row>
    <row r="364" spans="1:7" x14ac:dyDescent="0.3">
      <c r="A364" s="44"/>
      <c r="B364" s="28"/>
      <c r="C364" s="34"/>
      <c r="D364" s="18">
        <v>12302020001</v>
      </c>
      <c r="E364" s="18" t="s">
        <v>6569</v>
      </c>
      <c r="F364" s="18"/>
      <c r="G364" s="34"/>
    </row>
    <row r="365" spans="1:7" x14ac:dyDescent="0.3">
      <c r="A365" s="44"/>
      <c r="B365" s="28">
        <v>12303</v>
      </c>
      <c r="C365" s="28" t="s">
        <v>6570</v>
      </c>
      <c r="D365" s="18"/>
      <c r="E365" s="18"/>
      <c r="F365" s="18"/>
      <c r="G365" s="34" t="s">
        <v>6472</v>
      </c>
    </row>
    <row r="366" spans="1:7" x14ac:dyDescent="0.3">
      <c r="A366" s="44"/>
      <c r="B366" s="28"/>
      <c r="C366" s="34">
        <v>1230301</v>
      </c>
      <c r="D366" s="34" t="s">
        <v>6571</v>
      </c>
      <c r="E366" s="18"/>
      <c r="F366" s="18"/>
      <c r="G366" s="34"/>
    </row>
    <row r="367" spans="1:7" x14ac:dyDescent="0.3">
      <c r="A367" s="44"/>
      <c r="B367" s="28"/>
      <c r="C367" s="34"/>
      <c r="D367" s="18">
        <v>12303010001</v>
      </c>
      <c r="E367" s="18" t="s">
        <v>6572</v>
      </c>
      <c r="F367" s="18"/>
      <c r="G367" s="34"/>
    </row>
    <row r="368" spans="1:7" x14ac:dyDescent="0.3">
      <c r="A368" s="44"/>
      <c r="B368" s="28"/>
      <c r="C368" s="34"/>
      <c r="D368" s="18">
        <v>12303010002</v>
      </c>
      <c r="E368" s="18" t="s">
        <v>6573</v>
      </c>
      <c r="F368" s="18"/>
      <c r="G368" s="34"/>
    </row>
    <row r="369" spans="1:7" x14ac:dyDescent="0.3">
      <c r="A369" s="44"/>
      <c r="B369" s="28"/>
      <c r="C369" s="34"/>
      <c r="D369" s="18">
        <v>12303010003</v>
      </c>
      <c r="E369" s="18" t="s">
        <v>6574</v>
      </c>
      <c r="F369" s="18"/>
      <c r="G369" s="34"/>
    </row>
    <row r="370" spans="1:7" x14ac:dyDescent="0.3">
      <c r="A370" s="44"/>
      <c r="B370" s="28"/>
      <c r="C370" s="34"/>
      <c r="D370" s="18">
        <v>12303010004</v>
      </c>
      <c r="E370" s="18" t="s">
        <v>6575</v>
      </c>
      <c r="F370" s="18"/>
      <c r="G370" s="34"/>
    </row>
    <row r="371" spans="1:7" x14ac:dyDescent="0.3">
      <c r="A371" s="44"/>
      <c r="B371" s="28"/>
      <c r="C371" s="34"/>
      <c r="D371" s="18">
        <v>12303010005</v>
      </c>
      <c r="E371" s="18" t="s">
        <v>6576</v>
      </c>
      <c r="F371" s="18"/>
      <c r="G371" s="34"/>
    </row>
    <row r="372" spans="1:7" x14ac:dyDescent="0.3">
      <c r="A372" s="44"/>
      <c r="B372" s="28"/>
      <c r="C372" s="34"/>
      <c r="D372" s="18">
        <v>12303010006</v>
      </c>
      <c r="E372" s="18" t="s">
        <v>6577</v>
      </c>
      <c r="F372" s="18"/>
      <c r="G372" s="34"/>
    </row>
    <row r="373" spans="1:7" x14ac:dyDescent="0.3">
      <c r="A373" s="44"/>
      <c r="B373" s="28">
        <v>12304</v>
      </c>
      <c r="C373" s="28" t="s">
        <v>6578</v>
      </c>
      <c r="D373" s="18"/>
      <c r="E373" s="18"/>
      <c r="F373" s="18"/>
      <c r="G373" s="34" t="s">
        <v>6472</v>
      </c>
    </row>
    <row r="374" spans="1:7" x14ac:dyDescent="0.3">
      <c r="A374" s="44"/>
      <c r="B374" s="28"/>
      <c r="C374" s="34">
        <v>1230401</v>
      </c>
      <c r="D374" s="34" t="s">
        <v>6579</v>
      </c>
      <c r="E374" s="18"/>
      <c r="F374" s="18"/>
      <c r="G374" s="34"/>
    </row>
    <row r="375" spans="1:7" x14ac:dyDescent="0.3">
      <c r="A375" s="44"/>
      <c r="B375" s="28"/>
      <c r="C375" s="34"/>
      <c r="D375" s="18">
        <v>12304010001</v>
      </c>
      <c r="E375" s="18" t="s">
        <v>6580</v>
      </c>
      <c r="F375" s="18"/>
      <c r="G375" s="34"/>
    </row>
    <row r="376" spans="1:7" x14ac:dyDescent="0.3">
      <c r="A376" s="44"/>
      <c r="B376" s="28"/>
      <c r="C376" s="34">
        <v>1230402</v>
      </c>
      <c r="D376" s="34" t="s">
        <v>6581</v>
      </c>
      <c r="E376" s="18"/>
      <c r="F376" s="18"/>
      <c r="G376" s="34"/>
    </row>
    <row r="377" spans="1:7" x14ac:dyDescent="0.3">
      <c r="A377" s="44"/>
      <c r="B377" s="28"/>
      <c r="C377" s="34"/>
      <c r="D377" s="18">
        <v>12304020001</v>
      </c>
      <c r="E377" s="18" t="s">
        <v>6582</v>
      </c>
      <c r="F377" s="18"/>
      <c r="G377" s="34"/>
    </row>
    <row r="378" spans="1:7" x14ac:dyDescent="0.3">
      <c r="A378" s="44"/>
      <c r="B378" s="28"/>
      <c r="C378" s="34"/>
      <c r="D378" s="18">
        <v>12304020002</v>
      </c>
      <c r="E378" s="18" t="s">
        <v>6583</v>
      </c>
      <c r="F378" s="18"/>
      <c r="G378" s="34"/>
    </row>
    <row r="379" spans="1:7" x14ac:dyDescent="0.3">
      <c r="A379" s="44"/>
      <c r="B379" s="28"/>
      <c r="C379" s="34"/>
      <c r="D379" s="18">
        <v>12304020003</v>
      </c>
      <c r="E379" s="18" t="s">
        <v>6584</v>
      </c>
      <c r="F379" s="18"/>
      <c r="G379" s="34"/>
    </row>
    <row r="380" spans="1:7" x14ac:dyDescent="0.3">
      <c r="A380" s="44"/>
      <c r="B380" s="28">
        <v>12305</v>
      </c>
      <c r="C380" s="28" t="s">
        <v>6585</v>
      </c>
      <c r="D380" s="18"/>
      <c r="E380" s="18"/>
      <c r="F380" s="18"/>
      <c r="G380" s="34" t="s">
        <v>6472</v>
      </c>
    </row>
    <row r="381" spans="1:7" x14ac:dyDescent="0.3">
      <c r="A381" s="44"/>
      <c r="B381" s="28"/>
      <c r="C381" s="34">
        <v>1230501</v>
      </c>
      <c r="D381" s="34" t="s">
        <v>6586</v>
      </c>
      <c r="E381" s="18"/>
      <c r="F381" s="18"/>
      <c r="G381" s="34"/>
    </row>
    <row r="382" spans="1:7" x14ac:dyDescent="0.3">
      <c r="A382" s="44"/>
      <c r="B382" s="28"/>
      <c r="C382" s="34"/>
      <c r="D382" s="18">
        <v>12305010001</v>
      </c>
      <c r="E382" s="18" t="s">
        <v>6587</v>
      </c>
      <c r="F382" s="18"/>
      <c r="G382" s="34"/>
    </row>
    <row r="383" spans="1:7" x14ac:dyDescent="0.3">
      <c r="A383" s="44"/>
      <c r="B383" s="28">
        <v>12306</v>
      </c>
      <c r="C383" s="35" t="s">
        <v>6588</v>
      </c>
      <c r="D383" s="18"/>
      <c r="E383" s="18"/>
      <c r="F383" s="18"/>
      <c r="G383" s="34" t="s">
        <v>6472</v>
      </c>
    </row>
    <row r="384" spans="1:7" x14ac:dyDescent="0.3">
      <c r="A384" s="44"/>
      <c r="B384" s="28"/>
      <c r="C384" s="34">
        <v>1230601</v>
      </c>
      <c r="D384" s="34" t="s">
        <v>6589</v>
      </c>
      <c r="E384" s="18"/>
      <c r="F384" s="18"/>
      <c r="G384" s="34"/>
    </row>
    <row r="385" spans="1:7" x14ac:dyDescent="0.3">
      <c r="A385" s="44"/>
      <c r="B385" s="28"/>
      <c r="C385" s="34"/>
      <c r="D385" s="18">
        <v>12306010001</v>
      </c>
      <c r="E385" s="18" t="s">
        <v>6590</v>
      </c>
      <c r="F385" s="18"/>
      <c r="G385" s="34"/>
    </row>
    <row r="386" spans="1:7" x14ac:dyDescent="0.3">
      <c r="A386" s="44"/>
      <c r="B386" s="28">
        <v>12307</v>
      </c>
      <c r="C386" s="28" t="s">
        <v>6591</v>
      </c>
      <c r="D386" s="18"/>
      <c r="E386" s="18"/>
      <c r="F386" s="18"/>
      <c r="G386" s="34" t="s">
        <v>6472</v>
      </c>
    </row>
    <row r="387" spans="1:7" x14ac:dyDescent="0.3">
      <c r="A387" s="44"/>
      <c r="B387" s="28"/>
      <c r="C387" s="34">
        <v>1230701</v>
      </c>
      <c r="D387" s="34" t="s">
        <v>6592</v>
      </c>
      <c r="E387" s="18"/>
      <c r="F387" s="18"/>
      <c r="G387" s="34"/>
    </row>
    <row r="388" spans="1:7" x14ac:dyDescent="0.3">
      <c r="A388" s="44"/>
      <c r="B388" s="28"/>
      <c r="C388" s="34"/>
      <c r="D388" s="18">
        <v>12307010001</v>
      </c>
      <c r="E388" s="18" t="s">
        <v>6593</v>
      </c>
      <c r="F388" s="18"/>
      <c r="G388" s="34"/>
    </row>
    <row r="389" spans="1:7" x14ac:dyDescent="0.3">
      <c r="A389" s="44"/>
      <c r="B389" s="28"/>
      <c r="C389" s="34"/>
      <c r="D389" s="18">
        <v>12307010002</v>
      </c>
      <c r="E389" s="18" t="s">
        <v>6594</v>
      </c>
      <c r="F389" s="18"/>
      <c r="G389" s="34"/>
    </row>
    <row r="390" spans="1:7" x14ac:dyDescent="0.3">
      <c r="A390" s="44"/>
      <c r="B390" s="28"/>
      <c r="C390" s="34"/>
      <c r="D390" s="18">
        <v>12307010003</v>
      </c>
      <c r="E390" s="18" t="s">
        <v>6595</v>
      </c>
      <c r="F390" s="18"/>
      <c r="G390" s="34"/>
    </row>
    <row r="391" spans="1:7" x14ac:dyDescent="0.3">
      <c r="A391" s="44"/>
      <c r="B391" s="28">
        <v>12308</v>
      </c>
      <c r="C391" s="28" t="s">
        <v>6596</v>
      </c>
      <c r="D391" s="18"/>
      <c r="E391" s="18"/>
      <c r="F391" s="18"/>
      <c r="G391" s="34" t="s">
        <v>6472</v>
      </c>
    </row>
    <row r="392" spans="1:7" x14ac:dyDescent="0.3">
      <c r="A392" s="44"/>
      <c r="B392" s="28"/>
      <c r="C392" s="34">
        <v>1230801</v>
      </c>
      <c r="D392" s="34" t="s">
        <v>6597</v>
      </c>
      <c r="E392" s="18"/>
      <c r="F392" s="18"/>
      <c r="G392" s="34"/>
    </row>
    <row r="393" spans="1:7" x14ac:dyDescent="0.3">
      <c r="A393" s="44"/>
      <c r="B393" s="28"/>
      <c r="C393" s="34"/>
      <c r="D393" s="18">
        <v>12308010001</v>
      </c>
      <c r="E393" s="18" t="s">
        <v>6598</v>
      </c>
      <c r="F393" s="18"/>
      <c r="G393" s="34"/>
    </row>
    <row r="394" spans="1:7" x14ac:dyDescent="0.3">
      <c r="A394" s="44"/>
      <c r="B394" s="28">
        <v>12309</v>
      </c>
      <c r="C394" s="28" t="s">
        <v>6599</v>
      </c>
      <c r="D394" s="18"/>
      <c r="E394" s="18"/>
      <c r="F394" s="18"/>
      <c r="G394" s="34" t="s">
        <v>6472</v>
      </c>
    </row>
    <row r="395" spans="1:7" x14ac:dyDescent="0.3">
      <c r="A395" s="44"/>
      <c r="B395" s="28"/>
      <c r="C395" s="34">
        <v>1230901</v>
      </c>
      <c r="D395" s="34" t="s">
        <v>6600</v>
      </c>
      <c r="E395" s="18"/>
      <c r="F395" s="18"/>
      <c r="G395" s="34"/>
    </row>
    <row r="396" spans="1:7" x14ac:dyDescent="0.3">
      <c r="A396" s="44"/>
      <c r="B396" s="28"/>
      <c r="C396" s="34"/>
      <c r="D396" s="18">
        <v>12309010001</v>
      </c>
      <c r="E396" s="18" t="s">
        <v>6601</v>
      </c>
      <c r="F396" s="18"/>
      <c r="G396" s="34"/>
    </row>
    <row r="397" spans="1:7" x14ac:dyDescent="0.3">
      <c r="A397" s="44"/>
      <c r="B397" s="28">
        <v>12310</v>
      </c>
      <c r="C397" s="28" t="s">
        <v>6602</v>
      </c>
      <c r="D397" s="18"/>
      <c r="E397" s="18"/>
      <c r="F397" s="18"/>
      <c r="G397" s="34" t="s">
        <v>6472</v>
      </c>
    </row>
    <row r="398" spans="1:7" x14ac:dyDescent="0.3">
      <c r="A398" s="44"/>
      <c r="B398" s="28"/>
      <c r="C398" s="49">
        <v>1231001</v>
      </c>
      <c r="D398" s="34" t="s">
        <v>6603</v>
      </c>
      <c r="E398" s="18"/>
      <c r="F398" s="18"/>
      <c r="G398" s="34"/>
    </row>
    <row r="399" spans="1:7" x14ac:dyDescent="0.3">
      <c r="A399" s="44"/>
      <c r="B399" s="28"/>
      <c r="C399" s="28"/>
      <c r="D399" s="18">
        <v>12310010001</v>
      </c>
      <c r="E399" s="18" t="s">
        <v>6604</v>
      </c>
      <c r="F399" s="18"/>
      <c r="G399" s="34"/>
    </row>
    <row r="400" spans="1:7" x14ac:dyDescent="0.3">
      <c r="A400" s="44"/>
      <c r="B400" s="28"/>
      <c r="C400" s="34"/>
      <c r="D400" s="18">
        <v>12310010002</v>
      </c>
      <c r="E400" s="18" t="s">
        <v>6605</v>
      </c>
      <c r="F400" s="18"/>
      <c r="G400" s="34"/>
    </row>
    <row r="401" spans="1:7" x14ac:dyDescent="0.3">
      <c r="A401" s="44"/>
      <c r="B401" s="28"/>
      <c r="C401" s="34"/>
      <c r="D401" s="18">
        <v>12310010003</v>
      </c>
      <c r="E401" s="18" t="s">
        <v>6606</v>
      </c>
      <c r="F401" s="18"/>
      <c r="G401" s="34"/>
    </row>
    <row r="402" spans="1:7" x14ac:dyDescent="0.3">
      <c r="A402" s="44"/>
      <c r="B402" s="28">
        <v>12311</v>
      </c>
      <c r="C402" s="28" t="s">
        <v>6607</v>
      </c>
      <c r="D402" s="18"/>
      <c r="E402" s="18"/>
      <c r="F402" s="18"/>
      <c r="G402" s="34" t="s">
        <v>6472</v>
      </c>
    </row>
    <row r="403" spans="1:7" x14ac:dyDescent="0.3">
      <c r="A403" s="44"/>
      <c r="B403" s="28"/>
      <c r="C403" s="34">
        <v>1231101</v>
      </c>
      <c r="D403" s="34" t="s">
        <v>6608</v>
      </c>
      <c r="E403" s="18"/>
      <c r="F403" s="18"/>
      <c r="G403" s="34"/>
    </row>
    <row r="404" spans="1:7" x14ac:dyDescent="0.3">
      <c r="A404" s="44"/>
      <c r="B404" s="28"/>
      <c r="C404" s="34"/>
      <c r="D404" s="18">
        <v>12311010001</v>
      </c>
      <c r="E404" s="18" t="s">
        <v>6609</v>
      </c>
      <c r="F404" s="18"/>
      <c r="G404" s="34"/>
    </row>
    <row r="405" spans="1:7" x14ac:dyDescent="0.3">
      <c r="A405" s="44"/>
      <c r="B405" s="28"/>
      <c r="C405" s="34"/>
      <c r="D405" s="18">
        <v>12311010002</v>
      </c>
      <c r="E405" s="18" t="s">
        <v>6610</v>
      </c>
      <c r="F405" s="18"/>
      <c r="G405" s="34"/>
    </row>
    <row r="406" spans="1:7" x14ac:dyDescent="0.3">
      <c r="A406" s="44"/>
      <c r="B406" s="28"/>
      <c r="C406" s="34"/>
      <c r="D406" s="18">
        <v>12311010003</v>
      </c>
      <c r="E406" s="18" t="s">
        <v>6611</v>
      </c>
      <c r="F406" s="18"/>
      <c r="G406" s="34"/>
    </row>
    <row r="407" spans="1:7" x14ac:dyDescent="0.3">
      <c r="A407" s="44"/>
      <c r="B407" s="28"/>
      <c r="C407" s="34"/>
      <c r="D407" s="18">
        <v>12311010004</v>
      </c>
      <c r="E407" s="18" t="s">
        <v>6612</v>
      </c>
      <c r="F407" s="18"/>
      <c r="G407" s="34"/>
    </row>
    <row r="408" spans="1:7" x14ac:dyDescent="0.3">
      <c r="A408" s="44"/>
      <c r="B408" s="28"/>
      <c r="C408" s="34">
        <v>1231102</v>
      </c>
      <c r="D408" s="34" t="s">
        <v>6613</v>
      </c>
      <c r="E408" s="18"/>
      <c r="F408" s="18"/>
      <c r="G408" s="34"/>
    </row>
    <row r="409" spans="1:7" x14ac:dyDescent="0.3">
      <c r="A409" s="44"/>
      <c r="B409" s="28"/>
      <c r="C409" s="34"/>
      <c r="D409" s="18">
        <v>12311020001</v>
      </c>
      <c r="E409" s="18" t="s">
        <v>6614</v>
      </c>
      <c r="F409" s="18"/>
      <c r="G409" s="34"/>
    </row>
    <row r="410" spans="1:7" x14ac:dyDescent="0.3">
      <c r="A410" s="44"/>
      <c r="B410" s="28"/>
      <c r="C410" s="34"/>
      <c r="D410" s="18">
        <v>12311020002</v>
      </c>
      <c r="E410" s="18" t="s">
        <v>6615</v>
      </c>
      <c r="F410" s="18"/>
      <c r="G410" s="34"/>
    </row>
    <row r="411" spans="1:7" x14ac:dyDescent="0.3">
      <c r="A411" s="44"/>
      <c r="B411" s="28"/>
      <c r="C411" s="34"/>
      <c r="D411" s="18">
        <v>12311020003</v>
      </c>
      <c r="E411" s="18" t="s">
        <v>6616</v>
      </c>
      <c r="F411" s="18"/>
      <c r="G411" s="34"/>
    </row>
    <row r="412" spans="1:7" x14ac:dyDescent="0.3">
      <c r="A412" s="44"/>
      <c r="B412" s="28"/>
      <c r="C412" s="34"/>
      <c r="D412" s="18">
        <v>12311020004</v>
      </c>
      <c r="E412" s="18" t="s">
        <v>6617</v>
      </c>
      <c r="F412" s="18"/>
      <c r="G412" s="34"/>
    </row>
    <row r="413" spans="1:7" x14ac:dyDescent="0.3">
      <c r="A413" s="44"/>
      <c r="B413" s="28"/>
      <c r="C413" s="34">
        <v>1231103</v>
      </c>
      <c r="D413" s="34" t="s">
        <v>6618</v>
      </c>
      <c r="E413" s="18"/>
      <c r="F413" s="18"/>
      <c r="G413" s="34"/>
    </row>
    <row r="414" spans="1:7" x14ac:dyDescent="0.3">
      <c r="A414" s="44"/>
      <c r="B414" s="28"/>
      <c r="C414" s="34"/>
      <c r="D414" s="18">
        <v>1231103001</v>
      </c>
      <c r="E414" s="18" t="s">
        <v>6619</v>
      </c>
      <c r="F414" s="18"/>
      <c r="G414" s="34"/>
    </row>
    <row r="415" spans="1:7" x14ac:dyDescent="0.3">
      <c r="A415" s="44"/>
      <c r="B415" s="28"/>
      <c r="C415" s="34"/>
      <c r="D415" s="18">
        <v>1231103002</v>
      </c>
      <c r="E415" s="18" t="s">
        <v>6620</v>
      </c>
      <c r="F415" s="18"/>
      <c r="G415" s="34"/>
    </row>
    <row r="416" spans="1:7" x14ac:dyDescent="0.3">
      <c r="A416" s="44"/>
      <c r="B416" s="28"/>
      <c r="C416" s="34"/>
      <c r="D416" s="18">
        <v>1231103003</v>
      </c>
      <c r="E416" s="18" t="s">
        <v>6621</v>
      </c>
      <c r="F416" s="18"/>
      <c r="G416" s="34"/>
    </row>
    <row r="417" spans="1:7" x14ac:dyDescent="0.3">
      <c r="A417" s="44"/>
      <c r="B417" s="28"/>
      <c r="C417" s="34"/>
      <c r="D417" s="18">
        <v>1231103004</v>
      </c>
      <c r="E417" s="18" t="s">
        <v>6622</v>
      </c>
      <c r="F417" s="18"/>
      <c r="G417" s="34"/>
    </row>
    <row r="418" spans="1:7" s="9" customFormat="1" x14ac:dyDescent="0.3">
      <c r="A418" s="45" t="s">
        <v>6623</v>
      </c>
      <c r="B418" s="496" t="s">
        <v>6624</v>
      </c>
      <c r="C418" s="496"/>
      <c r="D418" s="496"/>
      <c r="E418" s="496"/>
      <c r="F418" s="496"/>
      <c r="G418" s="16"/>
    </row>
    <row r="419" spans="1:7" x14ac:dyDescent="0.3">
      <c r="A419" s="44"/>
      <c r="B419" s="21" t="s">
        <v>6625</v>
      </c>
      <c r="C419" s="20" t="s">
        <v>6626</v>
      </c>
      <c r="D419" s="18"/>
      <c r="E419" s="18"/>
      <c r="F419" s="18"/>
      <c r="G419" s="7" t="s">
        <v>92</v>
      </c>
    </row>
    <row r="420" spans="1:7" x14ac:dyDescent="0.3">
      <c r="A420" s="44"/>
      <c r="B420" s="28"/>
      <c r="C420" s="26">
        <v>1320101</v>
      </c>
      <c r="D420" s="7" t="s">
        <v>6627</v>
      </c>
      <c r="E420" s="18"/>
      <c r="F420" s="18"/>
      <c r="G420" s="34"/>
    </row>
    <row r="421" spans="1:7" x14ac:dyDescent="0.3">
      <c r="A421" s="44"/>
      <c r="B421" s="28"/>
      <c r="C421" s="34"/>
      <c r="D421" s="6">
        <v>13201010001</v>
      </c>
      <c r="E421" s="12" t="s">
        <v>6628</v>
      </c>
      <c r="F421" s="18"/>
      <c r="G421" s="34"/>
    </row>
    <row r="422" spans="1:7" x14ac:dyDescent="0.3">
      <c r="A422" s="44"/>
      <c r="B422" s="21" t="s">
        <v>6629</v>
      </c>
      <c r="C422" s="20" t="s">
        <v>6630</v>
      </c>
      <c r="D422" s="7"/>
      <c r="E422" s="7"/>
      <c r="F422" s="7"/>
      <c r="G422" s="7" t="s">
        <v>92</v>
      </c>
    </row>
    <row r="423" spans="1:7" x14ac:dyDescent="0.3">
      <c r="A423" s="44"/>
      <c r="B423" s="28"/>
      <c r="C423" s="26">
        <v>1320201</v>
      </c>
      <c r="D423" s="7" t="s">
        <v>6627</v>
      </c>
      <c r="E423" s="18"/>
      <c r="F423" s="18"/>
      <c r="G423" s="34"/>
    </row>
    <row r="424" spans="1:7" x14ac:dyDescent="0.3">
      <c r="A424" s="44"/>
      <c r="B424" s="28"/>
      <c r="C424" s="34"/>
      <c r="D424" s="27">
        <v>13202010001</v>
      </c>
      <c r="E424" s="12" t="s">
        <v>6631</v>
      </c>
      <c r="F424" s="18"/>
      <c r="G424" s="34"/>
    </row>
    <row r="425" spans="1:7" x14ac:dyDescent="0.3">
      <c r="A425" s="44"/>
      <c r="B425" s="21" t="s">
        <v>6632</v>
      </c>
      <c r="C425" s="20" t="s">
        <v>6633</v>
      </c>
      <c r="D425" s="7"/>
      <c r="E425" s="7"/>
      <c r="F425" s="7"/>
      <c r="G425" s="7" t="s">
        <v>92</v>
      </c>
    </row>
    <row r="426" spans="1:7" x14ac:dyDescent="0.3">
      <c r="A426" s="44"/>
      <c r="B426" s="28"/>
      <c r="C426" s="26">
        <v>1320301</v>
      </c>
      <c r="D426" s="7" t="s">
        <v>6634</v>
      </c>
      <c r="E426" s="18"/>
      <c r="F426" s="18"/>
      <c r="G426" s="34"/>
    </row>
    <row r="427" spans="1:7" x14ac:dyDescent="0.3">
      <c r="A427" s="44"/>
      <c r="B427" s="28"/>
      <c r="C427" s="34"/>
      <c r="D427" s="27">
        <v>13203010001</v>
      </c>
      <c r="E427" s="12" t="s">
        <v>6635</v>
      </c>
      <c r="F427" s="18"/>
      <c r="G427" s="34"/>
    </row>
    <row r="428" spans="1:7" x14ac:dyDescent="0.3">
      <c r="A428" s="44"/>
      <c r="B428" s="28"/>
      <c r="C428" s="34"/>
      <c r="D428" s="27">
        <v>13203010002</v>
      </c>
      <c r="E428" s="12" t="s">
        <v>6634</v>
      </c>
      <c r="F428" s="18"/>
      <c r="G428" s="34"/>
    </row>
    <row r="429" spans="1:7" x14ac:dyDescent="0.3">
      <c r="A429" s="44"/>
      <c r="B429" s="28"/>
      <c r="C429" s="34"/>
      <c r="D429" s="27">
        <v>13203010003</v>
      </c>
      <c r="E429" s="12" t="s">
        <v>6636</v>
      </c>
      <c r="F429" s="18"/>
      <c r="G429" s="34"/>
    </row>
    <row r="430" spans="1:7" x14ac:dyDescent="0.3">
      <c r="A430" s="44"/>
      <c r="B430" s="28"/>
      <c r="C430" s="34"/>
      <c r="D430" s="27">
        <v>13203010004</v>
      </c>
      <c r="E430" s="12" t="s">
        <v>6637</v>
      </c>
      <c r="F430" s="18"/>
      <c r="G430" s="34"/>
    </row>
    <row r="431" spans="1:7" x14ac:dyDescent="0.3">
      <c r="A431" s="44"/>
      <c r="B431" s="21" t="s">
        <v>6638</v>
      </c>
      <c r="C431" s="28" t="s">
        <v>6639</v>
      </c>
      <c r="D431" s="18"/>
      <c r="E431" s="18"/>
      <c r="F431" s="18"/>
      <c r="G431" s="34" t="s">
        <v>92</v>
      </c>
    </row>
    <row r="432" spans="1:7" x14ac:dyDescent="0.3">
      <c r="A432" s="44"/>
      <c r="B432" s="28"/>
      <c r="C432" s="34">
        <v>1320401</v>
      </c>
      <c r="D432" s="34" t="s">
        <v>6640</v>
      </c>
      <c r="E432" s="18"/>
      <c r="F432" s="18"/>
      <c r="G432" s="34"/>
    </row>
    <row r="433" spans="1:7" x14ac:dyDescent="0.3">
      <c r="A433" s="44"/>
      <c r="B433" s="28"/>
      <c r="C433" s="34"/>
      <c r="D433" s="18">
        <v>13204010001</v>
      </c>
      <c r="E433" s="18" t="s">
        <v>6641</v>
      </c>
      <c r="F433" s="18"/>
      <c r="G433" s="34"/>
    </row>
    <row r="434" spans="1:7" x14ac:dyDescent="0.3">
      <c r="A434" s="44"/>
      <c r="B434" s="28"/>
      <c r="C434" s="34"/>
      <c r="D434" s="18">
        <v>13204010002</v>
      </c>
      <c r="E434" s="18" t="s">
        <v>6642</v>
      </c>
      <c r="F434" s="18"/>
      <c r="G434" s="34"/>
    </row>
    <row r="435" spans="1:7" x14ac:dyDescent="0.3">
      <c r="A435" s="44"/>
      <c r="B435" s="28"/>
      <c r="C435" s="34"/>
      <c r="D435" s="18">
        <v>13204010003</v>
      </c>
      <c r="E435" s="18" t="s">
        <v>6643</v>
      </c>
      <c r="F435" s="18"/>
      <c r="G435" s="34"/>
    </row>
    <row r="436" spans="1:7" x14ac:dyDescent="0.3">
      <c r="A436" s="44"/>
      <c r="B436" s="28"/>
      <c r="C436" s="34"/>
      <c r="D436" s="18">
        <v>13204010004</v>
      </c>
      <c r="E436" s="18" t="s">
        <v>6644</v>
      </c>
      <c r="F436" s="18"/>
      <c r="G436" s="34"/>
    </row>
    <row r="437" spans="1:7" x14ac:dyDescent="0.3">
      <c r="A437" s="47"/>
      <c r="B437" s="21" t="s">
        <v>6645</v>
      </c>
      <c r="C437" s="28" t="s">
        <v>6646</v>
      </c>
      <c r="D437" s="18"/>
      <c r="E437" s="18"/>
      <c r="F437" s="18"/>
      <c r="G437" s="34" t="s">
        <v>92</v>
      </c>
    </row>
    <row r="438" spans="1:7" x14ac:dyDescent="0.3">
      <c r="A438" s="44"/>
      <c r="B438" s="28"/>
      <c r="C438" s="34">
        <v>1320501</v>
      </c>
      <c r="D438" s="34" t="s">
        <v>6647</v>
      </c>
      <c r="E438" s="18"/>
      <c r="F438" s="18"/>
      <c r="G438" s="34"/>
    </row>
    <row r="439" spans="1:7" x14ac:dyDescent="0.3">
      <c r="A439" s="44"/>
      <c r="B439" s="28"/>
      <c r="C439" s="34"/>
      <c r="D439" s="18">
        <v>13205010001</v>
      </c>
      <c r="E439" s="18" t="s">
        <v>6647</v>
      </c>
      <c r="F439" s="18"/>
      <c r="G439" s="34"/>
    </row>
    <row r="440" spans="1:7" x14ac:dyDescent="0.3">
      <c r="A440" s="46"/>
      <c r="B440" s="28"/>
      <c r="C440" s="34"/>
      <c r="D440" s="18"/>
      <c r="E440" s="18"/>
      <c r="F440" s="18"/>
      <c r="G440" s="34"/>
    </row>
    <row r="441" spans="1:7" x14ac:dyDescent="0.3">
      <c r="A441" s="44"/>
      <c r="B441" s="21" t="s">
        <v>6648</v>
      </c>
      <c r="C441" s="28" t="s">
        <v>6649</v>
      </c>
      <c r="D441" s="18"/>
      <c r="E441" s="18"/>
      <c r="F441" s="18"/>
      <c r="G441" s="34" t="s">
        <v>92</v>
      </c>
    </row>
    <row r="442" spans="1:7" x14ac:dyDescent="0.3">
      <c r="A442" s="44"/>
      <c r="B442" s="28"/>
      <c r="C442" s="34">
        <v>1320601</v>
      </c>
      <c r="D442" s="34" t="s">
        <v>6650</v>
      </c>
      <c r="E442" s="18"/>
      <c r="F442" s="18"/>
      <c r="G442" s="34"/>
    </row>
    <row r="443" spans="1:7" x14ac:dyDescent="0.3">
      <c r="A443" s="44"/>
      <c r="B443" s="28"/>
      <c r="C443" s="34"/>
      <c r="D443" s="18">
        <v>13206010001</v>
      </c>
      <c r="E443" s="18" t="s">
        <v>6650</v>
      </c>
      <c r="F443" s="18"/>
      <c r="G443" s="34"/>
    </row>
    <row r="444" spans="1:7" x14ac:dyDescent="0.3">
      <c r="A444" s="44"/>
      <c r="B444" s="21" t="s">
        <v>6651</v>
      </c>
      <c r="C444" s="20" t="s">
        <v>6652</v>
      </c>
      <c r="D444" s="7"/>
      <c r="E444" s="7"/>
      <c r="F444" s="7"/>
      <c r="G444" s="7" t="s">
        <v>92</v>
      </c>
    </row>
    <row r="445" spans="1:7" x14ac:dyDescent="0.3">
      <c r="A445" s="44"/>
      <c r="B445" s="28"/>
      <c r="C445" s="26">
        <v>1320701</v>
      </c>
      <c r="D445" s="7" t="s">
        <v>6653</v>
      </c>
      <c r="E445" s="18"/>
      <c r="F445" s="18"/>
      <c r="G445" s="34"/>
    </row>
    <row r="446" spans="1:7" x14ac:dyDescent="0.3">
      <c r="A446" s="44"/>
      <c r="B446" s="28"/>
      <c r="C446" s="34"/>
      <c r="D446" s="27">
        <v>13207010001</v>
      </c>
      <c r="E446" s="12" t="s">
        <v>6654</v>
      </c>
      <c r="F446" s="18"/>
      <c r="G446" s="34"/>
    </row>
    <row r="447" spans="1:7" x14ac:dyDescent="0.3">
      <c r="A447" s="44"/>
      <c r="B447" s="28"/>
      <c r="C447" s="34"/>
      <c r="D447" s="27">
        <v>13207010002</v>
      </c>
      <c r="E447" s="12" t="s">
        <v>6655</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61"/>
  <sheetViews>
    <sheetView topLeftCell="A631" zoomScaleNormal="100" workbookViewId="0">
      <selection activeCell="B638" sqref="B638"/>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00" t="s">
        <v>5998</v>
      </c>
      <c r="B2" s="500"/>
      <c r="C2" s="500"/>
      <c r="D2" s="500"/>
      <c r="E2" s="500"/>
      <c r="F2" s="500"/>
      <c r="G2" s="500"/>
      <c r="H2" s="115" t="s">
        <v>6656</v>
      </c>
      <c r="I2" s="115" t="s">
        <v>6657</v>
      </c>
      <c r="J2" s="115" t="s">
        <v>83</v>
      </c>
    </row>
    <row r="3" spans="1:13" x14ac:dyDescent="0.3">
      <c r="A3" s="5" t="s">
        <v>5</v>
      </c>
      <c r="B3" s="50" t="s">
        <v>5999</v>
      </c>
    </row>
    <row r="4" spans="1:13" x14ac:dyDescent="0.3">
      <c r="B4" s="63" t="s">
        <v>90</v>
      </c>
      <c r="C4" s="8" t="s">
        <v>6658</v>
      </c>
      <c r="J4" t="s">
        <v>6659</v>
      </c>
      <c r="L4" s="5" t="s">
        <v>85</v>
      </c>
      <c r="M4" t="s">
        <v>86</v>
      </c>
    </row>
    <row r="5" spans="1:13" x14ac:dyDescent="0.3">
      <c r="B5" s="51"/>
      <c r="C5" s="8"/>
      <c r="D5" s="52" t="s">
        <v>94</v>
      </c>
      <c r="E5" t="s">
        <v>6001</v>
      </c>
      <c r="L5" t="s">
        <v>87</v>
      </c>
      <c r="M5" t="s">
        <v>88</v>
      </c>
    </row>
    <row r="6" spans="1:13" x14ac:dyDescent="0.3">
      <c r="B6" s="51"/>
      <c r="C6" s="8"/>
      <c r="F6" s="5" t="s">
        <v>6660</v>
      </c>
      <c r="G6" t="s">
        <v>6003</v>
      </c>
      <c r="H6" t="s">
        <v>6661</v>
      </c>
      <c r="I6">
        <v>25000</v>
      </c>
      <c r="L6" t="s">
        <v>85</v>
      </c>
      <c r="M6" t="s">
        <v>93</v>
      </c>
    </row>
    <row r="7" spans="1:13" x14ac:dyDescent="0.3">
      <c r="B7" s="51"/>
      <c r="C7" s="8"/>
      <c r="F7" s="206" t="s">
        <v>6662</v>
      </c>
      <c r="G7" s="205" t="s">
        <v>6663</v>
      </c>
      <c r="H7" s="205" t="s">
        <v>6661</v>
      </c>
      <c r="I7" s="205">
        <v>500000</v>
      </c>
      <c r="K7" s="205" t="s">
        <v>6664</v>
      </c>
    </row>
    <row r="8" spans="1:13" x14ac:dyDescent="0.3">
      <c r="B8" s="51"/>
      <c r="C8" s="8"/>
      <c r="F8" s="183" t="s">
        <v>6665</v>
      </c>
      <c r="G8" s="184" t="s">
        <v>6666</v>
      </c>
      <c r="H8" s="184" t="s">
        <v>6661</v>
      </c>
      <c r="I8" s="184">
        <v>100000</v>
      </c>
    </row>
    <row r="9" spans="1:13" x14ac:dyDescent="0.3">
      <c r="B9" s="51"/>
      <c r="C9" s="8"/>
      <c r="F9" s="183" t="s">
        <v>6667</v>
      </c>
      <c r="G9" s="184" t="s">
        <v>6668</v>
      </c>
      <c r="H9" s="184" t="s">
        <v>6661</v>
      </c>
      <c r="I9" s="184">
        <v>100000</v>
      </c>
    </row>
    <row r="10" spans="1:13" x14ac:dyDescent="0.3">
      <c r="B10" s="63" t="s">
        <v>131</v>
      </c>
      <c r="C10" s="8" t="s">
        <v>6669</v>
      </c>
      <c r="J10" t="s">
        <v>6659</v>
      </c>
      <c r="L10" t="s">
        <v>100</v>
      </c>
      <c r="M10" t="s">
        <v>97</v>
      </c>
    </row>
    <row r="11" spans="1:13" x14ac:dyDescent="0.3">
      <c r="B11" s="51"/>
      <c r="C11" s="8"/>
      <c r="D11" s="52" t="s">
        <v>132</v>
      </c>
      <c r="E11" t="s">
        <v>6670</v>
      </c>
    </row>
    <row r="12" spans="1:13" x14ac:dyDescent="0.3">
      <c r="B12" s="51"/>
      <c r="C12" s="8"/>
      <c r="D12" s="52"/>
      <c r="F12" s="52" t="s">
        <v>6671</v>
      </c>
      <c r="G12" t="s">
        <v>6007</v>
      </c>
      <c r="H12" t="s">
        <v>6661</v>
      </c>
      <c r="I12">
        <v>20000</v>
      </c>
    </row>
    <row r="13" spans="1:13" x14ac:dyDescent="0.3">
      <c r="B13" s="63" t="s">
        <v>6008</v>
      </c>
      <c r="C13" s="8" t="s">
        <v>6672</v>
      </c>
      <c r="J13" t="s">
        <v>6659</v>
      </c>
    </row>
    <row r="14" spans="1:13" x14ac:dyDescent="0.3">
      <c r="B14" s="51"/>
      <c r="C14" s="8"/>
      <c r="D14" s="52" t="s">
        <v>6010</v>
      </c>
      <c r="E14" s="53" t="s">
        <v>6673</v>
      </c>
    </row>
    <row r="15" spans="1:13" x14ac:dyDescent="0.3">
      <c r="B15" s="51"/>
      <c r="C15" s="8"/>
      <c r="D15" s="52"/>
      <c r="E15" s="53"/>
      <c r="F15" s="52" t="s">
        <v>6674</v>
      </c>
      <c r="G15" s="53" t="s">
        <v>6675</v>
      </c>
      <c r="H15" t="s">
        <v>6661</v>
      </c>
      <c r="I15" s="53">
        <v>10000</v>
      </c>
    </row>
    <row r="16" spans="1:13" x14ac:dyDescent="0.3">
      <c r="B16" s="63" t="s">
        <v>6014</v>
      </c>
      <c r="C16" s="8" t="s">
        <v>6676</v>
      </c>
      <c r="D16" s="8"/>
      <c r="J16" t="s">
        <v>6659</v>
      </c>
    </row>
    <row r="17" spans="2:10" x14ac:dyDescent="0.3">
      <c r="B17" s="51"/>
      <c r="C17" s="8"/>
      <c r="D17" s="52" t="s">
        <v>6016</v>
      </c>
      <c r="E17" s="53" t="s">
        <v>6677</v>
      </c>
    </row>
    <row r="18" spans="2:10" x14ac:dyDescent="0.3">
      <c r="B18" s="51"/>
      <c r="C18" s="8"/>
      <c r="D18" s="52"/>
      <c r="F18" s="52" t="s">
        <v>6678</v>
      </c>
      <c r="G18" t="s">
        <v>6679</v>
      </c>
      <c r="H18" t="s">
        <v>6661</v>
      </c>
      <c r="I18">
        <v>50000</v>
      </c>
    </row>
    <row r="19" spans="2:10" x14ac:dyDescent="0.3">
      <c r="B19" s="51"/>
      <c r="C19" s="8"/>
      <c r="D19" s="52"/>
      <c r="F19" s="52" t="s">
        <v>6680</v>
      </c>
      <c r="G19" t="s">
        <v>6681</v>
      </c>
      <c r="H19" t="s">
        <v>6661</v>
      </c>
      <c r="I19">
        <v>50000</v>
      </c>
    </row>
    <row r="20" spans="2:10" x14ac:dyDescent="0.3">
      <c r="B20" s="63" t="s">
        <v>144</v>
      </c>
      <c r="C20" s="8" t="s">
        <v>6682</v>
      </c>
      <c r="J20" t="s">
        <v>6659</v>
      </c>
    </row>
    <row r="21" spans="2:10" x14ac:dyDescent="0.3">
      <c r="B21" s="51"/>
      <c r="C21" s="8"/>
      <c r="D21" s="52" t="s">
        <v>146</v>
      </c>
      <c r="E21" s="53" t="s">
        <v>6683</v>
      </c>
    </row>
    <row r="22" spans="2:10" x14ac:dyDescent="0.3">
      <c r="B22" s="51"/>
      <c r="C22" s="8"/>
      <c r="D22" s="52"/>
      <c r="F22" s="52" t="s">
        <v>6684</v>
      </c>
      <c r="G22" t="s">
        <v>6685</v>
      </c>
      <c r="H22" t="s">
        <v>6661</v>
      </c>
      <c r="I22">
        <v>10000</v>
      </c>
    </row>
    <row r="23" spans="2:10" x14ac:dyDescent="0.3">
      <c r="B23" s="63" t="s">
        <v>153</v>
      </c>
      <c r="C23" s="8" t="s">
        <v>6686</v>
      </c>
      <c r="D23" s="52"/>
      <c r="J23" t="s">
        <v>6659</v>
      </c>
    </row>
    <row r="24" spans="2:10" x14ac:dyDescent="0.3">
      <c r="B24" s="51"/>
      <c r="C24" s="8"/>
      <c r="D24" s="52" t="s">
        <v>154</v>
      </c>
      <c r="E24" t="s">
        <v>6029</v>
      </c>
    </row>
    <row r="25" spans="2:10" x14ac:dyDescent="0.3">
      <c r="B25" s="51"/>
      <c r="C25" s="8"/>
      <c r="D25" s="52"/>
      <c r="F25" s="52" t="s">
        <v>6687</v>
      </c>
      <c r="G25" t="s">
        <v>6686</v>
      </c>
      <c r="H25" t="s">
        <v>6661</v>
      </c>
      <c r="I25">
        <v>100000</v>
      </c>
    </row>
    <row r="26" spans="2:10" x14ac:dyDescent="0.3">
      <c r="B26" s="51"/>
      <c r="C26" s="8"/>
      <c r="D26" s="52"/>
      <c r="F26" s="52" t="s">
        <v>6688</v>
      </c>
      <c r="G26" t="s">
        <v>6689</v>
      </c>
      <c r="H26" t="s">
        <v>6661</v>
      </c>
      <c r="I26">
        <v>50000</v>
      </c>
    </row>
    <row r="27" spans="2:10" x14ac:dyDescent="0.3">
      <c r="B27" s="51"/>
      <c r="C27" s="8"/>
      <c r="D27" s="52"/>
      <c r="F27" s="52" t="s">
        <v>6690</v>
      </c>
      <c r="G27" s="4" t="s">
        <v>6691</v>
      </c>
      <c r="H27" t="s">
        <v>6661</v>
      </c>
      <c r="I27">
        <v>50000</v>
      </c>
    </row>
    <row r="28" spans="2:10" x14ac:dyDescent="0.3">
      <c r="B28" s="63" t="s">
        <v>157</v>
      </c>
      <c r="C28" s="8" t="s">
        <v>6692</v>
      </c>
      <c r="D28" s="52"/>
      <c r="J28" t="s">
        <v>6659</v>
      </c>
    </row>
    <row r="29" spans="2:10" x14ac:dyDescent="0.3">
      <c r="B29" s="51"/>
      <c r="C29" s="8"/>
      <c r="D29" s="52" t="s">
        <v>159</v>
      </c>
      <c r="E29" t="s">
        <v>6693</v>
      </c>
    </row>
    <row r="30" spans="2:10" x14ac:dyDescent="0.3">
      <c r="B30" s="51"/>
      <c r="C30" s="8"/>
      <c r="D30" s="52"/>
      <c r="F30" s="52" t="s">
        <v>6694</v>
      </c>
      <c r="G30" t="s">
        <v>6693</v>
      </c>
      <c r="H30" t="s">
        <v>6661</v>
      </c>
      <c r="I30">
        <v>20000</v>
      </c>
    </row>
    <row r="31" spans="2:10" x14ac:dyDescent="0.3">
      <c r="B31" s="51"/>
      <c r="C31" s="8"/>
      <c r="D31" s="52" t="s">
        <v>163</v>
      </c>
      <c r="E31" t="s">
        <v>6695</v>
      </c>
    </row>
    <row r="32" spans="2:10" x14ac:dyDescent="0.3">
      <c r="B32" s="51"/>
      <c r="C32" s="8"/>
      <c r="D32" s="52"/>
      <c r="F32" s="52" t="s">
        <v>6696</v>
      </c>
      <c r="G32" t="s">
        <v>6695</v>
      </c>
      <c r="H32" t="s">
        <v>6661</v>
      </c>
      <c r="I32">
        <v>20000</v>
      </c>
    </row>
    <row r="33" spans="1:10" x14ac:dyDescent="0.3">
      <c r="B33" s="51"/>
      <c r="C33" s="8"/>
      <c r="D33" s="52" t="s">
        <v>171</v>
      </c>
      <c r="E33" t="s">
        <v>6370</v>
      </c>
    </row>
    <row r="34" spans="1:10" x14ac:dyDescent="0.3">
      <c r="B34" s="51"/>
      <c r="C34" s="8"/>
      <c r="D34" s="52"/>
      <c r="F34" s="52" t="s">
        <v>6697</v>
      </c>
      <c r="G34" t="s">
        <v>6370</v>
      </c>
      <c r="H34" t="s">
        <v>6661</v>
      </c>
      <c r="I34">
        <v>500000</v>
      </c>
    </row>
    <row r="35" spans="1:10" x14ac:dyDescent="0.3">
      <c r="B35" s="63" t="s">
        <v>6698</v>
      </c>
      <c r="C35" s="54" t="s">
        <v>6699</v>
      </c>
      <c r="J35" t="s">
        <v>6659</v>
      </c>
    </row>
    <row r="36" spans="1:10" x14ac:dyDescent="0.3">
      <c r="B36" s="51"/>
      <c r="C36" s="54"/>
      <c r="D36" s="5" t="s">
        <v>6700</v>
      </c>
      <c r="E36" s="54" t="s">
        <v>6699</v>
      </c>
    </row>
    <row r="37" spans="1:10" x14ac:dyDescent="0.3">
      <c r="B37" s="51"/>
      <c r="C37" s="54"/>
      <c r="F37" s="5" t="s">
        <v>6701</v>
      </c>
      <c r="G37" s="54" t="s">
        <v>6699</v>
      </c>
      <c r="H37" s="54" t="s">
        <v>6661</v>
      </c>
      <c r="I37" s="54">
        <v>100000</v>
      </c>
    </row>
    <row r="38" spans="1:10" x14ac:dyDescent="0.3">
      <c r="B38" s="475" t="s">
        <v>6702</v>
      </c>
      <c r="C38" s="4" t="s">
        <v>6703</v>
      </c>
      <c r="D38" s="4"/>
      <c r="E38" s="4"/>
      <c r="F38" s="4"/>
      <c r="G38" s="4"/>
      <c r="H38" s="4"/>
      <c r="I38" s="4"/>
      <c r="J38" s="4"/>
    </row>
    <row r="39" spans="1:10" x14ac:dyDescent="0.3">
      <c r="B39" s="224"/>
      <c r="C39" s="4"/>
      <c r="D39" s="72" t="s">
        <v>6704</v>
      </c>
      <c r="E39" s="4" t="s">
        <v>6703</v>
      </c>
      <c r="F39" s="4"/>
      <c r="G39" s="4"/>
      <c r="H39" s="4"/>
      <c r="I39" s="4"/>
      <c r="J39" s="4"/>
    </row>
    <row r="40" spans="1:10" x14ac:dyDescent="0.3">
      <c r="B40" s="224"/>
      <c r="C40" s="4"/>
      <c r="D40" s="72"/>
      <c r="E40" s="4"/>
      <c r="F40" s="72" t="s">
        <v>6705</v>
      </c>
      <c r="G40" s="4" t="s">
        <v>6706</v>
      </c>
      <c r="H40" s="4" t="s">
        <v>6661</v>
      </c>
      <c r="I40" s="4">
        <v>10000</v>
      </c>
      <c r="J40" s="4"/>
    </row>
    <row r="41" spans="1:10" x14ac:dyDescent="0.3">
      <c r="B41" s="224"/>
      <c r="C41" s="4"/>
      <c r="D41" s="72"/>
      <c r="E41" s="4"/>
      <c r="F41" s="72" t="s">
        <v>6707</v>
      </c>
      <c r="G41" s="4" t="s">
        <v>6708</v>
      </c>
      <c r="H41" s="4" t="s">
        <v>6661</v>
      </c>
      <c r="I41" s="4">
        <v>10000</v>
      </c>
      <c r="J41" s="4"/>
    </row>
    <row r="42" spans="1:10" x14ac:dyDescent="0.3">
      <c r="B42" s="55"/>
    </row>
    <row r="43" spans="1:10" x14ac:dyDescent="0.3">
      <c r="A43" s="5" t="s">
        <v>7</v>
      </c>
      <c r="B43" s="50" t="s">
        <v>6709</v>
      </c>
      <c r="C43" s="56"/>
    </row>
    <row r="44" spans="1:10" x14ac:dyDescent="0.3">
      <c r="B44" s="64" t="s">
        <v>186</v>
      </c>
      <c r="C44" s="65" t="s">
        <v>6710</v>
      </c>
      <c r="J44" t="s">
        <v>6659</v>
      </c>
    </row>
    <row r="45" spans="1:10" x14ac:dyDescent="0.3">
      <c r="B45" s="57"/>
      <c r="C45" s="65"/>
      <c r="D45" s="58" t="s">
        <v>187</v>
      </c>
      <c r="E45" s="65" t="s">
        <v>6711</v>
      </c>
      <c r="F45" s="65"/>
    </row>
    <row r="46" spans="1:10" x14ac:dyDescent="0.3">
      <c r="B46" s="57"/>
      <c r="C46" s="65"/>
      <c r="D46" s="58"/>
      <c r="E46" s="65"/>
      <c r="F46" s="58" t="s">
        <v>6712</v>
      </c>
      <c r="G46" t="s">
        <v>6711</v>
      </c>
      <c r="H46" t="s">
        <v>6661</v>
      </c>
      <c r="I46">
        <v>100000</v>
      </c>
    </row>
    <row r="47" spans="1:10" x14ac:dyDescent="0.3">
      <c r="B47" s="57"/>
      <c r="C47" s="65"/>
      <c r="D47" s="58" t="s">
        <v>190</v>
      </c>
      <c r="E47" s="65" t="s">
        <v>6713</v>
      </c>
      <c r="F47" s="65"/>
    </row>
    <row r="48" spans="1:10" x14ac:dyDescent="0.3">
      <c r="B48" s="57"/>
      <c r="C48" s="65"/>
      <c r="D48" s="58"/>
      <c r="E48" s="65"/>
      <c r="F48" s="58" t="s">
        <v>6714</v>
      </c>
      <c r="G48" t="s">
        <v>6713</v>
      </c>
      <c r="H48" t="s">
        <v>6661</v>
      </c>
      <c r="I48">
        <v>100000</v>
      </c>
    </row>
    <row r="49" spans="2:10" x14ac:dyDescent="0.3">
      <c r="B49" s="57"/>
      <c r="C49" s="65"/>
      <c r="D49" s="58" t="s">
        <v>6715</v>
      </c>
      <c r="E49" s="65" t="s">
        <v>6716</v>
      </c>
      <c r="F49" s="65"/>
    </row>
    <row r="50" spans="2:10" x14ac:dyDescent="0.3">
      <c r="B50" s="57"/>
      <c r="C50" s="65"/>
      <c r="D50" s="58"/>
      <c r="E50" s="65"/>
      <c r="F50" s="58" t="s">
        <v>6717</v>
      </c>
      <c r="G50" t="s">
        <v>6716</v>
      </c>
      <c r="H50" t="s">
        <v>6661</v>
      </c>
      <c r="I50">
        <v>100000</v>
      </c>
    </row>
    <row r="51" spans="2:10" x14ac:dyDescent="0.3">
      <c r="B51" s="64" t="s">
        <v>193</v>
      </c>
      <c r="C51" s="65" t="s">
        <v>6718</v>
      </c>
      <c r="J51" t="s">
        <v>6659</v>
      </c>
    </row>
    <row r="52" spans="2:10" x14ac:dyDescent="0.3">
      <c r="B52" s="57"/>
      <c r="C52" s="65"/>
      <c r="D52" s="58" t="s">
        <v>194</v>
      </c>
      <c r="E52" s="65" t="s">
        <v>6718</v>
      </c>
    </row>
    <row r="53" spans="2:10" x14ac:dyDescent="0.3">
      <c r="B53" s="57"/>
      <c r="C53" s="65"/>
      <c r="D53" s="58"/>
      <c r="E53" s="65"/>
      <c r="F53" s="5" t="s">
        <v>6719</v>
      </c>
      <c r="G53" t="s">
        <v>6718</v>
      </c>
      <c r="H53" t="s">
        <v>6661</v>
      </c>
      <c r="I53">
        <v>100000</v>
      </c>
    </row>
    <row r="54" spans="2:10" x14ac:dyDescent="0.3">
      <c r="B54" s="57"/>
      <c r="C54" s="65"/>
      <c r="D54" s="58"/>
      <c r="E54" s="65"/>
      <c r="F54" s="183" t="s">
        <v>6720</v>
      </c>
      <c r="G54" s="184" t="s">
        <v>6721</v>
      </c>
      <c r="H54" s="184" t="s">
        <v>6661</v>
      </c>
      <c r="I54" s="184">
        <v>100000</v>
      </c>
    </row>
    <row r="55" spans="2:10" x14ac:dyDescent="0.3">
      <c r="B55" s="64" t="s">
        <v>210</v>
      </c>
      <c r="C55" s="65" t="s">
        <v>6722</v>
      </c>
      <c r="J55" t="s">
        <v>6659</v>
      </c>
    </row>
    <row r="56" spans="2:10" x14ac:dyDescent="0.3">
      <c r="B56" s="64"/>
      <c r="C56" s="65"/>
      <c r="D56" s="5" t="s">
        <v>211</v>
      </c>
      <c r="E56" t="s">
        <v>6722</v>
      </c>
    </row>
    <row r="57" spans="2:10" x14ac:dyDescent="0.3">
      <c r="B57" s="64"/>
      <c r="C57" s="65"/>
      <c r="D57" s="5"/>
      <c r="F57" s="5" t="s">
        <v>6723</v>
      </c>
      <c r="G57" t="s">
        <v>6722</v>
      </c>
      <c r="H57" t="s">
        <v>6661</v>
      </c>
      <c r="I57">
        <v>100000</v>
      </c>
    </row>
    <row r="58" spans="2:10" x14ac:dyDescent="0.3">
      <c r="B58" s="64" t="s">
        <v>239</v>
      </c>
      <c r="C58" s="65" t="s">
        <v>6724</v>
      </c>
      <c r="J58" t="s">
        <v>6659</v>
      </c>
    </row>
    <row r="59" spans="2:10" x14ac:dyDescent="0.3">
      <c r="B59" s="64"/>
      <c r="C59" s="65"/>
      <c r="D59" s="5" t="s">
        <v>241</v>
      </c>
      <c r="E59" t="s">
        <v>6724</v>
      </c>
    </row>
    <row r="60" spans="2:10" x14ac:dyDescent="0.3">
      <c r="B60" s="64"/>
      <c r="C60" s="65"/>
      <c r="F60" s="5" t="s">
        <v>6725</v>
      </c>
      <c r="G60" t="s">
        <v>6724</v>
      </c>
      <c r="H60" t="s">
        <v>6661</v>
      </c>
      <c r="I60">
        <v>50000</v>
      </c>
    </row>
    <row r="61" spans="2:10" x14ac:dyDescent="0.3">
      <c r="B61" s="64" t="s">
        <v>246</v>
      </c>
      <c r="C61" s="65" t="s">
        <v>6726</v>
      </c>
      <c r="J61" t="s">
        <v>6659</v>
      </c>
    </row>
    <row r="62" spans="2:10" x14ac:dyDescent="0.3">
      <c r="B62" s="64"/>
      <c r="C62" s="65"/>
      <c r="D62" s="5" t="s">
        <v>248</v>
      </c>
      <c r="E62" t="s">
        <v>6726</v>
      </c>
    </row>
    <row r="63" spans="2:10" x14ac:dyDescent="0.3">
      <c r="B63" s="64"/>
      <c r="C63" s="65"/>
      <c r="F63" s="5" t="s">
        <v>6727</v>
      </c>
      <c r="G63" t="s">
        <v>6726</v>
      </c>
      <c r="H63" t="s">
        <v>6661</v>
      </c>
      <c r="I63">
        <v>50000</v>
      </c>
    </row>
    <row r="64" spans="2:10" x14ac:dyDescent="0.3">
      <c r="B64" s="64" t="s">
        <v>264</v>
      </c>
      <c r="C64" s="65" t="s">
        <v>6728</v>
      </c>
      <c r="J64" t="s">
        <v>6659</v>
      </c>
    </row>
    <row r="65" spans="2:10" x14ac:dyDescent="0.3">
      <c r="B65" s="64"/>
      <c r="C65" s="65"/>
      <c r="D65" s="5" t="s">
        <v>266</v>
      </c>
      <c r="E65" t="s">
        <v>6728</v>
      </c>
    </row>
    <row r="66" spans="2:10" x14ac:dyDescent="0.3">
      <c r="B66" s="64"/>
      <c r="C66" s="65"/>
      <c r="F66" s="5" t="s">
        <v>6729</v>
      </c>
      <c r="G66" t="s">
        <v>6728</v>
      </c>
      <c r="H66" t="s">
        <v>6661</v>
      </c>
      <c r="I66">
        <v>100000</v>
      </c>
    </row>
    <row r="67" spans="2:10" x14ac:dyDescent="0.3">
      <c r="B67" s="64" t="s">
        <v>303</v>
      </c>
      <c r="C67" s="65" t="s">
        <v>6730</v>
      </c>
      <c r="J67" t="s">
        <v>6659</v>
      </c>
    </row>
    <row r="68" spans="2:10" x14ac:dyDescent="0.3">
      <c r="B68" s="64"/>
      <c r="C68" s="65"/>
      <c r="D68" s="5" t="s">
        <v>305</v>
      </c>
      <c r="E68" t="s">
        <v>6730</v>
      </c>
    </row>
    <row r="69" spans="2:10" x14ac:dyDescent="0.3">
      <c r="B69" s="64"/>
      <c r="C69" s="65"/>
      <c r="F69" s="5" t="s">
        <v>6731</v>
      </c>
      <c r="G69" t="s">
        <v>6730</v>
      </c>
      <c r="H69" t="s">
        <v>6661</v>
      </c>
      <c r="I69">
        <v>100000</v>
      </c>
    </row>
    <row r="70" spans="2:10" x14ac:dyDescent="0.3">
      <c r="B70" s="64" t="s">
        <v>325</v>
      </c>
      <c r="C70" s="65" t="s">
        <v>6732</v>
      </c>
      <c r="J70" t="s">
        <v>6659</v>
      </c>
    </row>
    <row r="71" spans="2:10" x14ac:dyDescent="0.3">
      <c r="B71" s="64"/>
      <c r="C71" s="65"/>
      <c r="D71" s="5" t="s">
        <v>327</v>
      </c>
      <c r="E71" t="s">
        <v>6732</v>
      </c>
    </row>
    <row r="72" spans="2:10" x14ac:dyDescent="0.3">
      <c r="B72" s="64"/>
      <c r="C72" s="65"/>
      <c r="F72" s="5" t="s">
        <v>6733</v>
      </c>
      <c r="G72" t="s">
        <v>6732</v>
      </c>
      <c r="H72" t="s">
        <v>6661</v>
      </c>
      <c r="I72">
        <v>100000</v>
      </c>
    </row>
    <row r="73" spans="2:10" x14ac:dyDescent="0.3">
      <c r="B73" s="64" t="s">
        <v>343</v>
      </c>
      <c r="C73" s="65" t="s">
        <v>6734</v>
      </c>
      <c r="J73" t="s">
        <v>6659</v>
      </c>
    </row>
    <row r="74" spans="2:10" x14ac:dyDescent="0.3">
      <c r="B74" s="64"/>
      <c r="C74" s="65"/>
      <c r="D74" s="5" t="s">
        <v>345</v>
      </c>
      <c r="E74" t="s">
        <v>6734</v>
      </c>
    </row>
    <row r="75" spans="2:10" x14ac:dyDescent="0.3">
      <c r="B75" s="55"/>
      <c r="F75" s="5" t="s">
        <v>6735</v>
      </c>
      <c r="G75" t="s">
        <v>6734</v>
      </c>
      <c r="H75" t="s">
        <v>6661</v>
      </c>
      <c r="I75">
        <v>100000</v>
      </c>
    </row>
    <row r="76" spans="2:10" x14ac:dyDescent="0.3">
      <c r="B76" s="64" t="s">
        <v>353</v>
      </c>
      <c r="C76" s="65" t="s">
        <v>6736</v>
      </c>
      <c r="F76" s="5"/>
    </row>
    <row r="77" spans="2:10" x14ac:dyDescent="0.3">
      <c r="B77" s="64"/>
      <c r="C77" s="65"/>
      <c r="F77" s="5"/>
    </row>
    <row r="78" spans="2:10" x14ac:dyDescent="0.3">
      <c r="B78" s="64" t="s">
        <v>6737</v>
      </c>
      <c r="C78" s="65" t="s">
        <v>6738</v>
      </c>
      <c r="F78" s="5"/>
      <c r="J78" t="s">
        <v>6659</v>
      </c>
    </row>
    <row r="79" spans="2:10" x14ac:dyDescent="0.3">
      <c r="B79" s="64"/>
      <c r="C79" s="65"/>
      <c r="D79" s="5" t="s">
        <v>6739</v>
      </c>
      <c r="E79" t="s">
        <v>6738</v>
      </c>
      <c r="F79" s="5"/>
    </row>
    <row r="80" spans="2:10" x14ac:dyDescent="0.3">
      <c r="B80" s="64"/>
      <c r="C80" s="65"/>
      <c r="F80" s="5" t="s">
        <v>6740</v>
      </c>
      <c r="G80" t="s">
        <v>6738</v>
      </c>
      <c r="H80" t="s">
        <v>6661</v>
      </c>
      <c r="I80">
        <v>100000</v>
      </c>
    </row>
    <row r="81" spans="1:12" x14ac:dyDescent="0.3">
      <c r="A81" s="5" t="s">
        <v>9</v>
      </c>
      <c r="B81" s="50" t="s">
        <v>6741</v>
      </c>
    </row>
    <row r="82" spans="1:12" x14ac:dyDescent="0.3">
      <c r="B82" s="63" t="s">
        <v>389</v>
      </c>
      <c r="C82" s="4" t="s">
        <v>6742</v>
      </c>
      <c r="J82" t="s">
        <v>6659</v>
      </c>
    </row>
    <row r="83" spans="1:12" x14ac:dyDescent="0.3">
      <c r="B83" s="51"/>
      <c r="D83" s="5" t="s">
        <v>391</v>
      </c>
      <c r="E83" t="s">
        <v>6743</v>
      </c>
    </row>
    <row r="84" spans="1:12" x14ac:dyDescent="0.3">
      <c r="B84" s="51"/>
      <c r="D84" s="5"/>
      <c r="F84" s="5" t="s">
        <v>6744</v>
      </c>
      <c r="G84" t="s">
        <v>6743</v>
      </c>
      <c r="H84" t="s">
        <v>6661</v>
      </c>
      <c r="I84">
        <v>500000</v>
      </c>
    </row>
    <row r="85" spans="1:12" x14ac:dyDescent="0.3">
      <c r="B85" s="63" t="s">
        <v>404</v>
      </c>
      <c r="C85" t="s">
        <v>6745</v>
      </c>
      <c r="E85" t="s">
        <v>6746</v>
      </c>
      <c r="J85" t="s">
        <v>6659</v>
      </c>
      <c r="K85" t="s">
        <v>6747</v>
      </c>
    </row>
    <row r="86" spans="1:12" x14ac:dyDescent="0.3">
      <c r="B86" s="51"/>
      <c r="D86" s="5" t="s">
        <v>406</v>
      </c>
      <c r="E86" t="s">
        <v>6748</v>
      </c>
    </row>
    <row r="87" spans="1:12" x14ac:dyDescent="0.3">
      <c r="B87" s="51"/>
      <c r="D87" s="5"/>
      <c r="F87" s="5" t="s">
        <v>6749</v>
      </c>
      <c r="G87" t="s">
        <v>6748</v>
      </c>
      <c r="H87" t="s">
        <v>6661</v>
      </c>
      <c r="I87">
        <v>100000</v>
      </c>
    </row>
    <row r="88" spans="1:12" x14ac:dyDescent="0.3">
      <c r="B88" s="63" t="s">
        <v>415</v>
      </c>
      <c r="C88" s="4"/>
    </row>
    <row r="89" spans="1:12" x14ac:dyDescent="0.3">
      <c r="B89" s="218" t="s">
        <v>6750</v>
      </c>
      <c r="C89" s="205" t="s">
        <v>6751</v>
      </c>
      <c r="J89" t="s">
        <v>6659</v>
      </c>
      <c r="L89" t="s">
        <v>6664</v>
      </c>
    </row>
    <row r="90" spans="1:12" x14ac:dyDescent="0.3">
      <c r="B90" s="63"/>
      <c r="D90" s="5" t="s">
        <v>6752</v>
      </c>
      <c r="E90" t="s">
        <v>6753</v>
      </c>
    </row>
    <row r="91" spans="1:12" x14ac:dyDescent="0.3">
      <c r="B91" s="63"/>
      <c r="D91" s="5"/>
      <c r="F91" s="5" t="s">
        <v>6754</v>
      </c>
      <c r="G91" t="s">
        <v>6753</v>
      </c>
      <c r="H91" t="s">
        <v>6661</v>
      </c>
      <c r="I91">
        <v>10000</v>
      </c>
    </row>
    <row r="92" spans="1:12" x14ac:dyDescent="0.3">
      <c r="B92" s="218" t="s">
        <v>427</v>
      </c>
      <c r="C92" s="205" t="s">
        <v>6044</v>
      </c>
      <c r="J92" t="s">
        <v>6659</v>
      </c>
    </row>
    <row r="93" spans="1:12" x14ac:dyDescent="0.3">
      <c r="B93" s="63"/>
      <c r="D93" s="5" t="s">
        <v>429</v>
      </c>
      <c r="E93" t="s">
        <v>6044</v>
      </c>
    </row>
    <row r="94" spans="1:12" x14ac:dyDescent="0.3">
      <c r="B94" s="63"/>
      <c r="D94" s="5"/>
      <c r="F94" s="5" t="s">
        <v>6755</v>
      </c>
      <c r="G94" t="s">
        <v>6756</v>
      </c>
      <c r="H94" t="s">
        <v>6661</v>
      </c>
      <c r="I94">
        <v>50000</v>
      </c>
    </row>
    <row r="95" spans="1:12" x14ac:dyDescent="0.3">
      <c r="B95" s="218" t="s">
        <v>467</v>
      </c>
      <c r="C95" s="205" t="s">
        <v>6048</v>
      </c>
      <c r="J95" t="s">
        <v>6659</v>
      </c>
    </row>
    <row r="96" spans="1:12" x14ac:dyDescent="0.3">
      <c r="B96" s="63"/>
      <c r="D96" s="5" t="s">
        <v>469</v>
      </c>
      <c r="E96" t="s">
        <v>6048</v>
      </c>
    </row>
    <row r="97" spans="1:10" x14ac:dyDescent="0.3">
      <c r="B97" s="51"/>
      <c r="F97" s="5" t="s">
        <v>6757</v>
      </c>
      <c r="G97" t="s">
        <v>6048</v>
      </c>
      <c r="H97" t="s">
        <v>6661</v>
      </c>
      <c r="I97">
        <v>100000</v>
      </c>
    </row>
    <row r="98" spans="1:10" x14ac:dyDescent="0.3">
      <c r="A98" s="5" t="s">
        <v>11</v>
      </c>
      <c r="B98" s="50" t="s">
        <v>6758</v>
      </c>
    </row>
    <row r="99" spans="1:10" x14ac:dyDescent="0.3">
      <c r="B99" s="63" t="s">
        <v>498</v>
      </c>
      <c r="C99" s="4" t="s">
        <v>6759</v>
      </c>
      <c r="J99" t="s">
        <v>6659</v>
      </c>
    </row>
    <row r="100" spans="1:10" x14ac:dyDescent="0.3">
      <c r="B100" s="51"/>
      <c r="D100" s="5" t="s">
        <v>500</v>
      </c>
      <c r="E100" t="s">
        <v>6760</v>
      </c>
    </row>
    <row r="101" spans="1:10" x14ac:dyDescent="0.3">
      <c r="B101" s="51"/>
      <c r="D101" s="5"/>
      <c r="F101" s="5" t="s">
        <v>6761</v>
      </c>
      <c r="G101" t="s">
        <v>6760</v>
      </c>
      <c r="H101" t="s">
        <v>6661</v>
      </c>
      <c r="I101">
        <v>1000000</v>
      </c>
    </row>
    <row r="102" spans="1:10" x14ac:dyDescent="0.3">
      <c r="B102" s="63" t="s">
        <v>2510</v>
      </c>
      <c r="C102" t="s">
        <v>6762</v>
      </c>
      <c r="E102" t="s">
        <v>6746</v>
      </c>
      <c r="J102" t="s">
        <v>6659</v>
      </c>
    </row>
    <row r="103" spans="1:10" x14ac:dyDescent="0.3">
      <c r="B103" s="51"/>
      <c r="D103" s="5" t="s">
        <v>2512</v>
      </c>
      <c r="E103" t="s">
        <v>6762</v>
      </c>
    </row>
    <row r="104" spans="1:10" x14ac:dyDescent="0.3">
      <c r="B104" s="51"/>
      <c r="F104" s="5" t="s">
        <v>6763</v>
      </c>
      <c r="G104" t="s">
        <v>6762</v>
      </c>
      <c r="H104" t="s">
        <v>6661</v>
      </c>
      <c r="I104">
        <v>100000</v>
      </c>
    </row>
    <row r="105" spans="1:10" x14ac:dyDescent="0.3">
      <c r="B105" s="63" t="s">
        <v>2554</v>
      </c>
      <c r="C105" s="4"/>
    </row>
    <row r="106" spans="1:10" x14ac:dyDescent="0.3">
      <c r="B106" s="63" t="s">
        <v>2569</v>
      </c>
      <c r="C106" t="s">
        <v>6764</v>
      </c>
      <c r="J106" t="s">
        <v>6659</v>
      </c>
    </row>
    <row r="107" spans="1:10" x14ac:dyDescent="0.3">
      <c r="B107" s="63"/>
      <c r="D107" s="5" t="s">
        <v>2571</v>
      </c>
      <c r="E107" t="s">
        <v>6765</v>
      </c>
    </row>
    <row r="108" spans="1:10" x14ac:dyDescent="0.3">
      <c r="B108" s="63"/>
      <c r="D108" s="5"/>
      <c r="F108" s="5" t="s">
        <v>6766</v>
      </c>
      <c r="G108" t="s">
        <v>6753</v>
      </c>
      <c r="H108" t="s">
        <v>6661</v>
      </c>
      <c r="I108">
        <v>10000</v>
      </c>
    </row>
    <row r="109" spans="1:10" x14ac:dyDescent="0.3">
      <c r="B109" s="63" t="s">
        <v>2573</v>
      </c>
      <c r="C109" t="s">
        <v>6767</v>
      </c>
      <c r="J109" t="s">
        <v>6659</v>
      </c>
    </row>
    <row r="110" spans="1:10" x14ac:dyDescent="0.3">
      <c r="B110" s="63"/>
      <c r="D110" s="5" t="s">
        <v>2575</v>
      </c>
      <c r="E110" t="s">
        <v>6767</v>
      </c>
    </row>
    <row r="111" spans="1:10" x14ac:dyDescent="0.3">
      <c r="B111" s="51"/>
      <c r="F111" s="5" t="s">
        <v>6768</v>
      </c>
      <c r="G111" t="s">
        <v>6767</v>
      </c>
      <c r="H111" t="s">
        <v>6661</v>
      </c>
      <c r="I111">
        <v>100000</v>
      </c>
    </row>
    <row r="112" spans="1:10" x14ac:dyDescent="0.3">
      <c r="A112" s="5" t="s">
        <v>13</v>
      </c>
      <c r="B112" s="50" t="s">
        <v>6769</v>
      </c>
    </row>
    <row r="113" spans="1:10" x14ac:dyDescent="0.3">
      <c r="B113" s="63" t="s">
        <v>2611</v>
      </c>
      <c r="C113" t="s">
        <v>6770</v>
      </c>
      <c r="J113" t="s">
        <v>6659</v>
      </c>
    </row>
    <row r="114" spans="1:10" x14ac:dyDescent="0.3">
      <c r="B114" s="51"/>
      <c r="D114" s="52" t="s">
        <v>2613</v>
      </c>
      <c r="E114" t="s">
        <v>6771</v>
      </c>
    </row>
    <row r="115" spans="1:10" x14ac:dyDescent="0.3">
      <c r="B115" s="51"/>
      <c r="D115" s="59"/>
      <c r="F115" s="52" t="s">
        <v>6772</v>
      </c>
      <c r="G115" t="s">
        <v>6773</v>
      </c>
      <c r="H115" t="s">
        <v>6661</v>
      </c>
      <c r="I115">
        <v>10000</v>
      </c>
    </row>
    <row r="116" spans="1:10" x14ac:dyDescent="0.3">
      <c r="B116" s="51"/>
      <c r="D116" s="59"/>
      <c r="F116" s="5" t="s">
        <v>6774</v>
      </c>
      <c r="G116" t="s">
        <v>6775</v>
      </c>
      <c r="H116" t="s">
        <v>6661</v>
      </c>
      <c r="I116">
        <v>10000</v>
      </c>
    </row>
    <row r="117" spans="1:10" x14ac:dyDescent="0.3">
      <c r="B117" s="51"/>
      <c r="D117" s="52" t="s">
        <v>2683</v>
      </c>
      <c r="E117" t="s">
        <v>6776</v>
      </c>
    </row>
    <row r="118" spans="1:10" x14ac:dyDescent="0.3">
      <c r="B118" s="51"/>
      <c r="F118" s="52" t="s">
        <v>6777</v>
      </c>
      <c r="G118" t="s">
        <v>6061</v>
      </c>
      <c r="H118" t="s">
        <v>6661</v>
      </c>
      <c r="I118">
        <v>10000</v>
      </c>
    </row>
    <row r="119" spans="1:10" x14ac:dyDescent="0.3">
      <c r="B119" s="51"/>
      <c r="F119" s="52"/>
    </row>
    <row r="120" spans="1:10" x14ac:dyDescent="0.3">
      <c r="A120" s="5" t="s">
        <v>15</v>
      </c>
      <c r="B120" s="50" t="s">
        <v>6062</v>
      </c>
    </row>
    <row r="121" spans="1:10" x14ac:dyDescent="0.3">
      <c r="B121" s="63" t="s">
        <v>6140</v>
      </c>
      <c r="C121" t="s">
        <v>6778</v>
      </c>
      <c r="J121" t="s">
        <v>6659</v>
      </c>
    </row>
    <row r="122" spans="1:10" x14ac:dyDescent="0.3">
      <c r="B122" s="51"/>
      <c r="D122" s="5" t="s">
        <v>6142</v>
      </c>
      <c r="E122" t="s">
        <v>6064</v>
      </c>
    </row>
    <row r="123" spans="1:10" x14ac:dyDescent="0.3">
      <c r="B123" s="51"/>
      <c r="F123" s="5" t="s">
        <v>6779</v>
      </c>
      <c r="G123" t="s">
        <v>6066</v>
      </c>
      <c r="H123" t="s">
        <v>6661</v>
      </c>
      <c r="I123">
        <v>500000</v>
      </c>
    </row>
    <row r="124" spans="1:10" x14ac:dyDescent="0.3">
      <c r="B124" s="51"/>
      <c r="F124" s="5" t="s">
        <v>6780</v>
      </c>
      <c r="G124" t="s">
        <v>6068</v>
      </c>
      <c r="H124" t="s">
        <v>6661</v>
      </c>
      <c r="I124">
        <v>200000</v>
      </c>
    </row>
    <row r="125" spans="1:10" x14ac:dyDescent="0.3">
      <c r="B125" s="51"/>
      <c r="F125" s="5" t="s">
        <v>6781</v>
      </c>
      <c r="G125" t="s">
        <v>6070</v>
      </c>
      <c r="H125" t="s">
        <v>6661</v>
      </c>
      <c r="I125">
        <v>1000</v>
      </c>
    </row>
    <row r="126" spans="1:10" x14ac:dyDescent="0.3">
      <c r="B126" s="51"/>
      <c r="F126" s="5" t="s">
        <v>6782</v>
      </c>
      <c r="G126" t="s">
        <v>6072</v>
      </c>
      <c r="H126" t="s">
        <v>6661</v>
      </c>
      <c r="I126">
        <v>100000</v>
      </c>
    </row>
    <row r="127" spans="1:10" ht="15.6" x14ac:dyDescent="0.3">
      <c r="B127" s="51"/>
      <c r="F127" s="5" t="s">
        <v>6783</v>
      </c>
      <c r="G127" s="60" t="s">
        <v>6074</v>
      </c>
      <c r="H127" t="s">
        <v>6661</v>
      </c>
      <c r="I127">
        <v>100000</v>
      </c>
    </row>
    <row r="128" spans="1:10" ht="15.6" x14ac:dyDescent="0.3">
      <c r="B128" s="51"/>
      <c r="F128" s="5" t="s">
        <v>6784</v>
      </c>
      <c r="G128" s="60" t="s">
        <v>6785</v>
      </c>
      <c r="H128" t="s">
        <v>6661</v>
      </c>
      <c r="I128">
        <v>100000</v>
      </c>
    </row>
    <row r="129" spans="2:11" x14ac:dyDescent="0.3">
      <c r="B129" s="51"/>
      <c r="F129" s="270" t="s">
        <v>6786</v>
      </c>
      <c r="G129" s="432" t="s">
        <v>6787</v>
      </c>
      <c r="H129" s="432" t="s">
        <v>6661</v>
      </c>
      <c r="I129" s="432">
        <v>100000</v>
      </c>
    </row>
    <row r="130" spans="2:11" x14ac:dyDescent="0.3">
      <c r="B130" s="51"/>
      <c r="F130" s="270" t="s">
        <v>6788</v>
      </c>
      <c r="G130" s="432" t="s">
        <v>6789</v>
      </c>
      <c r="H130" s="432" t="s">
        <v>6661</v>
      </c>
      <c r="I130" s="432">
        <v>50000</v>
      </c>
    </row>
    <row r="131" spans="2:11" x14ac:dyDescent="0.3">
      <c r="B131" s="51"/>
      <c r="D131" s="5" t="s">
        <v>6147</v>
      </c>
      <c r="E131" t="s">
        <v>6077</v>
      </c>
      <c r="F131" s="5"/>
    </row>
    <row r="132" spans="2:11" x14ac:dyDescent="0.3">
      <c r="B132" s="51"/>
      <c r="D132" s="5"/>
      <c r="F132" s="5" t="s">
        <v>6790</v>
      </c>
      <c r="G132" t="s">
        <v>6079</v>
      </c>
      <c r="H132" t="s">
        <v>6661</v>
      </c>
      <c r="I132">
        <v>500000</v>
      </c>
    </row>
    <row r="133" spans="2:11" x14ac:dyDescent="0.3">
      <c r="B133" s="51"/>
      <c r="D133" s="5"/>
      <c r="F133" s="183" t="s">
        <v>6791</v>
      </c>
      <c r="G133" s="184" t="s">
        <v>6792</v>
      </c>
      <c r="H133" s="184" t="s">
        <v>6661</v>
      </c>
      <c r="I133" s="184">
        <v>100000</v>
      </c>
    </row>
    <row r="134" spans="2:11" x14ac:dyDescent="0.3">
      <c r="B134" s="51"/>
      <c r="D134" s="5"/>
      <c r="F134" s="5"/>
    </row>
    <row r="135" spans="2:11" x14ac:dyDescent="0.3">
      <c r="B135" s="63" t="s">
        <v>6157</v>
      </c>
      <c r="C135" t="s">
        <v>6793</v>
      </c>
      <c r="J135" t="s">
        <v>6659</v>
      </c>
    </row>
    <row r="136" spans="2:11" x14ac:dyDescent="0.3">
      <c r="B136" s="51"/>
      <c r="D136" s="52" t="s">
        <v>6159</v>
      </c>
      <c r="E136" t="s">
        <v>6081</v>
      </c>
    </row>
    <row r="137" spans="2:11" x14ac:dyDescent="0.3">
      <c r="B137" s="51"/>
      <c r="F137" s="5" t="s">
        <v>6794</v>
      </c>
      <c r="G137" t="s">
        <v>6083</v>
      </c>
      <c r="H137" t="s">
        <v>6661</v>
      </c>
      <c r="I137">
        <v>500000</v>
      </c>
    </row>
    <row r="138" spans="2:11" x14ac:dyDescent="0.3">
      <c r="B138" s="51"/>
      <c r="F138" s="5" t="s">
        <v>6795</v>
      </c>
      <c r="G138" t="s">
        <v>6085</v>
      </c>
      <c r="H138" t="s">
        <v>6661</v>
      </c>
      <c r="I138">
        <v>1000000</v>
      </c>
    </row>
    <row r="139" spans="2:11" x14ac:dyDescent="0.3">
      <c r="B139" s="51"/>
      <c r="F139" s="5" t="s">
        <v>6796</v>
      </c>
      <c r="G139" t="s">
        <v>6087</v>
      </c>
      <c r="H139" t="s">
        <v>6661</v>
      </c>
      <c r="I139">
        <v>200000</v>
      </c>
    </row>
    <row r="140" spans="2:11" x14ac:dyDescent="0.3">
      <c r="B140" s="51"/>
      <c r="F140" s="5" t="s">
        <v>6797</v>
      </c>
      <c r="G140" t="s">
        <v>6089</v>
      </c>
      <c r="H140" t="s">
        <v>6661</v>
      </c>
      <c r="I140">
        <v>1000</v>
      </c>
    </row>
    <row r="141" spans="2:11" x14ac:dyDescent="0.3">
      <c r="B141" s="51"/>
      <c r="F141" s="206" t="s">
        <v>6798</v>
      </c>
      <c r="G141" s="205" t="s">
        <v>6097</v>
      </c>
      <c r="H141" s="205" t="s">
        <v>6661</v>
      </c>
      <c r="I141" s="205">
        <v>1000</v>
      </c>
      <c r="K141" s="205" t="s">
        <v>6799</v>
      </c>
    </row>
    <row r="142" spans="2:11" x14ac:dyDescent="0.3">
      <c r="B142" s="51"/>
      <c r="F142" s="206" t="s">
        <v>6800</v>
      </c>
      <c r="G142" s="205" t="s">
        <v>6101</v>
      </c>
      <c r="H142" s="205" t="s">
        <v>6661</v>
      </c>
      <c r="I142" s="205">
        <v>1000</v>
      </c>
      <c r="K142" s="205" t="s">
        <v>6799</v>
      </c>
    </row>
    <row r="143" spans="2:11" x14ac:dyDescent="0.3">
      <c r="B143" s="51"/>
      <c r="F143" s="183" t="s">
        <v>6801</v>
      </c>
      <c r="G143" s="184" t="s">
        <v>6111</v>
      </c>
      <c r="H143" s="184" t="s">
        <v>6661</v>
      </c>
      <c r="I143" s="184">
        <v>1000</v>
      </c>
    </row>
    <row r="144" spans="2:11" x14ac:dyDescent="0.3">
      <c r="B144" s="51"/>
      <c r="F144" s="183" t="s">
        <v>6802</v>
      </c>
      <c r="G144" s="184" t="s">
        <v>6803</v>
      </c>
      <c r="H144" s="184" t="s">
        <v>6661</v>
      </c>
      <c r="I144" s="184">
        <v>100000</v>
      </c>
    </row>
    <row r="145" spans="2:10" x14ac:dyDescent="0.3">
      <c r="B145" s="51"/>
      <c r="F145" s="183" t="s">
        <v>6804</v>
      </c>
      <c r="G145" s="184" t="s">
        <v>6805</v>
      </c>
      <c r="H145" s="184" t="s">
        <v>6661</v>
      </c>
      <c r="I145" s="184">
        <v>100000</v>
      </c>
    </row>
    <row r="146" spans="2:10" x14ac:dyDescent="0.3">
      <c r="B146" s="51"/>
      <c r="F146" s="183" t="s">
        <v>6806</v>
      </c>
      <c r="G146" s="184" t="s">
        <v>6807</v>
      </c>
      <c r="H146" s="184" t="s">
        <v>6661</v>
      </c>
      <c r="I146" s="184">
        <v>100000</v>
      </c>
    </row>
    <row r="147" spans="2:10" x14ac:dyDescent="0.3">
      <c r="B147" s="51"/>
      <c r="F147" s="183" t="s">
        <v>6808</v>
      </c>
      <c r="G147" s="184" t="s">
        <v>6809</v>
      </c>
      <c r="H147" s="184" t="s">
        <v>6661</v>
      </c>
      <c r="I147" s="184">
        <v>100000</v>
      </c>
    </row>
    <row r="148" spans="2:10" x14ac:dyDescent="0.3">
      <c r="B148" s="51"/>
      <c r="F148" s="183" t="s">
        <v>6810</v>
      </c>
      <c r="G148" s="184" t="s">
        <v>6811</v>
      </c>
      <c r="H148" s="184" t="s">
        <v>6661</v>
      </c>
      <c r="I148" s="184">
        <v>50000</v>
      </c>
    </row>
    <row r="149" spans="2:10" x14ac:dyDescent="0.3">
      <c r="B149" s="51"/>
      <c r="F149" s="183" t="s">
        <v>15845</v>
      </c>
      <c r="G149" s="184" t="s">
        <v>15847</v>
      </c>
      <c r="H149" s="184" t="s">
        <v>6661</v>
      </c>
      <c r="I149" s="184">
        <v>50000</v>
      </c>
    </row>
    <row r="150" spans="2:10" x14ac:dyDescent="0.3">
      <c r="B150" s="51"/>
      <c r="F150" s="183" t="s">
        <v>15846</v>
      </c>
      <c r="G150" s="184" t="s">
        <v>15848</v>
      </c>
      <c r="H150" s="184" t="s">
        <v>6661</v>
      </c>
      <c r="I150" s="184">
        <v>100000</v>
      </c>
    </row>
    <row r="151" spans="2:10" x14ac:dyDescent="0.3">
      <c r="B151" s="51"/>
      <c r="F151" s="183" t="s">
        <v>6812</v>
      </c>
      <c r="G151" s="184" t="s">
        <v>6813</v>
      </c>
      <c r="H151" s="184" t="s">
        <v>6814</v>
      </c>
      <c r="I151" s="184">
        <v>100000</v>
      </c>
    </row>
    <row r="152" spans="2:10" x14ac:dyDescent="0.3">
      <c r="B152" s="51"/>
      <c r="F152" s="183" t="s">
        <v>15679</v>
      </c>
      <c r="G152" s="184" t="s">
        <v>15680</v>
      </c>
      <c r="H152" s="184" t="s">
        <v>6661</v>
      </c>
      <c r="I152" s="184">
        <v>50000</v>
      </c>
    </row>
    <row r="153" spans="2:10" x14ac:dyDescent="0.3">
      <c r="B153" s="51"/>
      <c r="F153" s="183" t="s">
        <v>15854</v>
      </c>
      <c r="G153" s="184" t="s">
        <v>15855</v>
      </c>
      <c r="H153" s="184" t="s">
        <v>6661</v>
      </c>
      <c r="I153" s="184">
        <v>100000</v>
      </c>
    </row>
    <row r="154" spans="2:10" x14ac:dyDescent="0.3">
      <c r="B154" s="51"/>
      <c r="F154" s="183" t="s">
        <v>15853</v>
      </c>
      <c r="G154" s="184" t="s">
        <v>15852</v>
      </c>
      <c r="H154" s="184" t="s">
        <v>6661</v>
      </c>
      <c r="I154" s="184">
        <v>50000</v>
      </c>
    </row>
    <row r="155" spans="2:10" x14ac:dyDescent="0.3">
      <c r="B155" s="63" t="s">
        <v>6815</v>
      </c>
      <c r="C155" t="s">
        <v>6114</v>
      </c>
      <c r="J155" t="s">
        <v>6659</v>
      </c>
    </row>
    <row r="156" spans="2:10" x14ac:dyDescent="0.3">
      <c r="B156" s="51"/>
      <c r="D156" s="52" t="s">
        <v>6816</v>
      </c>
      <c r="E156" t="s">
        <v>6817</v>
      </c>
    </row>
    <row r="157" spans="2:10" x14ac:dyDescent="0.3">
      <c r="B157" s="51"/>
      <c r="F157" s="52" t="s">
        <v>6818</v>
      </c>
      <c r="G157" t="s">
        <v>6819</v>
      </c>
      <c r="H157" t="s">
        <v>6661</v>
      </c>
      <c r="I157">
        <v>100000</v>
      </c>
    </row>
    <row r="158" spans="2:10" x14ac:dyDescent="0.3">
      <c r="B158" s="51"/>
      <c r="F158" s="52" t="s">
        <v>6820</v>
      </c>
      <c r="G158" t="s">
        <v>6821</v>
      </c>
      <c r="H158" t="s">
        <v>6661</v>
      </c>
      <c r="I158">
        <v>100000</v>
      </c>
    </row>
    <row r="159" spans="2:10" x14ac:dyDescent="0.3">
      <c r="B159" s="51"/>
      <c r="D159" s="52" t="s">
        <v>6822</v>
      </c>
      <c r="E159" t="s">
        <v>6823</v>
      </c>
    </row>
    <row r="160" spans="2:10" x14ac:dyDescent="0.3">
      <c r="B160" s="51"/>
      <c r="F160" s="52" t="s">
        <v>6824</v>
      </c>
      <c r="G160" t="s">
        <v>6825</v>
      </c>
      <c r="H160" t="s">
        <v>6661</v>
      </c>
      <c r="I160">
        <v>100000</v>
      </c>
    </row>
    <row r="161" spans="2:10" x14ac:dyDescent="0.3">
      <c r="B161" s="51"/>
      <c r="F161" s="52" t="s">
        <v>6826</v>
      </c>
      <c r="G161" t="s">
        <v>6827</v>
      </c>
      <c r="H161" t="s">
        <v>6661</v>
      </c>
      <c r="I161">
        <v>100000</v>
      </c>
    </row>
    <row r="162" spans="2:10" x14ac:dyDescent="0.3">
      <c r="B162" s="63" t="s">
        <v>6828</v>
      </c>
      <c r="C162" t="s">
        <v>6642</v>
      </c>
      <c r="F162" s="52"/>
      <c r="J162" t="s">
        <v>6659</v>
      </c>
    </row>
    <row r="163" spans="2:10" x14ac:dyDescent="0.3">
      <c r="B163" s="51"/>
      <c r="D163" s="52" t="s">
        <v>6829</v>
      </c>
      <c r="E163" t="s">
        <v>6830</v>
      </c>
      <c r="F163" s="52"/>
    </row>
    <row r="164" spans="2:10" x14ac:dyDescent="0.3">
      <c r="B164" s="51"/>
      <c r="F164" s="52" t="s">
        <v>6831</v>
      </c>
      <c r="G164" t="s">
        <v>6832</v>
      </c>
      <c r="H164" t="s">
        <v>6661</v>
      </c>
      <c r="I164">
        <v>1000000</v>
      </c>
    </row>
    <row r="165" spans="2:10" x14ac:dyDescent="0.3">
      <c r="B165" s="51"/>
      <c r="F165" s="52" t="s">
        <v>6833</v>
      </c>
      <c r="G165" t="s">
        <v>6834</v>
      </c>
      <c r="H165" t="s">
        <v>6661</v>
      </c>
      <c r="I165">
        <v>1000000</v>
      </c>
    </row>
    <row r="166" spans="2:10" x14ac:dyDescent="0.3">
      <c r="B166" s="51"/>
      <c r="F166" s="52" t="s">
        <v>6835</v>
      </c>
      <c r="G166" t="s">
        <v>6836</v>
      </c>
      <c r="H166" t="s">
        <v>6661</v>
      </c>
      <c r="I166">
        <v>1000000</v>
      </c>
    </row>
    <row r="167" spans="2:10" x14ac:dyDescent="0.3">
      <c r="B167" s="51"/>
      <c r="F167" s="52" t="s">
        <v>6837</v>
      </c>
      <c r="G167" t="s">
        <v>6838</v>
      </c>
      <c r="H167" t="s">
        <v>6661</v>
      </c>
      <c r="I167">
        <v>1000000</v>
      </c>
    </row>
    <row r="168" spans="2:10" x14ac:dyDescent="0.3">
      <c r="B168" s="63" t="s">
        <v>6839</v>
      </c>
      <c r="C168" t="s">
        <v>6840</v>
      </c>
      <c r="F168" s="52"/>
      <c r="J168" t="s">
        <v>6659</v>
      </c>
    </row>
    <row r="169" spans="2:10" x14ac:dyDescent="0.3">
      <c r="B169" s="51"/>
      <c r="D169" s="52" t="s">
        <v>6841</v>
      </c>
      <c r="E169" t="s">
        <v>6840</v>
      </c>
      <c r="F169" s="52"/>
    </row>
    <row r="170" spans="2:10" x14ac:dyDescent="0.3">
      <c r="B170" s="51"/>
      <c r="F170" s="52" t="s">
        <v>6842</v>
      </c>
      <c r="G170" t="s">
        <v>6843</v>
      </c>
      <c r="H170" t="s">
        <v>6661</v>
      </c>
      <c r="I170">
        <v>100000</v>
      </c>
    </row>
    <row r="171" spans="2:10" x14ac:dyDescent="0.3">
      <c r="B171" s="51"/>
      <c r="F171" s="52" t="s">
        <v>6844</v>
      </c>
      <c r="G171" t="s">
        <v>6845</v>
      </c>
      <c r="H171" t="s">
        <v>6661</v>
      </c>
      <c r="I171">
        <v>100000</v>
      </c>
    </row>
    <row r="172" spans="2:10" x14ac:dyDescent="0.3">
      <c r="B172" s="51"/>
      <c r="F172" s="431" t="s">
        <v>6846</v>
      </c>
      <c r="G172" s="184" t="s">
        <v>6847</v>
      </c>
      <c r="H172" s="184" t="s">
        <v>6814</v>
      </c>
      <c r="I172" s="184">
        <v>100000</v>
      </c>
    </row>
    <row r="173" spans="2:10" x14ac:dyDescent="0.3">
      <c r="B173" s="51"/>
      <c r="F173" s="431" t="s">
        <v>6848</v>
      </c>
      <c r="G173" s="184" t="s">
        <v>6849</v>
      </c>
      <c r="H173" s="184" t="s">
        <v>6814</v>
      </c>
      <c r="I173" s="184">
        <v>100000</v>
      </c>
    </row>
    <row r="174" spans="2:10" x14ac:dyDescent="0.3">
      <c r="B174" s="51"/>
      <c r="F174" s="431" t="s">
        <v>6850</v>
      </c>
      <c r="G174" s="184" t="s">
        <v>6851</v>
      </c>
      <c r="H174" s="184" t="s">
        <v>6814</v>
      </c>
      <c r="I174" s="184">
        <v>100000</v>
      </c>
    </row>
    <row r="175" spans="2:10" x14ac:dyDescent="0.3">
      <c r="B175" s="51"/>
      <c r="F175" s="431" t="s">
        <v>6852</v>
      </c>
      <c r="G175" s="184" t="s">
        <v>6853</v>
      </c>
      <c r="H175" s="184" t="s">
        <v>6661</v>
      </c>
      <c r="I175" s="184">
        <v>100000</v>
      </c>
    </row>
    <row r="176" spans="2:10" x14ac:dyDescent="0.3">
      <c r="B176" s="51"/>
      <c r="F176" s="431" t="s">
        <v>6854</v>
      </c>
      <c r="G176" s="184" t="s">
        <v>6855</v>
      </c>
      <c r="H176" s="184" t="s">
        <v>6661</v>
      </c>
      <c r="I176" s="184">
        <v>100000</v>
      </c>
    </row>
    <row r="177" spans="1:10" x14ac:dyDescent="0.3">
      <c r="B177" s="51"/>
      <c r="F177" s="431" t="s">
        <v>6856</v>
      </c>
      <c r="G177" s="184" t="s">
        <v>6857</v>
      </c>
      <c r="H177" s="184" t="s">
        <v>6661</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5892</v>
      </c>
      <c r="B182" s="50" t="s">
        <v>6858</v>
      </c>
      <c r="F182" s="52"/>
    </row>
    <row r="183" spans="1:10" x14ac:dyDescent="0.3">
      <c r="B183" s="63" t="s">
        <v>6232</v>
      </c>
      <c r="C183" t="s">
        <v>6859</v>
      </c>
      <c r="F183" s="52"/>
      <c r="J183" t="s">
        <v>6659</v>
      </c>
    </row>
    <row r="184" spans="1:10" x14ac:dyDescent="0.3">
      <c r="B184" s="51"/>
      <c r="D184" s="52" t="s">
        <v>6234</v>
      </c>
      <c r="E184" t="s">
        <v>6860</v>
      </c>
      <c r="F184" s="52"/>
    </row>
    <row r="185" spans="1:10" x14ac:dyDescent="0.3">
      <c r="B185" s="51"/>
      <c r="D185" s="52"/>
      <c r="F185" s="52" t="s">
        <v>6861</v>
      </c>
      <c r="G185" t="s">
        <v>6860</v>
      </c>
      <c r="H185" t="s">
        <v>6661</v>
      </c>
      <c r="I185">
        <v>100000</v>
      </c>
    </row>
    <row r="186" spans="1:10" x14ac:dyDescent="0.3">
      <c r="B186" s="51"/>
      <c r="D186" s="52" t="s">
        <v>6238</v>
      </c>
      <c r="E186" t="s">
        <v>6862</v>
      </c>
      <c r="F186" s="52"/>
    </row>
    <row r="187" spans="1:10" x14ac:dyDescent="0.3">
      <c r="B187" s="51"/>
      <c r="D187" s="52"/>
      <c r="F187" s="52" t="s">
        <v>6863</v>
      </c>
      <c r="G187" t="s">
        <v>6862</v>
      </c>
      <c r="H187" t="s">
        <v>6661</v>
      </c>
      <c r="I187">
        <v>100000</v>
      </c>
    </row>
    <row r="188" spans="1:10" x14ac:dyDescent="0.3">
      <c r="B188" s="51"/>
      <c r="D188" s="52" t="s">
        <v>6864</v>
      </c>
      <c r="E188" t="s">
        <v>6865</v>
      </c>
      <c r="F188" s="52"/>
    </row>
    <row r="189" spans="1:10" x14ac:dyDescent="0.3">
      <c r="B189" s="51"/>
      <c r="D189" s="52"/>
      <c r="F189" s="52" t="s">
        <v>6866</v>
      </c>
      <c r="G189" t="s">
        <v>6865</v>
      </c>
      <c r="H189" t="s">
        <v>6661</v>
      </c>
      <c r="I189">
        <v>100000</v>
      </c>
    </row>
    <row r="190" spans="1:10" x14ac:dyDescent="0.3">
      <c r="B190" s="63" t="s">
        <v>6867</v>
      </c>
      <c r="C190" t="s">
        <v>6103</v>
      </c>
      <c r="F190" s="52"/>
      <c r="J190" t="s">
        <v>6659</v>
      </c>
    </row>
    <row r="191" spans="1:10" x14ac:dyDescent="0.3">
      <c r="B191" s="51"/>
      <c r="D191" s="52" t="s">
        <v>6868</v>
      </c>
      <c r="E191" t="s">
        <v>6869</v>
      </c>
      <c r="F191" s="52"/>
    </row>
    <row r="192" spans="1:10" x14ac:dyDescent="0.3">
      <c r="B192" s="51"/>
      <c r="D192" s="52"/>
      <c r="F192" s="52" t="s">
        <v>6870</v>
      </c>
      <c r="G192" t="s">
        <v>6869</v>
      </c>
      <c r="H192" t="s">
        <v>6661</v>
      </c>
      <c r="I192">
        <v>100000</v>
      </c>
    </row>
    <row r="193" spans="2:10" x14ac:dyDescent="0.3">
      <c r="B193" s="51"/>
      <c r="D193" s="52" t="s">
        <v>6871</v>
      </c>
      <c r="E193" t="s">
        <v>6872</v>
      </c>
      <c r="F193" s="52"/>
    </row>
    <row r="194" spans="2:10" x14ac:dyDescent="0.3">
      <c r="B194" s="51"/>
      <c r="D194" s="52"/>
      <c r="F194" s="52" t="s">
        <v>6873</v>
      </c>
      <c r="G194" t="s">
        <v>6872</v>
      </c>
      <c r="H194" t="s">
        <v>6661</v>
      </c>
      <c r="I194">
        <v>100000</v>
      </c>
    </row>
    <row r="195" spans="2:10" x14ac:dyDescent="0.3">
      <c r="B195" s="51"/>
      <c r="D195" s="52" t="s">
        <v>6874</v>
      </c>
      <c r="E195" t="s">
        <v>6109</v>
      </c>
      <c r="F195" s="52"/>
    </row>
    <row r="196" spans="2:10" x14ac:dyDescent="0.3">
      <c r="B196" s="51"/>
      <c r="D196" s="52"/>
      <c r="F196" s="52" t="s">
        <v>6875</v>
      </c>
      <c r="G196" t="s">
        <v>6109</v>
      </c>
      <c r="H196" t="s">
        <v>6661</v>
      </c>
      <c r="I196">
        <v>100000</v>
      </c>
    </row>
    <row r="197" spans="2:10" x14ac:dyDescent="0.3">
      <c r="B197" s="51"/>
      <c r="D197" s="431" t="s">
        <v>6876</v>
      </c>
      <c r="E197" s="184" t="s">
        <v>6877</v>
      </c>
      <c r="F197" s="52"/>
    </row>
    <row r="198" spans="2:10" x14ac:dyDescent="0.3">
      <c r="B198" s="51"/>
      <c r="D198" s="52"/>
      <c r="F198" s="431" t="s">
        <v>6878</v>
      </c>
      <c r="G198" s="184" t="s">
        <v>6877</v>
      </c>
      <c r="H198" s="184" t="s">
        <v>6661</v>
      </c>
      <c r="I198" s="184">
        <v>100000</v>
      </c>
    </row>
    <row r="199" spans="2:10" x14ac:dyDescent="0.3">
      <c r="B199" s="63" t="s">
        <v>6879</v>
      </c>
      <c r="C199" t="s">
        <v>6880</v>
      </c>
      <c r="F199" s="52"/>
      <c r="J199" t="s">
        <v>6659</v>
      </c>
    </row>
    <row r="200" spans="2:10" x14ac:dyDescent="0.3">
      <c r="B200" s="51"/>
      <c r="D200" s="52" t="s">
        <v>6881</v>
      </c>
      <c r="E200" t="s">
        <v>6882</v>
      </c>
      <c r="F200" s="52"/>
    </row>
    <row r="201" spans="2:10" x14ac:dyDescent="0.3">
      <c r="B201" s="51"/>
      <c r="D201" s="52"/>
      <c r="F201" s="52" t="s">
        <v>6883</v>
      </c>
      <c r="G201" t="s">
        <v>6882</v>
      </c>
      <c r="H201" t="s">
        <v>6661</v>
      </c>
      <c r="I201">
        <v>100000</v>
      </c>
    </row>
    <row r="202" spans="2:10" x14ac:dyDescent="0.3">
      <c r="B202" s="51"/>
      <c r="D202" s="52" t="s">
        <v>6884</v>
      </c>
      <c r="E202" t="s">
        <v>6885</v>
      </c>
      <c r="F202" s="52"/>
    </row>
    <row r="203" spans="2:10" x14ac:dyDescent="0.3">
      <c r="B203" s="51"/>
      <c r="D203" s="52"/>
      <c r="F203" s="52" t="s">
        <v>6886</v>
      </c>
      <c r="G203" t="s">
        <v>6885</v>
      </c>
      <c r="H203" t="s">
        <v>6661</v>
      </c>
      <c r="I203">
        <v>100000</v>
      </c>
    </row>
    <row r="204" spans="2:10" x14ac:dyDescent="0.3">
      <c r="B204" s="51"/>
      <c r="D204" s="52" t="s">
        <v>6887</v>
      </c>
      <c r="E204" t="s">
        <v>6888</v>
      </c>
      <c r="F204" s="52"/>
    </row>
    <row r="205" spans="2:10" x14ac:dyDescent="0.3">
      <c r="B205" s="51"/>
      <c r="F205" s="52" t="s">
        <v>6889</v>
      </c>
      <c r="G205" t="s">
        <v>6888</v>
      </c>
      <c r="H205" t="s">
        <v>6661</v>
      </c>
      <c r="I205">
        <v>100000</v>
      </c>
    </row>
    <row r="206" spans="2:10" x14ac:dyDescent="0.3">
      <c r="B206" s="51"/>
      <c r="D206" s="183" t="s">
        <v>16017</v>
      </c>
      <c r="E206" s="184" t="s">
        <v>16016</v>
      </c>
      <c r="F206" s="52"/>
    </row>
    <row r="207" spans="2:10" x14ac:dyDescent="0.3">
      <c r="B207" s="51"/>
      <c r="D207" s="5"/>
      <c r="F207" s="431" t="s">
        <v>16018</v>
      </c>
      <c r="G207" s="184" t="s">
        <v>16016</v>
      </c>
      <c r="H207" t="s">
        <v>6661</v>
      </c>
      <c r="I207">
        <v>10000</v>
      </c>
    </row>
    <row r="208" spans="2:10" x14ac:dyDescent="0.3">
      <c r="B208" s="51"/>
      <c r="D208" s="5"/>
      <c r="F208" s="52"/>
    </row>
    <row r="209" spans="2:6" x14ac:dyDescent="0.3">
      <c r="B209" s="51"/>
      <c r="D209" s="5"/>
      <c r="F209" s="52"/>
    </row>
    <row r="210" spans="2:6" x14ac:dyDescent="0.3">
      <c r="B210" s="51"/>
      <c r="C210" s="4" t="s">
        <v>6890</v>
      </c>
      <c r="F210" s="52"/>
    </row>
    <row r="211" spans="2:6" x14ac:dyDescent="0.3">
      <c r="B211" s="51"/>
      <c r="F211" s="52"/>
    </row>
    <row r="212" spans="2:6" x14ac:dyDescent="0.3">
      <c r="B212" s="63" t="s">
        <v>15715</v>
      </c>
      <c r="C212" t="s">
        <v>15716</v>
      </c>
      <c r="F212" s="52"/>
    </row>
    <row r="213" spans="2:6" x14ac:dyDescent="0.3">
      <c r="B213" s="51"/>
      <c r="D213" s="5" t="s">
        <v>15717</v>
      </c>
      <c r="E213" t="s">
        <v>15718</v>
      </c>
      <c r="F213" s="52"/>
    </row>
    <row r="214" spans="2:6" x14ac:dyDescent="0.3">
      <c r="B214" s="51"/>
      <c r="D214" s="5" t="s">
        <v>15719</v>
      </c>
      <c r="E214" t="s">
        <v>15721</v>
      </c>
      <c r="F214" s="52"/>
    </row>
    <row r="215" spans="2:6" x14ac:dyDescent="0.3">
      <c r="B215" s="51"/>
      <c r="D215" s="5" t="s">
        <v>15720</v>
      </c>
      <c r="E215" t="s">
        <v>15721</v>
      </c>
      <c r="F215" s="52"/>
    </row>
    <row r="216" spans="2:6" x14ac:dyDescent="0.3">
      <c r="B216" s="51"/>
      <c r="D216" s="5" t="s">
        <v>15722</v>
      </c>
      <c r="E216" t="s">
        <v>15716</v>
      </c>
      <c r="F216" s="52"/>
    </row>
    <row r="217" spans="2:6" x14ac:dyDescent="0.3">
      <c r="B217" s="63" t="s">
        <v>15727</v>
      </c>
      <c r="C217" t="s">
        <v>15723</v>
      </c>
      <c r="D217" s="5"/>
      <c r="F217" s="52"/>
    </row>
    <row r="218" spans="2:6" x14ac:dyDescent="0.3">
      <c r="B218" s="63"/>
      <c r="D218" s="5" t="s">
        <v>15731</v>
      </c>
      <c r="E218" t="s">
        <v>15723</v>
      </c>
      <c r="F218" s="52"/>
    </row>
    <row r="219" spans="2:6" x14ac:dyDescent="0.3">
      <c r="B219" s="63"/>
      <c r="D219" s="5" t="s">
        <v>15735</v>
      </c>
      <c r="E219" t="s">
        <v>15723</v>
      </c>
      <c r="F219" s="52"/>
    </row>
    <row r="220" spans="2:6" x14ac:dyDescent="0.3">
      <c r="B220" s="63"/>
      <c r="D220" s="5" t="s">
        <v>15736</v>
      </c>
      <c r="E220" t="s">
        <v>15723</v>
      </c>
      <c r="F220" s="52"/>
    </row>
    <row r="221" spans="2:6" x14ac:dyDescent="0.3">
      <c r="B221" s="63"/>
      <c r="D221" s="5" t="s">
        <v>15737</v>
      </c>
      <c r="E221" t="s">
        <v>15723</v>
      </c>
      <c r="F221" s="52"/>
    </row>
    <row r="222" spans="2:6" x14ac:dyDescent="0.3">
      <c r="B222" s="63" t="s">
        <v>15728</v>
      </c>
      <c r="C222" t="s">
        <v>15724</v>
      </c>
      <c r="D222" s="5"/>
      <c r="F222" s="52"/>
    </row>
    <row r="223" spans="2:6" x14ac:dyDescent="0.3">
      <c r="B223" s="63"/>
      <c r="D223" s="5" t="s">
        <v>15732</v>
      </c>
      <c r="E223" t="s">
        <v>15747</v>
      </c>
      <c r="F223" s="52"/>
    </row>
    <row r="224" spans="2:6" x14ac:dyDescent="0.3">
      <c r="B224" s="63"/>
      <c r="D224" s="5" t="s">
        <v>15738</v>
      </c>
      <c r="E224" t="s">
        <v>15748</v>
      </c>
      <c r="F224" s="52"/>
    </row>
    <row r="225" spans="1:6" x14ac:dyDescent="0.3">
      <c r="B225" s="63"/>
      <c r="D225" s="5" t="s">
        <v>15739</v>
      </c>
      <c r="E225" t="s">
        <v>15749</v>
      </c>
      <c r="F225" s="52"/>
    </row>
    <row r="226" spans="1:6" x14ac:dyDescent="0.3">
      <c r="B226" s="63"/>
      <c r="D226" s="5" t="s">
        <v>15740</v>
      </c>
      <c r="E226" t="s">
        <v>15724</v>
      </c>
      <c r="F226" s="52"/>
    </row>
    <row r="227" spans="1:6" x14ac:dyDescent="0.3">
      <c r="B227" s="63" t="s">
        <v>15729</v>
      </c>
      <c r="C227" t="s">
        <v>15725</v>
      </c>
      <c r="D227" s="5"/>
      <c r="F227" s="52"/>
    </row>
    <row r="228" spans="1:6" x14ac:dyDescent="0.3">
      <c r="B228" s="63"/>
      <c r="D228" s="5" t="s">
        <v>15733</v>
      </c>
      <c r="E228" t="s">
        <v>15750</v>
      </c>
      <c r="F228" s="52"/>
    </row>
    <row r="229" spans="1:6" x14ac:dyDescent="0.3">
      <c r="B229" s="63"/>
      <c r="D229" s="5" t="s">
        <v>15741</v>
      </c>
      <c r="E229" t="s">
        <v>15751</v>
      </c>
      <c r="F229" s="52"/>
    </row>
    <row r="230" spans="1:6" x14ac:dyDescent="0.3">
      <c r="B230" s="63"/>
      <c r="D230" s="5" t="s">
        <v>15742</v>
      </c>
      <c r="E230" t="s">
        <v>15752</v>
      </c>
      <c r="F230" s="52"/>
    </row>
    <row r="231" spans="1:6" x14ac:dyDescent="0.3">
      <c r="B231" s="63"/>
      <c r="D231" s="5" t="s">
        <v>15743</v>
      </c>
      <c r="E231" t="s">
        <v>15725</v>
      </c>
      <c r="F231" s="52"/>
    </row>
    <row r="232" spans="1:6" x14ac:dyDescent="0.3">
      <c r="B232" s="63" t="s">
        <v>15730</v>
      </c>
      <c r="C232" t="s">
        <v>15726</v>
      </c>
      <c r="D232" s="5"/>
      <c r="F232" s="52"/>
    </row>
    <row r="233" spans="1:6" x14ac:dyDescent="0.3">
      <c r="B233" s="63"/>
      <c r="D233" s="5" t="s">
        <v>15734</v>
      </c>
      <c r="E233" t="s">
        <v>15753</v>
      </c>
      <c r="F233" s="52"/>
    </row>
    <row r="234" spans="1:6" x14ac:dyDescent="0.3">
      <c r="B234" s="63"/>
      <c r="D234" s="5" t="s">
        <v>15744</v>
      </c>
      <c r="E234" t="s">
        <v>15754</v>
      </c>
      <c r="F234" s="52"/>
    </row>
    <row r="235" spans="1:6" x14ac:dyDescent="0.3">
      <c r="B235" s="63"/>
      <c r="D235" s="5" t="s">
        <v>15745</v>
      </c>
      <c r="E235" t="s">
        <v>15755</v>
      </c>
      <c r="F235" s="52"/>
    </row>
    <row r="236" spans="1:6" x14ac:dyDescent="0.3">
      <c r="B236" s="63"/>
      <c r="D236" s="5" t="s">
        <v>15746</v>
      </c>
      <c r="E236" t="s">
        <v>15726</v>
      </c>
      <c r="F236" s="52"/>
    </row>
    <row r="237" spans="1:6" x14ac:dyDescent="0.3">
      <c r="B237" s="63"/>
      <c r="D237" s="5"/>
      <c r="F237" s="52"/>
    </row>
    <row r="238" spans="1:6" x14ac:dyDescent="0.3">
      <c r="B238" s="63"/>
      <c r="D238" s="5"/>
      <c r="F238" s="52"/>
    </row>
    <row r="239" spans="1:6" x14ac:dyDescent="0.3">
      <c r="B239" s="51"/>
      <c r="F239" s="52"/>
    </row>
    <row r="240" spans="1:6" x14ac:dyDescent="0.3">
      <c r="A240" s="5" t="s">
        <v>5906</v>
      </c>
      <c r="B240" s="50" t="s">
        <v>6126</v>
      </c>
      <c r="F240" s="52"/>
    </row>
    <row r="241" spans="2:10" x14ac:dyDescent="0.3">
      <c r="B241" s="63" t="s">
        <v>6275</v>
      </c>
      <c r="C241" t="s">
        <v>6891</v>
      </c>
      <c r="F241" s="52"/>
      <c r="J241" t="s">
        <v>6659</v>
      </c>
    </row>
    <row r="242" spans="2:10" x14ac:dyDescent="0.3">
      <c r="B242" s="51"/>
      <c r="D242" s="52" t="s">
        <v>6277</v>
      </c>
      <c r="E242" t="s">
        <v>6892</v>
      </c>
    </row>
    <row r="243" spans="2:10" x14ac:dyDescent="0.3">
      <c r="B243" s="51"/>
      <c r="D243" s="52"/>
      <c r="F243" s="52" t="s">
        <v>6893</v>
      </c>
      <c r="G243" t="s">
        <v>6892</v>
      </c>
      <c r="H243" t="s">
        <v>6661</v>
      </c>
      <c r="I243">
        <v>1000000</v>
      </c>
    </row>
    <row r="244" spans="2:10" x14ac:dyDescent="0.3">
      <c r="B244" s="51"/>
      <c r="D244" s="52" t="s">
        <v>6283</v>
      </c>
      <c r="E244" t="s">
        <v>6894</v>
      </c>
    </row>
    <row r="245" spans="2:10" x14ac:dyDescent="0.3">
      <c r="B245" s="51"/>
      <c r="D245" s="52"/>
      <c r="F245" s="52" t="s">
        <v>6895</v>
      </c>
      <c r="G245" t="s">
        <v>6894</v>
      </c>
      <c r="H245" t="s">
        <v>6661</v>
      </c>
      <c r="I245">
        <v>1000000</v>
      </c>
    </row>
    <row r="246" spans="2:10" ht="15.6" x14ac:dyDescent="0.3">
      <c r="B246" s="51"/>
      <c r="C246" s="60"/>
      <c r="D246" s="52" t="s">
        <v>6896</v>
      </c>
      <c r="E246" t="s">
        <v>6897</v>
      </c>
    </row>
    <row r="247" spans="2:10" ht="15.6" x14ac:dyDescent="0.3">
      <c r="B247" s="51"/>
      <c r="C247" s="60"/>
      <c r="D247" s="52"/>
      <c r="F247" s="52" t="s">
        <v>6898</v>
      </c>
      <c r="G247" t="s">
        <v>6897</v>
      </c>
      <c r="H247" t="s">
        <v>6661</v>
      </c>
      <c r="I247">
        <v>1000000</v>
      </c>
    </row>
    <row r="248" spans="2:10" x14ac:dyDescent="0.3">
      <c r="B248" s="51"/>
      <c r="D248" s="52" t="s">
        <v>6899</v>
      </c>
      <c r="E248" t="s">
        <v>6900</v>
      </c>
    </row>
    <row r="249" spans="2:10" x14ac:dyDescent="0.3">
      <c r="B249" s="51"/>
      <c r="D249" s="52"/>
      <c r="F249" s="52" t="s">
        <v>6901</v>
      </c>
      <c r="G249" t="s">
        <v>6900</v>
      </c>
      <c r="H249" t="s">
        <v>6661</v>
      </c>
      <c r="I249">
        <v>10000</v>
      </c>
    </row>
    <row r="250" spans="2:10" x14ac:dyDescent="0.3">
      <c r="B250" s="51"/>
      <c r="D250" s="52" t="s">
        <v>6902</v>
      </c>
      <c r="E250" t="s">
        <v>6360</v>
      </c>
      <c r="F250" s="52"/>
    </row>
    <row r="251" spans="2:10" x14ac:dyDescent="0.3">
      <c r="B251" s="51"/>
      <c r="D251" s="52"/>
      <c r="F251" s="52" t="s">
        <v>6903</v>
      </c>
      <c r="G251" t="s">
        <v>6362</v>
      </c>
      <c r="H251" t="s">
        <v>6661</v>
      </c>
      <c r="I251">
        <v>1000000</v>
      </c>
    </row>
    <row r="252" spans="2:10" x14ac:dyDescent="0.3">
      <c r="B252" s="51"/>
      <c r="D252" s="52"/>
      <c r="F252" s="52" t="s">
        <v>6904</v>
      </c>
      <c r="G252" t="s">
        <v>6366</v>
      </c>
      <c r="H252" t="s">
        <v>6661</v>
      </c>
      <c r="I252">
        <v>100000</v>
      </c>
    </row>
    <row r="253" spans="2:10" x14ac:dyDescent="0.3">
      <c r="B253" s="51"/>
      <c r="D253" s="52" t="s">
        <v>6905</v>
      </c>
      <c r="E253" t="s">
        <v>6376</v>
      </c>
      <c r="F253" s="52"/>
    </row>
    <row r="254" spans="2:10" x14ac:dyDescent="0.3">
      <c r="B254" s="51"/>
      <c r="F254" s="52" t="s">
        <v>6906</v>
      </c>
      <c r="G254" t="s">
        <v>6380</v>
      </c>
      <c r="H254" t="s">
        <v>6661</v>
      </c>
      <c r="I254">
        <v>10000</v>
      </c>
    </row>
    <row r="255" spans="2:10" x14ac:dyDescent="0.3">
      <c r="B255" s="51"/>
      <c r="F255" s="52" t="s">
        <v>6907</v>
      </c>
      <c r="G255" t="s">
        <v>6382</v>
      </c>
      <c r="H255" t="s">
        <v>6661</v>
      </c>
      <c r="I255">
        <v>10000</v>
      </c>
    </row>
    <row r="256" spans="2:10" x14ac:dyDescent="0.3">
      <c r="B256" s="63" t="s">
        <v>6291</v>
      </c>
      <c r="C256" t="s">
        <v>6908</v>
      </c>
      <c r="D256" s="52"/>
      <c r="J256" t="s">
        <v>6659</v>
      </c>
    </row>
    <row r="257" spans="1:10" x14ac:dyDescent="0.3">
      <c r="B257" s="51"/>
      <c r="D257" s="52" t="s">
        <v>6293</v>
      </c>
      <c r="E257" t="s">
        <v>6136</v>
      </c>
    </row>
    <row r="258" spans="1:10" x14ac:dyDescent="0.3">
      <c r="B258" s="51"/>
      <c r="D258" s="52"/>
      <c r="F258" s="52" t="s">
        <v>6909</v>
      </c>
      <c r="G258" t="s">
        <v>6136</v>
      </c>
      <c r="H258" t="s">
        <v>6661</v>
      </c>
      <c r="I258">
        <v>1000000</v>
      </c>
    </row>
    <row r="259" spans="1:10" x14ac:dyDescent="0.3">
      <c r="B259" s="63" t="s">
        <v>6910</v>
      </c>
      <c r="C259" t="s">
        <v>6911</v>
      </c>
      <c r="D259" s="52"/>
      <c r="J259" t="s">
        <v>6472</v>
      </c>
    </row>
    <row r="260" spans="1:10" x14ac:dyDescent="0.3">
      <c r="B260" s="51"/>
      <c r="D260" s="5" t="s">
        <v>6912</v>
      </c>
      <c r="E260" t="s">
        <v>6913</v>
      </c>
    </row>
    <row r="261" spans="1:10" x14ac:dyDescent="0.3">
      <c r="B261" s="51"/>
      <c r="D261" s="52"/>
      <c r="F261" s="5" t="s">
        <v>6914</v>
      </c>
      <c r="G261" t="s">
        <v>6911</v>
      </c>
      <c r="H261" t="s">
        <v>6661</v>
      </c>
      <c r="I261">
        <v>1000000</v>
      </c>
    </row>
    <row r="262" spans="1:10" x14ac:dyDescent="0.3">
      <c r="B262" s="63" t="s">
        <v>6315</v>
      </c>
      <c r="C262" t="s">
        <v>6915</v>
      </c>
      <c r="J262" t="s">
        <v>6659</v>
      </c>
    </row>
    <row r="263" spans="1:10" x14ac:dyDescent="0.3">
      <c r="B263" s="51"/>
      <c r="D263" s="52" t="s">
        <v>6317</v>
      </c>
      <c r="E263" t="s">
        <v>6915</v>
      </c>
    </row>
    <row r="264" spans="1:10" x14ac:dyDescent="0.3">
      <c r="B264" s="51"/>
      <c r="D264" s="52"/>
      <c r="F264" s="52" t="s">
        <v>6916</v>
      </c>
      <c r="G264" t="s">
        <v>6915</v>
      </c>
      <c r="H264" t="s">
        <v>6661</v>
      </c>
      <c r="I264">
        <v>1000000</v>
      </c>
    </row>
    <row r="265" spans="1:10" x14ac:dyDescent="0.3">
      <c r="B265" s="51"/>
      <c r="F265" s="52" t="s">
        <v>16030</v>
      </c>
      <c r="G265" t="s">
        <v>16029</v>
      </c>
      <c r="H265" t="s">
        <v>6661</v>
      </c>
      <c r="I265">
        <v>1000000</v>
      </c>
    </row>
    <row r="266" spans="1:10" x14ac:dyDescent="0.3">
      <c r="A266" s="5" t="s">
        <v>5927</v>
      </c>
      <c r="B266" s="50" t="s">
        <v>6917</v>
      </c>
    </row>
    <row r="267" spans="1:10" x14ac:dyDescent="0.3">
      <c r="B267" s="63" t="s">
        <v>6384</v>
      </c>
      <c r="C267" t="s">
        <v>6145</v>
      </c>
      <c r="J267" t="s">
        <v>6659</v>
      </c>
    </row>
    <row r="268" spans="1:10" x14ac:dyDescent="0.3">
      <c r="B268" s="51"/>
      <c r="D268" s="52" t="s">
        <v>6386</v>
      </c>
      <c r="E268" t="s">
        <v>6143</v>
      </c>
    </row>
    <row r="269" spans="1:10" x14ac:dyDescent="0.3">
      <c r="B269" s="51"/>
      <c r="F269" s="52" t="s">
        <v>6918</v>
      </c>
      <c r="G269" t="s">
        <v>6919</v>
      </c>
      <c r="H269" t="s">
        <v>6661</v>
      </c>
      <c r="I269">
        <v>100000</v>
      </c>
    </row>
    <row r="270" spans="1:10" x14ac:dyDescent="0.3">
      <c r="B270" s="51"/>
      <c r="F270" s="52" t="s">
        <v>6920</v>
      </c>
      <c r="G270" t="s">
        <v>6143</v>
      </c>
      <c r="H270" t="s">
        <v>6661</v>
      </c>
      <c r="I270">
        <v>100000</v>
      </c>
    </row>
    <row r="271" spans="1:10" x14ac:dyDescent="0.3">
      <c r="B271" s="51"/>
      <c r="D271" s="52" t="s">
        <v>6396</v>
      </c>
      <c r="E271" t="s">
        <v>6148</v>
      </c>
    </row>
    <row r="272" spans="1:10" x14ac:dyDescent="0.3">
      <c r="B272" s="51"/>
      <c r="F272" s="52" t="s">
        <v>6921</v>
      </c>
      <c r="G272" t="s">
        <v>6150</v>
      </c>
      <c r="H272" t="s">
        <v>6922</v>
      </c>
      <c r="I272">
        <v>3603000</v>
      </c>
    </row>
    <row r="273" spans="2:10" x14ac:dyDescent="0.3">
      <c r="B273" s="51"/>
      <c r="F273" s="52" t="s">
        <v>6923</v>
      </c>
      <c r="G273" t="s">
        <v>6152</v>
      </c>
      <c r="H273" t="s">
        <v>6922</v>
      </c>
      <c r="I273">
        <v>6800000</v>
      </c>
    </row>
    <row r="274" spans="2:10" x14ac:dyDescent="0.3">
      <c r="B274" s="51"/>
      <c r="F274" s="52" t="s">
        <v>6924</v>
      </c>
      <c r="G274" t="s">
        <v>6154</v>
      </c>
      <c r="H274" t="s">
        <v>6925</v>
      </c>
      <c r="I274">
        <v>50000</v>
      </c>
    </row>
    <row r="275" spans="2:10" x14ac:dyDescent="0.3">
      <c r="B275" s="51"/>
      <c r="F275" s="52" t="s">
        <v>6926</v>
      </c>
      <c r="G275" t="s">
        <v>6156</v>
      </c>
      <c r="H275" t="s">
        <v>6922</v>
      </c>
      <c r="I275">
        <v>3212000</v>
      </c>
    </row>
    <row r="276" spans="2:10" x14ac:dyDescent="0.3">
      <c r="B276" s="51"/>
      <c r="F276" s="5" t="s">
        <v>16039</v>
      </c>
      <c r="G276" t="s">
        <v>16037</v>
      </c>
      <c r="H276" t="s">
        <v>6922</v>
      </c>
      <c r="I276">
        <v>4097100</v>
      </c>
    </row>
    <row r="277" spans="2:10" x14ac:dyDescent="0.3">
      <c r="B277" s="51"/>
      <c r="F277" s="5" t="s">
        <v>16040</v>
      </c>
      <c r="G277" t="s">
        <v>16038</v>
      </c>
      <c r="H277" t="s">
        <v>6922</v>
      </c>
      <c r="I277">
        <v>4442600</v>
      </c>
    </row>
    <row r="278" spans="2:10" x14ac:dyDescent="0.3">
      <c r="B278" s="63" t="s">
        <v>6418</v>
      </c>
      <c r="C278" t="s">
        <v>6160</v>
      </c>
      <c r="J278" t="s">
        <v>6659</v>
      </c>
    </row>
    <row r="279" spans="2:10" x14ac:dyDescent="0.3">
      <c r="B279" s="51"/>
      <c r="D279" s="52" t="s">
        <v>6420</v>
      </c>
      <c r="E279" t="s">
        <v>6160</v>
      </c>
    </row>
    <row r="280" spans="2:10" x14ac:dyDescent="0.3">
      <c r="B280" s="51"/>
      <c r="F280" s="52" t="s">
        <v>6927</v>
      </c>
      <c r="G280" t="s">
        <v>6162</v>
      </c>
      <c r="H280" t="s">
        <v>6661</v>
      </c>
      <c r="I280">
        <v>50000</v>
      </c>
    </row>
    <row r="281" spans="2:10" x14ac:dyDescent="0.3">
      <c r="B281" s="51"/>
      <c r="F281" s="52" t="s">
        <v>6928</v>
      </c>
      <c r="G281" t="s">
        <v>6164</v>
      </c>
      <c r="H281" t="s">
        <v>6661</v>
      </c>
      <c r="I281">
        <v>5000</v>
      </c>
    </row>
    <row r="282" spans="2:10" x14ac:dyDescent="0.3">
      <c r="B282" s="51"/>
      <c r="F282" s="52" t="s">
        <v>6929</v>
      </c>
      <c r="G282" s="4" t="s">
        <v>6930</v>
      </c>
      <c r="H282" t="s">
        <v>6661</v>
      </c>
      <c r="I282" s="4">
        <v>10000</v>
      </c>
    </row>
    <row r="283" spans="2:10" x14ac:dyDescent="0.3">
      <c r="B283" s="51"/>
      <c r="F283" s="431" t="s">
        <v>6931</v>
      </c>
      <c r="G283" s="184" t="s">
        <v>6932</v>
      </c>
      <c r="H283" s="184" t="s">
        <v>6661</v>
      </c>
      <c r="I283" s="184">
        <v>10000</v>
      </c>
    </row>
    <row r="284" spans="2:10" x14ac:dyDescent="0.3">
      <c r="B284" s="51"/>
      <c r="D284" s="52" t="s">
        <v>6424</v>
      </c>
      <c r="E284" t="s">
        <v>6166</v>
      </c>
    </row>
    <row r="285" spans="2:10" x14ac:dyDescent="0.3">
      <c r="B285" s="51"/>
      <c r="F285" s="52" t="s">
        <v>6933</v>
      </c>
      <c r="G285" t="s">
        <v>6168</v>
      </c>
      <c r="H285" t="s">
        <v>6661</v>
      </c>
      <c r="I285">
        <v>100000</v>
      </c>
    </row>
    <row r="286" spans="2:10" x14ac:dyDescent="0.3">
      <c r="B286" s="51"/>
      <c r="F286" s="52" t="s">
        <v>6934</v>
      </c>
      <c r="G286" t="s">
        <v>6170</v>
      </c>
      <c r="H286" t="s">
        <v>6661</v>
      </c>
      <c r="I286">
        <v>100000</v>
      </c>
    </row>
    <row r="287" spans="2:10" x14ac:dyDescent="0.3">
      <c r="B287" s="51"/>
      <c r="F287" s="52" t="s">
        <v>6935</v>
      </c>
      <c r="G287" t="s">
        <v>6172</v>
      </c>
      <c r="H287" t="s">
        <v>6661</v>
      </c>
      <c r="I287">
        <v>100000</v>
      </c>
    </row>
    <row r="288" spans="2:10" x14ac:dyDescent="0.3">
      <c r="B288" s="51"/>
      <c r="D288" s="52" t="s">
        <v>6936</v>
      </c>
      <c r="E288" t="s">
        <v>6174</v>
      </c>
    </row>
    <row r="289" spans="2:9" x14ac:dyDescent="0.3">
      <c r="B289" s="51"/>
      <c r="F289" s="52" t="s">
        <v>6937</v>
      </c>
      <c r="G289" t="s">
        <v>6176</v>
      </c>
      <c r="H289" t="s">
        <v>6922</v>
      </c>
      <c r="I289">
        <v>3237000</v>
      </c>
    </row>
    <row r="290" spans="2:9" x14ac:dyDescent="0.3">
      <c r="B290" s="51"/>
      <c r="F290" s="52" t="s">
        <v>6938</v>
      </c>
      <c r="G290" t="s">
        <v>6178</v>
      </c>
      <c r="H290" t="s">
        <v>6922</v>
      </c>
      <c r="I290">
        <v>3436300</v>
      </c>
    </row>
    <row r="291" spans="2:9" x14ac:dyDescent="0.3">
      <c r="B291" s="51"/>
      <c r="F291" s="52" t="s">
        <v>6939</v>
      </c>
      <c r="G291" t="s">
        <v>6180</v>
      </c>
      <c r="H291" t="s">
        <v>6922</v>
      </c>
      <c r="I291">
        <v>3486800</v>
      </c>
    </row>
    <row r="292" spans="2:9" x14ac:dyDescent="0.3">
      <c r="B292" s="51"/>
      <c r="F292" s="52" t="s">
        <v>6940</v>
      </c>
      <c r="G292" t="s">
        <v>6182</v>
      </c>
      <c r="H292" t="s">
        <v>6922</v>
      </c>
      <c r="I292">
        <v>3605000</v>
      </c>
    </row>
    <row r="293" spans="2:9" x14ac:dyDescent="0.3">
      <c r="B293" s="51"/>
      <c r="F293" s="52" t="s">
        <v>6941</v>
      </c>
      <c r="G293" t="s">
        <v>6184</v>
      </c>
      <c r="H293" t="s">
        <v>6922</v>
      </c>
      <c r="I293">
        <v>3284200</v>
      </c>
    </row>
    <row r="294" spans="2:9" x14ac:dyDescent="0.3">
      <c r="B294" s="51"/>
      <c r="F294" s="52" t="s">
        <v>6942</v>
      </c>
      <c r="G294" t="s">
        <v>6186</v>
      </c>
      <c r="H294" t="s">
        <v>6922</v>
      </c>
      <c r="I294">
        <v>3495400</v>
      </c>
    </row>
    <row r="295" spans="2:9" x14ac:dyDescent="0.3">
      <c r="B295" s="51"/>
      <c r="F295" s="52" t="s">
        <v>6943</v>
      </c>
      <c r="G295" t="s">
        <v>6188</v>
      </c>
      <c r="H295" t="s">
        <v>6922</v>
      </c>
      <c r="I295">
        <v>3833700</v>
      </c>
    </row>
    <row r="296" spans="2:9" x14ac:dyDescent="0.3">
      <c r="B296" s="51"/>
      <c r="F296" s="52" t="s">
        <v>6944</v>
      </c>
      <c r="G296" t="s">
        <v>6190</v>
      </c>
      <c r="H296" t="s">
        <v>6922</v>
      </c>
      <c r="I296">
        <v>3366800</v>
      </c>
    </row>
    <row r="297" spans="2:9" x14ac:dyDescent="0.3">
      <c r="B297" s="51"/>
      <c r="F297" s="52" t="s">
        <v>6945</v>
      </c>
      <c r="G297" t="s">
        <v>6192</v>
      </c>
      <c r="H297" t="s">
        <v>6922</v>
      </c>
      <c r="I297">
        <v>3094100</v>
      </c>
    </row>
    <row r="298" spans="2:9" x14ac:dyDescent="0.3">
      <c r="B298" s="51"/>
      <c r="F298" s="52" t="s">
        <v>6946</v>
      </c>
      <c r="G298" t="s">
        <v>6194</v>
      </c>
      <c r="H298" t="s">
        <v>6922</v>
      </c>
      <c r="I298">
        <v>3332400</v>
      </c>
    </row>
    <row r="299" spans="2:9" x14ac:dyDescent="0.3">
      <c r="B299" s="51"/>
      <c r="F299" s="52" t="s">
        <v>6947</v>
      </c>
      <c r="G299" t="s">
        <v>6196</v>
      </c>
      <c r="H299" t="s">
        <v>6948</v>
      </c>
      <c r="I299">
        <v>8000</v>
      </c>
    </row>
    <row r="300" spans="2:9" x14ac:dyDescent="0.3">
      <c r="B300" s="51"/>
      <c r="F300" s="52" t="s">
        <v>6949</v>
      </c>
      <c r="G300" t="s">
        <v>6198</v>
      </c>
      <c r="H300" t="s">
        <v>6948</v>
      </c>
      <c r="I300">
        <v>24000</v>
      </c>
    </row>
    <row r="301" spans="2:9" x14ac:dyDescent="0.3">
      <c r="B301" s="51"/>
      <c r="F301" s="52" t="s">
        <v>6950</v>
      </c>
      <c r="G301" t="s">
        <v>6200</v>
      </c>
      <c r="H301" t="s">
        <v>6948</v>
      </c>
      <c r="I301">
        <v>11500</v>
      </c>
    </row>
    <row r="302" spans="2:9" x14ac:dyDescent="0.3">
      <c r="B302" s="51"/>
      <c r="F302" s="52" t="s">
        <v>6951</v>
      </c>
      <c r="G302" t="s">
        <v>6202</v>
      </c>
      <c r="H302" t="s">
        <v>6948</v>
      </c>
      <c r="I302">
        <v>7500</v>
      </c>
    </row>
    <row r="303" spans="2:9" x14ac:dyDescent="0.3">
      <c r="B303" s="51"/>
      <c r="F303" s="52" t="s">
        <v>6952</v>
      </c>
      <c r="G303" t="s">
        <v>6204</v>
      </c>
      <c r="H303" t="s">
        <v>6922</v>
      </c>
      <c r="I303">
        <v>3262700</v>
      </c>
    </row>
    <row r="304" spans="2:9" x14ac:dyDescent="0.3">
      <c r="B304" s="51"/>
      <c r="F304" s="52" t="s">
        <v>6953</v>
      </c>
      <c r="G304" t="s">
        <v>6206</v>
      </c>
      <c r="H304" t="s">
        <v>6922</v>
      </c>
      <c r="I304">
        <v>3199700</v>
      </c>
    </row>
    <row r="305" spans="2:11" x14ac:dyDescent="0.3">
      <c r="B305" s="51"/>
      <c r="F305" s="52" t="s">
        <v>6954</v>
      </c>
      <c r="G305" t="s">
        <v>6208</v>
      </c>
      <c r="H305" t="s">
        <v>6922</v>
      </c>
      <c r="I305">
        <v>3262700</v>
      </c>
    </row>
    <row r="306" spans="2:11" x14ac:dyDescent="0.3">
      <c r="B306" s="51"/>
      <c r="F306" s="52" t="s">
        <v>6955</v>
      </c>
      <c r="G306" s="4" t="s">
        <v>6956</v>
      </c>
      <c r="H306" s="4" t="s">
        <v>6922</v>
      </c>
      <c r="I306" s="4">
        <v>3833700</v>
      </c>
    </row>
    <row r="307" spans="2:11" x14ac:dyDescent="0.3">
      <c r="B307" s="51"/>
      <c r="F307" s="52" t="s">
        <v>6957</v>
      </c>
      <c r="G307" s="4" t="s">
        <v>6958</v>
      </c>
      <c r="H307" s="4" t="s">
        <v>6922</v>
      </c>
      <c r="I307" s="4">
        <v>3833700</v>
      </c>
    </row>
    <row r="308" spans="2:11" x14ac:dyDescent="0.3">
      <c r="B308" s="51"/>
      <c r="D308" s="52" t="s">
        <v>6959</v>
      </c>
      <c r="E308" t="s">
        <v>6210</v>
      </c>
    </row>
    <row r="309" spans="2:11" x14ac:dyDescent="0.3">
      <c r="B309" s="51"/>
      <c r="F309" s="52" t="s">
        <v>6960</v>
      </c>
      <c r="G309" t="s">
        <v>6212</v>
      </c>
      <c r="H309" t="s">
        <v>6961</v>
      </c>
      <c r="I309">
        <v>1057</v>
      </c>
    </row>
    <row r="310" spans="2:11" x14ac:dyDescent="0.3">
      <c r="B310" s="51"/>
      <c r="F310" s="52" t="s">
        <v>6962</v>
      </c>
      <c r="G310" t="s">
        <v>6214</v>
      </c>
      <c r="H310" t="s">
        <v>6961</v>
      </c>
      <c r="I310">
        <v>1358</v>
      </c>
    </row>
    <row r="311" spans="2:11" x14ac:dyDescent="0.3">
      <c r="B311" s="51"/>
      <c r="F311" s="52" t="s">
        <v>6963</v>
      </c>
      <c r="G311" t="s">
        <v>6216</v>
      </c>
      <c r="H311" t="s">
        <v>6961</v>
      </c>
      <c r="I311">
        <v>713</v>
      </c>
    </row>
    <row r="312" spans="2:11" x14ac:dyDescent="0.3">
      <c r="B312" s="51"/>
      <c r="F312" s="211" t="s">
        <v>6964</v>
      </c>
      <c r="G312" s="205" t="s">
        <v>6218</v>
      </c>
      <c r="H312" s="205" t="s">
        <v>6922</v>
      </c>
      <c r="I312" s="205">
        <v>3199700</v>
      </c>
      <c r="K312" s="205" t="s">
        <v>6664</v>
      </c>
    </row>
    <row r="313" spans="2:11" x14ac:dyDescent="0.3">
      <c r="B313" s="51"/>
      <c r="F313" s="52" t="s">
        <v>6965</v>
      </c>
      <c r="G313" t="s">
        <v>6220</v>
      </c>
      <c r="H313" t="s">
        <v>6961</v>
      </c>
      <c r="I313">
        <v>633</v>
      </c>
    </row>
    <row r="314" spans="2:11" x14ac:dyDescent="0.3">
      <c r="B314" s="51"/>
      <c r="F314" s="52" t="s">
        <v>6966</v>
      </c>
      <c r="G314" t="s">
        <v>6222</v>
      </c>
      <c r="H314" t="s">
        <v>6961</v>
      </c>
      <c r="I314">
        <v>829</v>
      </c>
    </row>
    <row r="315" spans="2:11" x14ac:dyDescent="0.3">
      <c r="B315" s="51"/>
      <c r="F315" s="52" t="s">
        <v>6967</v>
      </c>
      <c r="G315" t="s">
        <v>6224</v>
      </c>
      <c r="H315" t="s">
        <v>6961</v>
      </c>
      <c r="I315">
        <v>26922</v>
      </c>
    </row>
    <row r="316" spans="2:11" x14ac:dyDescent="0.3">
      <c r="B316" s="51"/>
      <c r="F316" s="52" t="s">
        <v>6968</v>
      </c>
      <c r="G316" t="s">
        <v>6226</v>
      </c>
      <c r="H316" t="s">
        <v>6961</v>
      </c>
      <c r="I316">
        <v>157</v>
      </c>
    </row>
    <row r="317" spans="2:11" x14ac:dyDescent="0.3">
      <c r="B317" s="51"/>
      <c r="F317" s="52" t="s">
        <v>6969</v>
      </c>
      <c r="G317" t="s">
        <v>6228</v>
      </c>
      <c r="H317" t="s">
        <v>6961</v>
      </c>
      <c r="I317">
        <v>687</v>
      </c>
    </row>
    <row r="318" spans="2:11" x14ac:dyDescent="0.3">
      <c r="B318" s="51"/>
      <c r="F318" s="52" t="s">
        <v>6970</v>
      </c>
      <c r="G318" t="s">
        <v>6230</v>
      </c>
      <c r="H318" t="s">
        <v>6961</v>
      </c>
      <c r="I318">
        <v>149</v>
      </c>
    </row>
    <row r="319" spans="2:11" x14ac:dyDescent="0.3">
      <c r="B319" s="51"/>
      <c r="F319" s="52" t="s">
        <v>6971</v>
      </c>
      <c r="G319" t="s">
        <v>6972</v>
      </c>
      <c r="H319" t="s">
        <v>6961</v>
      </c>
      <c r="I319" s="181">
        <v>1397</v>
      </c>
    </row>
    <row r="320" spans="2:11" x14ac:dyDescent="0.3">
      <c r="B320" s="51"/>
      <c r="F320" s="52" t="s">
        <v>6973</v>
      </c>
      <c r="G320" t="s">
        <v>6974</v>
      </c>
      <c r="H320" t="s">
        <v>6961</v>
      </c>
      <c r="I320">
        <v>732</v>
      </c>
    </row>
    <row r="321" spans="2:10" x14ac:dyDescent="0.3">
      <c r="B321" s="51"/>
      <c r="F321" s="52" t="s">
        <v>6975</v>
      </c>
      <c r="G321" t="s">
        <v>6976</v>
      </c>
      <c r="H321" t="s">
        <v>6961</v>
      </c>
      <c r="I321">
        <v>156</v>
      </c>
    </row>
    <row r="322" spans="2:10" x14ac:dyDescent="0.3">
      <c r="B322" s="51"/>
      <c r="F322" s="52" t="s">
        <v>6977</v>
      </c>
      <c r="G322" t="s">
        <v>6978</v>
      </c>
      <c r="H322" t="s">
        <v>6961</v>
      </c>
      <c r="I322">
        <v>570</v>
      </c>
    </row>
    <row r="323" spans="2:10" x14ac:dyDescent="0.3">
      <c r="B323" s="51"/>
      <c r="F323" s="52"/>
    </row>
    <row r="324" spans="2:10" x14ac:dyDescent="0.3">
      <c r="B324" s="51"/>
      <c r="F324" s="52"/>
    </row>
    <row r="325" spans="2:10" x14ac:dyDescent="0.3">
      <c r="B325" s="63" t="s">
        <v>6434</v>
      </c>
      <c r="C325" t="s">
        <v>6979</v>
      </c>
      <c r="J325" t="s">
        <v>6659</v>
      </c>
    </row>
    <row r="326" spans="2:10" x14ac:dyDescent="0.3">
      <c r="B326" s="51"/>
      <c r="D326" s="52" t="s">
        <v>6436</v>
      </c>
      <c r="E326" t="s">
        <v>6239</v>
      </c>
    </row>
    <row r="327" spans="2:10" x14ac:dyDescent="0.3">
      <c r="B327" s="51"/>
      <c r="F327" s="52" t="s">
        <v>6980</v>
      </c>
      <c r="G327" t="s">
        <v>6241</v>
      </c>
      <c r="H327" t="s">
        <v>6981</v>
      </c>
      <c r="I327">
        <v>1534700</v>
      </c>
    </row>
    <row r="328" spans="2:10" x14ac:dyDescent="0.3">
      <c r="B328" s="51"/>
      <c r="F328" s="52" t="s">
        <v>6982</v>
      </c>
      <c r="G328" t="s">
        <v>6243</v>
      </c>
      <c r="H328" t="s">
        <v>6981</v>
      </c>
      <c r="I328">
        <v>840500</v>
      </c>
    </row>
    <row r="329" spans="2:10" x14ac:dyDescent="0.3">
      <c r="B329" s="51"/>
      <c r="F329" s="52" t="s">
        <v>6983</v>
      </c>
      <c r="G329" t="s">
        <v>6245</v>
      </c>
      <c r="H329" t="s">
        <v>6981</v>
      </c>
      <c r="I329">
        <v>513300</v>
      </c>
    </row>
    <row r="330" spans="2:10" x14ac:dyDescent="0.3">
      <c r="B330" s="51"/>
      <c r="F330" s="52" t="s">
        <v>6984</v>
      </c>
      <c r="G330" t="s">
        <v>6247</v>
      </c>
      <c r="H330" t="s">
        <v>6981</v>
      </c>
      <c r="I330">
        <v>1346400</v>
      </c>
    </row>
    <row r="331" spans="2:10" x14ac:dyDescent="0.3">
      <c r="B331" s="51"/>
      <c r="F331" s="52" t="s">
        <v>6985</v>
      </c>
      <c r="G331" t="s">
        <v>6249</v>
      </c>
      <c r="H331" t="s">
        <v>6661</v>
      </c>
      <c r="I331">
        <v>50000</v>
      </c>
    </row>
    <row r="332" spans="2:10" x14ac:dyDescent="0.3">
      <c r="B332" s="51"/>
      <c r="F332" s="52" t="s">
        <v>6986</v>
      </c>
      <c r="G332" t="s">
        <v>6251</v>
      </c>
      <c r="H332" t="s">
        <v>6661</v>
      </c>
      <c r="I332">
        <v>100000</v>
      </c>
    </row>
    <row r="333" spans="2:10" x14ac:dyDescent="0.3">
      <c r="B333" s="51"/>
      <c r="F333" s="52" t="s">
        <v>6987</v>
      </c>
      <c r="G333" t="s">
        <v>6253</v>
      </c>
      <c r="H333" t="s">
        <v>6661</v>
      </c>
      <c r="I333">
        <v>1000</v>
      </c>
    </row>
    <row r="334" spans="2:10" x14ac:dyDescent="0.3">
      <c r="B334" s="51"/>
      <c r="F334" s="52" t="s">
        <v>6988</v>
      </c>
      <c r="G334" t="s">
        <v>6255</v>
      </c>
      <c r="H334" t="s">
        <v>6981</v>
      </c>
      <c r="I334">
        <v>3338200</v>
      </c>
    </row>
    <row r="335" spans="2:10" x14ac:dyDescent="0.3">
      <c r="B335" s="51"/>
      <c r="F335" s="52" t="s">
        <v>6989</v>
      </c>
      <c r="G335" t="s">
        <v>6257</v>
      </c>
      <c r="H335" t="s">
        <v>6981</v>
      </c>
      <c r="I335">
        <v>200000</v>
      </c>
    </row>
    <row r="336" spans="2:10" x14ac:dyDescent="0.3">
      <c r="B336" s="51"/>
      <c r="F336" s="183" t="s">
        <v>6990</v>
      </c>
      <c r="G336" s="184" t="s">
        <v>6991</v>
      </c>
      <c r="H336" s="184" t="s">
        <v>6981</v>
      </c>
      <c r="I336" s="184">
        <v>100000</v>
      </c>
    </row>
    <row r="337" spans="2:10" x14ac:dyDescent="0.3">
      <c r="B337" s="51"/>
      <c r="F337" s="183" t="s">
        <v>6992</v>
      </c>
      <c r="G337" s="184" t="s">
        <v>6993</v>
      </c>
      <c r="H337" s="184" t="s">
        <v>6814</v>
      </c>
      <c r="I337" s="184">
        <v>10000</v>
      </c>
    </row>
    <row r="338" spans="2:10" x14ac:dyDescent="0.3">
      <c r="B338" s="51"/>
      <c r="D338" s="52" t="s">
        <v>6444</v>
      </c>
      <c r="E338" t="s">
        <v>6259</v>
      </c>
    </row>
    <row r="339" spans="2:10" x14ac:dyDescent="0.3">
      <c r="B339" s="51"/>
      <c r="F339" s="52" t="s">
        <v>6994</v>
      </c>
      <c r="G339" t="s">
        <v>6261</v>
      </c>
      <c r="H339" t="s">
        <v>6661</v>
      </c>
      <c r="I339">
        <v>100000</v>
      </c>
    </row>
    <row r="340" spans="2:10" x14ac:dyDescent="0.3">
      <c r="B340" s="51"/>
      <c r="F340" s="52" t="s">
        <v>6995</v>
      </c>
      <c r="G340" t="s">
        <v>6263</v>
      </c>
      <c r="H340" t="s">
        <v>6996</v>
      </c>
      <c r="I340">
        <v>1100</v>
      </c>
    </row>
    <row r="341" spans="2:10" x14ac:dyDescent="0.3">
      <c r="B341" s="51"/>
      <c r="F341" s="52" t="s">
        <v>6997</v>
      </c>
      <c r="G341" t="s">
        <v>6265</v>
      </c>
      <c r="H341" t="s">
        <v>6996</v>
      </c>
      <c r="I341">
        <v>550</v>
      </c>
    </row>
    <row r="342" spans="2:10" x14ac:dyDescent="0.3">
      <c r="B342" s="51"/>
      <c r="D342" s="52" t="s">
        <v>6456</v>
      </c>
      <c r="E342" t="s">
        <v>6267</v>
      </c>
    </row>
    <row r="343" spans="2:10" x14ac:dyDescent="0.3">
      <c r="B343" s="51"/>
      <c r="F343" s="52" t="s">
        <v>6998</v>
      </c>
      <c r="G343" t="s">
        <v>6269</v>
      </c>
      <c r="H343" t="s">
        <v>6661</v>
      </c>
      <c r="I343">
        <v>100000</v>
      </c>
    </row>
    <row r="344" spans="2:10" x14ac:dyDescent="0.3">
      <c r="B344" s="51"/>
      <c r="F344" s="52" t="s">
        <v>6999</v>
      </c>
      <c r="G344" t="s">
        <v>6271</v>
      </c>
      <c r="H344" t="s">
        <v>6661</v>
      </c>
      <c r="I344">
        <v>100000</v>
      </c>
    </row>
    <row r="345" spans="2:10" x14ac:dyDescent="0.3">
      <c r="B345" s="51"/>
      <c r="F345" s="52" t="s">
        <v>7000</v>
      </c>
      <c r="G345" t="s">
        <v>6273</v>
      </c>
      <c r="H345" t="s">
        <v>6996</v>
      </c>
      <c r="I345">
        <v>100000</v>
      </c>
    </row>
    <row r="346" spans="2:10" x14ac:dyDescent="0.3">
      <c r="B346" s="51"/>
      <c r="F346" s="52" t="s">
        <v>7001</v>
      </c>
      <c r="G346" t="s">
        <v>7002</v>
      </c>
      <c r="H346" t="s">
        <v>6814</v>
      </c>
      <c r="I346">
        <v>100000</v>
      </c>
    </row>
    <row r="347" spans="2:10" x14ac:dyDescent="0.3">
      <c r="B347" s="51"/>
      <c r="D347" s="52" t="s">
        <v>7003</v>
      </c>
      <c r="E347" t="s">
        <v>7004</v>
      </c>
    </row>
    <row r="348" spans="2:10" x14ac:dyDescent="0.3">
      <c r="B348" s="51"/>
      <c r="F348" s="52" t="s">
        <v>7005</v>
      </c>
      <c r="G348" t="s">
        <v>7006</v>
      </c>
      <c r="H348" t="s">
        <v>6661</v>
      </c>
      <c r="I348">
        <v>100000</v>
      </c>
    </row>
    <row r="349" spans="2:10" x14ac:dyDescent="0.3">
      <c r="B349" s="51"/>
      <c r="D349" s="385" t="s">
        <v>7007</v>
      </c>
      <c r="E349" s="386" t="s">
        <v>7008</v>
      </c>
      <c r="F349" s="385"/>
      <c r="G349" s="386"/>
      <c r="H349" s="386"/>
      <c r="I349" s="386"/>
    </row>
    <row r="350" spans="2:10" x14ac:dyDescent="0.3">
      <c r="B350" s="51"/>
      <c r="D350" s="386"/>
      <c r="E350" s="386"/>
      <c r="F350" s="385" t="s">
        <v>7009</v>
      </c>
      <c r="G350" s="386" t="s">
        <v>7008</v>
      </c>
      <c r="H350" s="386" t="s">
        <v>6661</v>
      </c>
      <c r="I350" s="386">
        <v>100000</v>
      </c>
    </row>
    <row r="351" spans="2:10" x14ac:dyDescent="0.3">
      <c r="B351" s="63" t="s">
        <v>7010</v>
      </c>
      <c r="C351" s="432" t="s">
        <v>7011</v>
      </c>
      <c r="D351" s="432"/>
      <c r="E351" s="432"/>
      <c r="F351" s="270"/>
      <c r="G351" s="432"/>
      <c r="H351" s="432"/>
      <c r="I351" s="432"/>
      <c r="J351" t="s">
        <v>6659</v>
      </c>
    </row>
    <row r="352" spans="2:10" x14ac:dyDescent="0.3">
      <c r="B352" s="51"/>
      <c r="C352" s="432"/>
      <c r="D352" s="270" t="s">
        <v>7012</v>
      </c>
      <c r="E352" s="432" t="s">
        <v>7011</v>
      </c>
      <c r="F352" s="270"/>
      <c r="G352" s="432"/>
      <c r="H352" s="432"/>
      <c r="I352" s="432"/>
    </row>
    <row r="353" spans="2:10" x14ac:dyDescent="0.3">
      <c r="B353" s="51"/>
      <c r="C353" s="432"/>
      <c r="D353" s="432"/>
      <c r="E353" s="432"/>
      <c r="F353" s="270" t="s">
        <v>7013</v>
      </c>
      <c r="G353" s="432" t="s">
        <v>7011</v>
      </c>
      <c r="H353" s="432" t="s">
        <v>6661</v>
      </c>
      <c r="I353" s="432">
        <v>100000</v>
      </c>
    </row>
    <row r="354" spans="2:10" x14ac:dyDescent="0.3">
      <c r="B354" s="63" t="s">
        <v>7014</v>
      </c>
      <c r="C354" s="432" t="s">
        <v>7015</v>
      </c>
      <c r="D354" s="432"/>
      <c r="E354" s="432"/>
      <c r="F354" s="270"/>
      <c r="G354" s="432"/>
      <c r="H354" s="432"/>
      <c r="I354" s="432"/>
      <c r="J354" t="s">
        <v>6659</v>
      </c>
    </row>
    <row r="355" spans="2:10" x14ac:dyDescent="0.3">
      <c r="B355" s="51"/>
      <c r="C355" s="432"/>
      <c r="D355" s="270" t="s">
        <v>7016</v>
      </c>
      <c r="E355" s="432" t="s">
        <v>7015</v>
      </c>
      <c r="F355" s="270"/>
      <c r="G355" s="432"/>
      <c r="H355" s="432"/>
      <c r="I355" s="432"/>
    </row>
    <row r="356" spans="2:10" x14ac:dyDescent="0.3">
      <c r="B356" s="51"/>
      <c r="C356" s="432"/>
      <c r="D356" s="432"/>
      <c r="E356" s="432"/>
      <c r="F356" s="270" t="s">
        <v>7017</v>
      </c>
      <c r="G356" s="432" t="s">
        <v>7015</v>
      </c>
      <c r="H356" s="432" t="s">
        <v>6922</v>
      </c>
      <c r="I356" s="432">
        <v>4564415</v>
      </c>
    </row>
    <row r="357" spans="2:10" x14ac:dyDescent="0.3">
      <c r="B357" s="51"/>
      <c r="C357" s="432"/>
      <c r="D357" s="432"/>
      <c r="E357" s="432"/>
      <c r="F357" s="270" t="s">
        <v>7018</v>
      </c>
      <c r="G357" s="432" t="s">
        <v>7019</v>
      </c>
      <c r="H357" s="432" t="s">
        <v>6661</v>
      </c>
      <c r="I357" s="432">
        <v>10000</v>
      </c>
    </row>
    <row r="358" spans="2:10" x14ac:dyDescent="0.3">
      <c r="B358" s="63" t="s">
        <v>7020</v>
      </c>
      <c r="C358" s="432" t="s">
        <v>7021</v>
      </c>
      <c r="D358" s="432"/>
      <c r="E358" s="432"/>
      <c r="F358" s="270"/>
      <c r="G358" s="432"/>
      <c r="H358" s="432"/>
      <c r="I358" s="432"/>
      <c r="J358" t="s">
        <v>6659</v>
      </c>
    </row>
    <row r="359" spans="2:10" x14ac:dyDescent="0.3">
      <c r="B359" s="51"/>
      <c r="C359" s="432"/>
      <c r="D359" s="270" t="s">
        <v>7022</v>
      </c>
      <c r="E359" s="432" t="s">
        <v>7021</v>
      </c>
      <c r="F359" s="270"/>
      <c r="G359" s="432"/>
      <c r="H359" s="432"/>
      <c r="I359" s="432"/>
    </row>
    <row r="360" spans="2:10" x14ac:dyDescent="0.3">
      <c r="B360" s="51"/>
      <c r="C360" s="432"/>
      <c r="D360" s="270"/>
      <c r="E360" s="432"/>
      <c r="F360" s="270" t="s">
        <v>7023</v>
      </c>
      <c r="G360" s="432" t="s">
        <v>7024</v>
      </c>
      <c r="H360" s="432" t="s">
        <v>6922</v>
      </c>
      <c r="I360" s="432">
        <v>4529315</v>
      </c>
    </row>
    <row r="361" spans="2:10" x14ac:dyDescent="0.3">
      <c r="B361" s="51"/>
      <c r="C361" s="432"/>
      <c r="D361" s="270"/>
      <c r="E361" s="432"/>
      <c r="F361" s="270" t="s">
        <v>7025</v>
      </c>
      <c r="G361" s="432" t="s">
        <v>7026</v>
      </c>
      <c r="H361" s="432" t="s">
        <v>6661</v>
      </c>
      <c r="I361" s="432">
        <v>10000</v>
      </c>
    </row>
    <row r="362" spans="2:10" x14ac:dyDescent="0.3">
      <c r="B362" s="51"/>
      <c r="C362" s="432"/>
      <c r="D362" s="270"/>
      <c r="E362" s="432"/>
      <c r="F362" s="270" t="s">
        <v>15850</v>
      </c>
      <c r="G362" s="432" t="s">
        <v>15851</v>
      </c>
      <c r="H362" s="432" t="s">
        <v>6661</v>
      </c>
      <c r="I362" s="432">
        <v>100000</v>
      </c>
    </row>
    <row r="363" spans="2:10" x14ac:dyDescent="0.3">
      <c r="B363" s="63" t="s">
        <v>7027</v>
      </c>
      <c r="C363" s="432" t="s">
        <v>7031</v>
      </c>
      <c r="D363" s="270"/>
      <c r="E363" s="432"/>
      <c r="F363" s="270"/>
      <c r="G363" s="432"/>
      <c r="H363" s="432"/>
      <c r="I363" s="432"/>
      <c r="J363" t="s">
        <v>6659</v>
      </c>
    </row>
    <row r="364" spans="2:10" x14ac:dyDescent="0.3">
      <c r="B364" s="51"/>
      <c r="C364" s="432"/>
      <c r="D364" s="270" t="s">
        <v>7029</v>
      </c>
      <c r="E364" s="432" t="s">
        <v>7031</v>
      </c>
      <c r="F364" s="270"/>
      <c r="G364" s="432"/>
      <c r="H364" s="432"/>
      <c r="I364" s="432"/>
    </row>
    <row r="365" spans="2:10" x14ac:dyDescent="0.3">
      <c r="B365" s="51"/>
      <c r="C365" s="432"/>
      <c r="D365" s="270"/>
      <c r="E365" s="432"/>
      <c r="F365" s="270" t="s">
        <v>7030</v>
      </c>
      <c r="G365" s="432" t="s">
        <v>7031</v>
      </c>
      <c r="H365" s="432" t="s">
        <v>6661</v>
      </c>
      <c r="I365" s="432">
        <v>100000</v>
      </c>
    </row>
    <row r="366" spans="2:10" x14ac:dyDescent="0.3">
      <c r="B366" s="51"/>
      <c r="C366" s="432"/>
      <c r="D366" s="270"/>
      <c r="E366" s="432"/>
      <c r="F366" s="270" t="s">
        <v>7032</v>
      </c>
      <c r="G366" s="432" t="s">
        <v>7033</v>
      </c>
      <c r="H366" s="432" t="s">
        <v>6661</v>
      </c>
      <c r="I366" s="432">
        <v>100000</v>
      </c>
    </row>
    <row r="367" spans="2:10" x14ac:dyDescent="0.3">
      <c r="B367" s="51"/>
      <c r="C367" s="432"/>
      <c r="D367" s="270"/>
      <c r="E367" s="432"/>
      <c r="F367" s="270" t="s">
        <v>16020</v>
      </c>
      <c r="G367" s="432" t="s">
        <v>16019</v>
      </c>
      <c r="H367" s="432" t="s">
        <v>6661</v>
      </c>
      <c r="I367" s="432">
        <v>100000</v>
      </c>
    </row>
    <row r="368" spans="2:10" x14ac:dyDescent="0.3">
      <c r="B368" s="51"/>
      <c r="C368" s="432"/>
      <c r="D368" s="270"/>
      <c r="E368" s="432"/>
      <c r="F368" s="270" t="s">
        <v>16078</v>
      </c>
      <c r="G368" s="322" t="s">
        <v>16064</v>
      </c>
      <c r="H368" s="432" t="s">
        <v>6661</v>
      </c>
      <c r="I368" s="432">
        <v>100000</v>
      </c>
    </row>
    <row r="369" spans="2:10" x14ac:dyDescent="0.3">
      <c r="B369" s="51"/>
      <c r="C369" s="432"/>
      <c r="D369" s="270"/>
      <c r="E369" s="432"/>
      <c r="F369" s="270" t="s">
        <v>16079</v>
      </c>
      <c r="G369" s="322" t="s">
        <v>16065</v>
      </c>
      <c r="H369" s="432" t="s">
        <v>6661</v>
      </c>
      <c r="I369" s="432">
        <v>100000</v>
      </c>
    </row>
    <row r="370" spans="2:10" x14ac:dyDescent="0.3">
      <c r="F370" s="270" t="s">
        <v>16080</v>
      </c>
      <c r="G370" s="322" t="s">
        <v>16066</v>
      </c>
      <c r="H370" s="432" t="s">
        <v>6661</v>
      </c>
      <c r="I370" s="432">
        <v>100000</v>
      </c>
    </row>
    <row r="371" spans="2:10" x14ac:dyDescent="0.3">
      <c r="F371" s="270" t="s">
        <v>16103</v>
      </c>
      <c r="G371" s="322" t="s">
        <v>16104</v>
      </c>
      <c r="H371" s="432" t="s">
        <v>6661</v>
      </c>
      <c r="I371" s="432">
        <v>100000</v>
      </c>
    </row>
    <row r="372" spans="2:10" x14ac:dyDescent="0.3">
      <c r="B372" s="63" t="s">
        <v>16052</v>
      </c>
      <c r="C372" t="s">
        <v>16047</v>
      </c>
      <c r="F372" s="52"/>
      <c r="J372" t="s">
        <v>6659</v>
      </c>
    </row>
    <row r="373" spans="2:10" x14ac:dyDescent="0.3">
      <c r="B373" s="63"/>
      <c r="D373" s="5" t="s">
        <v>16077</v>
      </c>
      <c r="E373" t="s">
        <v>16047</v>
      </c>
      <c r="F373" s="52"/>
    </row>
    <row r="374" spans="2:10" x14ac:dyDescent="0.3">
      <c r="B374" s="63"/>
      <c r="F374" s="177" t="s">
        <v>16083</v>
      </c>
      <c r="G374" s="322" t="s">
        <v>16106</v>
      </c>
      <c r="H374" s="178" t="s">
        <v>6661</v>
      </c>
      <c r="I374" s="178">
        <v>100000</v>
      </c>
    </row>
    <row r="375" spans="2:10" x14ac:dyDescent="0.3">
      <c r="B375" s="63"/>
      <c r="D375" s="5"/>
      <c r="F375" s="177" t="s">
        <v>16084</v>
      </c>
      <c r="G375" s="322" t="s">
        <v>16107</v>
      </c>
      <c r="H375" s="178" t="s">
        <v>6661</v>
      </c>
      <c r="I375" s="178">
        <v>100000</v>
      </c>
    </row>
    <row r="376" spans="2:10" x14ac:dyDescent="0.3">
      <c r="B376" s="63"/>
      <c r="D376" s="5"/>
      <c r="F376" s="177" t="s">
        <v>16085</v>
      </c>
      <c r="G376" s="322" t="s">
        <v>16105</v>
      </c>
      <c r="H376" s="178" t="s">
        <v>6661</v>
      </c>
      <c r="I376" s="178">
        <v>100000</v>
      </c>
    </row>
    <row r="377" spans="2:10" x14ac:dyDescent="0.3">
      <c r="B377" s="63"/>
      <c r="D377" s="5"/>
      <c r="F377" s="471" t="s">
        <v>16086</v>
      </c>
      <c r="G377" s="481" t="s">
        <v>16153</v>
      </c>
      <c r="H377" s="472" t="s">
        <v>6661</v>
      </c>
      <c r="I377" s="472">
        <v>100000</v>
      </c>
    </row>
    <row r="378" spans="2:10" x14ac:dyDescent="0.3">
      <c r="B378" s="63"/>
      <c r="D378" s="5"/>
      <c r="F378" s="471" t="s">
        <v>16087</v>
      </c>
      <c r="G378" s="481" t="s">
        <v>16072</v>
      </c>
      <c r="H378" s="472" t="s">
        <v>6661</v>
      </c>
      <c r="I378" s="472">
        <v>50000</v>
      </c>
    </row>
    <row r="379" spans="2:10" x14ac:dyDescent="0.3">
      <c r="B379" s="63"/>
      <c r="D379" s="5"/>
      <c r="F379" s="471" t="s">
        <v>16088</v>
      </c>
      <c r="G379" s="481" t="s">
        <v>16073</v>
      </c>
      <c r="H379" s="472" t="s">
        <v>6661</v>
      </c>
      <c r="I379" s="472">
        <v>50000</v>
      </c>
    </row>
    <row r="380" spans="2:10" x14ac:dyDescent="0.3">
      <c r="B380" s="63"/>
      <c r="D380" s="5"/>
      <c r="F380" s="471" t="s">
        <v>16089</v>
      </c>
      <c r="G380" s="481" t="s">
        <v>16074</v>
      </c>
      <c r="H380" s="472" t="s">
        <v>6661</v>
      </c>
      <c r="I380" s="472">
        <v>50000</v>
      </c>
    </row>
    <row r="381" spans="2:10" x14ac:dyDescent="0.3">
      <c r="B381" s="63"/>
      <c r="D381" s="5"/>
      <c r="F381" s="471" t="s">
        <v>16090</v>
      </c>
      <c r="G381" s="481" t="s">
        <v>16075</v>
      </c>
      <c r="H381" s="472" t="s">
        <v>6661</v>
      </c>
      <c r="I381" s="472">
        <v>50000</v>
      </c>
    </row>
    <row r="382" spans="2:10" x14ac:dyDescent="0.3">
      <c r="B382" s="63"/>
      <c r="D382" s="5"/>
      <c r="F382" s="471" t="s">
        <v>16091</v>
      </c>
      <c r="G382" s="481" t="s">
        <v>16076</v>
      </c>
      <c r="H382" s="472" t="s">
        <v>6661</v>
      </c>
      <c r="I382" s="472">
        <v>50000</v>
      </c>
    </row>
    <row r="383" spans="2:10" x14ac:dyDescent="0.3">
      <c r="B383" s="63"/>
      <c r="D383" s="5"/>
      <c r="F383" s="471" t="s">
        <v>16092</v>
      </c>
      <c r="G383" s="481" t="s">
        <v>6972</v>
      </c>
      <c r="H383" s="472" t="s">
        <v>6661</v>
      </c>
      <c r="I383" s="472">
        <v>50000</v>
      </c>
    </row>
    <row r="384" spans="2:10" x14ac:dyDescent="0.3">
      <c r="B384" s="63"/>
      <c r="D384" s="5"/>
      <c r="F384" s="471" t="s">
        <v>16093</v>
      </c>
      <c r="G384" s="481" t="s">
        <v>6974</v>
      </c>
      <c r="H384" s="472" t="s">
        <v>6661</v>
      </c>
      <c r="I384" s="472">
        <v>50000</v>
      </c>
    </row>
    <row r="385" spans="2:10" x14ac:dyDescent="0.3">
      <c r="B385" s="63"/>
      <c r="D385" s="5"/>
      <c r="F385" s="471" t="s">
        <v>16094</v>
      </c>
      <c r="G385" s="481" t="s">
        <v>6976</v>
      </c>
      <c r="H385" s="472" t="s">
        <v>6661</v>
      </c>
      <c r="I385" s="472">
        <v>50000</v>
      </c>
    </row>
    <row r="386" spans="2:10" x14ac:dyDescent="0.3">
      <c r="B386" s="63"/>
      <c r="D386" s="5"/>
      <c r="F386" s="471" t="s">
        <v>16095</v>
      </c>
      <c r="G386" s="205" t="s">
        <v>6978</v>
      </c>
      <c r="H386" s="472" t="s">
        <v>6661</v>
      </c>
      <c r="I386" s="472">
        <v>50000</v>
      </c>
    </row>
    <row r="387" spans="2:10" x14ac:dyDescent="0.3">
      <c r="B387" s="63" t="s">
        <v>16053</v>
      </c>
      <c r="C387" t="s">
        <v>16048</v>
      </c>
      <c r="F387" s="52"/>
      <c r="J387" t="s">
        <v>6659</v>
      </c>
    </row>
    <row r="388" spans="2:10" x14ac:dyDescent="0.3">
      <c r="B388" s="63"/>
      <c r="D388" s="5" t="s">
        <v>16071</v>
      </c>
      <c r="E388" t="s">
        <v>16048</v>
      </c>
      <c r="F388" s="52"/>
    </row>
    <row r="389" spans="2:10" x14ac:dyDescent="0.3">
      <c r="B389" s="63"/>
      <c r="F389" s="270" t="s">
        <v>16096</v>
      </c>
      <c r="G389" s="322" t="s">
        <v>16068</v>
      </c>
      <c r="H389" s="432" t="s">
        <v>6661</v>
      </c>
      <c r="I389" s="432">
        <v>50000</v>
      </c>
    </row>
    <row r="390" spans="2:10" x14ac:dyDescent="0.3">
      <c r="B390" s="63"/>
      <c r="D390" s="5"/>
      <c r="F390" s="270" t="s">
        <v>16097</v>
      </c>
      <c r="G390" s="322" t="s">
        <v>16069</v>
      </c>
      <c r="H390" s="432" t="s">
        <v>6661</v>
      </c>
      <c r="I390" s="432">
        <v>50000</v>
      </c>
    </row>
    <row r="391" spans="2:10" x14ac:dyDescent="0.3">
      <c r="B391" s="63"/>
      <c r="D391" s="5"/>
      <c r="F391" s="270" t="s">
        <v>16098</v>
      </c>
      <c r="G391" t="s">
        <v>16070</v>
      </c>
      <c r="H391" s="432" t="s">
        <v>6661</v>
      </c>
      <c r="I391" s="432">
        <v>50000</v>
      </c>
    </row>
    <row r="392" spans="2:10" x14ac:dyDescent="0.3">
      <c r="B392" s="63" t="s">
        <v>16054</v>
      </c>
      <c r="C392" t="s">
        <v>16049</v>
      </c>
      <c r="F392" s="52"/>
      <c r="J392" t="s">
        <v>6659</v>
      </c>
    </row>
    <row r="393" spans="2:10" x14ac:dyDescent="0.3">
      <c r="B393" s="63"/>
      <c r="D393" s="5" t="s">
        <v>16060</v>
      </c>
      <c r="E393" t="s">
        <v>16049</v>
      </c>
      <c r="F393" s="52"/>
    </row>
    <row r="394" spans="2:10" x14ac:dyDescent="0.3">
      <c r="B394" s="63"/>
      <c r="D394" s="5"/>
      <c r="F394" s="270" t="s">
        <v>16099</v>
      </c>
      <c r="G394" t="s">
        <v>16049</v>
      </c>
      <c r="H394" s="432" t="s">
        <v>6661</v>
      </c>
      <c r="I394" s="432">
        <v>100000</v>
      </c>
    </row>
    <row r="395" spans="2:10" x14ac:dyDescent="0.3">
      <c r="B395" s="63" t="s">
        <v>16055</v>
      </c>
      <c r="C395" t="s">
        <v>16050</v>
      </c>
      <c r="F395" s="52"/>
      <c r="J395" t="s">
        <v>6659</v>
      </c>
    </row>
    <row r="396" spans="2:10" x14ac:dyDescent="0.3">
      <c r="B396" s="63"/>
      <c r="D396" s="5" t="s">
        <v>16067</v>
      </c>
      <c r="E396" t="s">
        <v>16050</v>
      </c>
      <c r="F396" s="52"/>
    </row>
    <row r="397" spans="2:10" x14ac:dyDescent="0.3">
      <c r="B397" s="63"/>
      <c r="F397" s="52" t="s">
        <v>16100</v>
      </c>
      <c r="G397" s="322" t="s">
        <v>16061</v>
      </c>
      <c r="H397" s="432" t="s">
        <v>6661</v>
      </c>
      <c r="I397" s="432">
        <v>100000</v>
      </c>
    </row>
    <row r="398" spans="2:10" x14ac:dyDescent="0.3">
      <c r="B398" s="63"/>
      <c r="D398" s="5"/>
      <c r="F398" s="52" t="s">
        <v>16101</v>
      </c>
      <c r="G398" s="322" t="s">
        <v>16062</v>
      </c>
      <c r="H398" s="432" t="s">
        <v>6661</v>
      </c>
      <c r="I398" s="432">
        <v>100000</v>
      </c>
    </row>
    <row r="399" spans="2:10" x14ac:dyDescent="0.3">
      <c r="B399" s="63"/>
      <c r="D399" s="5"/>
      <c r="F399" s="5" t="s">
        <v>16102</v>
      </c>
      <c r="G399" t="s">
        <v>16063</v>
      </c>
      <c r="H399" s="432" t="s">
        <v>6661</v>
      </c>
      <c r="I399" s="432">
        <v>100000</v>
      </c>
    </row>
    <row r="400" spans="2:10" x14ac:dyDescent="0.3">
      <c r="B400" s="63" t="s">
        <v>16056</v>
      </c>
      <c r="C400" t="s">
        <v>16051</v>
      </c>
      <c r="F400" s="52"/>
      <c r="J400" t="s">
        <v>6659</v>
      </c>
    </row>
    <row r="401" spans="1:10" x14ac:dyDescent="0.3">
      <c r="B401" s="51"/>
      <c r="D401" s="5" t="s">
        <v>16059</v>
      </c>
      <c r="E401" t="s">
        <v>16051</v>
      </c>
      <c r="F401" s="52"/>
    </row>
    <row r="402" spans="1:10" x14ac:dyDescent="0.3">
      <c r="B402" s="51"/>
      <c r="F402" s="52" t="s">
        <v>16081</v>
      </c>
      <c r="G402" s="322" t="s">
        <v>16057</v>
      </c>
      <c r="H402" s="432" t="s">
        <v>6661</v>
      </c>
      <c r="I402" s="432">
        <v>50000</v>
      </c>
    </row>
    <row r="403" spans="1:10" x14ac:dyDescent="0.3">
      <c r="B403" s="51"/>
      <c r="F403" s="52" t="s">
        <v>16082</v>
      </c>
      <c r="G403" t="s">
        <v>16058</v>
      </c>
      <c r="H403" s="432" t="s">
        <v>6661</v>
      </c>
      <c r="I403" s="432">
        <v>50000</v>
      </c>
    </row>
    <row r="404" spans="1:10" x14ac:dyDescent="0.3">
      <c r="A404">
        <v>10</v>
      </c>
      <c r="B404" s="50" t="s">
        <v>6274</v>
      </c>
      <c r="F404" s="52"/>
    </row>
    <row r="405" spans="1:10" x14ac:dyDescent="0.3">
      <c r="B405" s="63" t="s">
        <v>7034</v>
      </c>
      <c r="C405" t="s">
        <v>7035</v>
      </c>
      <c r="F405" s="52"/>
      <c r="J405" t="s">
        <v>6659</v>
      </c>
    </row>
    <row r="406" spans="1:10" x14ac:dyDescent="0.3">
      <c r="B406" s="51"/>
      <c r="D406" s="52" t="s">
        <v>7036</v>
      </c>
      <c r="E406" t="s">
        <v>6278</v>
      </c>
      <c r="F406" s="52"/>
    </row>
    <row r="407" spans="1:10" x14ac:dyDescent="0.3">
      <c r="B407" s="51"/>
      <c r="F407" s="52" t="s">
        <v>7037</v>
      </c>
      <c r="G407" t="s">
        <v>6280</v>
      </c>
      <c r="H407" t="s">
        <v>6661</v>
      </c>
      <c r="I407">
        <v>100000</v>
      </c>
    </row>
    <row r="408" spans="1:10" x14ac:dyDescent="0.3">
      <c r="B408" s="51"/>
      <c r="F408" s="52" t="s">
        <v>7038</v>
      </c>
      <c r="G408" t="s">
        <v>6282</v>
      </c>
      <c r="H408" t="s">
        <v>6661</v>
      </c>
      <c r="I408">
        <v>200000</v>
      </c>
    </row>
    <row r="409" spans="1:10" x14ac:dyDescent="0.3">
      <c r="B409" s="51"/>
      <c r="F409" s="52" t="s">
        <v>7039</v>
      </c>
      <c r="G409" t="s">
        <v>7040</v>
      </c>
      <c r="H409" t="s">
        <v>6661</v>
      </c>
      <c r="I409">
        <v>100000</v>
      </c>
    </row>
    <row r="410" spans="1:10" x14ac:dyDescent="0.3">
      <c r="B410" s="51"/>
      <c r="F410" s="431" t="s">
        <v>15792</v>
      </c>
      <c r="G410" s="184" t="s">
        <v>15793</v>
      </c>
      <c r="H410" s="184" t="s">
        <v>6661</v>
      </c>
      <c r="I410" s="184">
        <v>50000</v>
      </c>
    </row>
    <row r="411" spans="1:10" x14ac:dyDescent="0.3">
      <c r="B411" s="51"/>
      <c r="F411" s="431" t="s">
        <v>16036</v>
      </c>
      <c r="G411" s="184" t="s">
        <v>16035</v>
      </c>
      <c r="H411" s="184" t="s">
        <v>6661</v>
      </c>
      <c r="I411" s="184">
        <v>50000</v>
      </c>
    </row>
    <row r="412" spans="1:10" x14ac:dyDescent="0.3">
      <c r="B412" s="51"/>
      <c r="D412" s="52" t="s">
        <v>7041</v>
      </c>
      <c r="E412" t="s">
        <v>6284</v>
      </c>
      <c r="F412" s="52"/>
    </row>
    <row r="413" spans="1:10" x14ac:dyDescent="0.3">
      <c r="B413" s="51"/>
      <c r="F413" s="52" t="s">
        <v>7042</v>
      </c>
      <c r="G413" t="s">
        <v>6286</v>
      </c>
      <c r="H413" t="s">
        <v>6661</v>
      </c>
      <c r="I413">
        <v>250000</v>
      </c>
    </row>
    <row r="414" spans="1:10" x14ac:dyDescent="0.3">
      <c r="B414" s="51"/>
      <c r="F414" s="52" t="s">
        <v>7043</v>
      </c>
      <c r="G414" t="s">
        <v>7044</v>
      </c>
      <c r="H414" t="s">
        <v>6661</v>
      </c>
      <c r="I414">
        <v>200000</v>
      </c>
    </row>
    <row r="415" spans="1:10" x14ac:dyDescent="0.3">
      <c r="B415" s="51"/>
      <c r="F415" s="52" t="s">
        <v>7045</v>
      </c>
      <c r="G415" t="s">
        <v>7046</v>
      </c>
      <c r="H415" t="s">
        <v>7047</v>
      </c>
      <c r="I415">
        <v>90000</v>
      </c>
    </row>
    <row r="416" spans="1:10" x14ac:dyDescent="0.3">
      <c r="B416" s="51"/>
      <c r="F416" s="52" t="s">
        <v>16411</v>
      </c>
      <c r="G416" t="s">
        <v>16412</v>
      </c>
      <c r="H416" t="s">
        <v>6814</v>
      </c>
      <c r="I416">
        <v>100000</v>
      </c>
    </row>
    <row r="417" spans="2:10" x14ac:dyDescent="0.3">
      <c r="B417" s="51"/>
      <c r="F417" s="52"/>
    </row>
    <row r="418" spans="2:10" x14ac:dyDescent="0.3">
      <c r="B418" s="63" t="s">
        <v>7048</v>
      </c>
      <c r="C418" t="s">
        <v>7049</v>
      </c>
      <c r="F418" s="52"/>
      <c r="J418" t="s">
        <v>6659</v>
      </c>
    </row>
    <row r="419" spans="2:10" x14ac:dyDescent="0.3">
      <c r="B419" s="51"/>
      <c r="D419" s="52" t="s">
        <v>7050</v>
      </c>
      <c r="E419" t="s">
        <v>6294</v>
      </c>
      <c r="F419" s="52"/>
    </row>
    <row r="420" spans="2:10" x14ac:dyDescent="0.3">
      <c r="B420" s="51"/>
      <c r="F420" s="52" t="s">
        <v>7051</v>
      </c>
      <c r="G420" t="s">
        <v>6296</v>
      </c>
      <c r="H420" t="s">
        <v>7052</v>
      </c>
      <c r="I420">
        <v>40000</v>
      </c>
    </row>
    <row r="421" spans="2:10" x14ac:dyDescent="0.3">
      <c r="B421" s="51"/>
      <c r="F421" s="52" t="s">
        <v>7053</v>
      </c>
      <c r="G421" t="s">
        <v>6298</v>
      </c>
      <c r="H421" t="s">
        <v>6661</v>
      </c>
      <c r="I421">
        <v>75000</v>
      </c>
    </row>
    <row r="422" spans="2:10" x14ac:dyDescent="0.3">
      <c r="B422" s="51"/>
      <c r="F422" s="52" t="s">
        <v>7054</v>
      </c>
      <c r="G422" t="s">
        <v>6300</v>
      </c>
      <c r="H422" t="s">
        <v>6661</v>
      </c>
      <c r="I422">
        <v>100000</v>
      </c>
    </row>
    <row r="423" spans="2:10" x14ac:dyDescent="0.3">
      <c r="B423" s="51"/>
      <c r="F423" s="52" t="s">
        <v>7055</v>
      </c>
      <c r="G423" t="s">
        <v>6302</v>
      </c>
      <c r="H423" t="s">
        <v>6661</v>
      </c>
      <c r="I423">
        <v>500000</v>
      </c>
    </row>
    <row r="424" spans="2:10" x14ac:dyDescent="0.3">
      <c r="B424" s="51"/>
      <c r="F424" s="52" t="s">
        <v>7056</v>
      </c>
      <c r="G424" t="s">
        <v>6304</v>
      </c>
      <c r="H424" t="s">
        <v>6661</v>
      </c>
      <c r="I424">
        <v>50000</v>
      </c>
    </row>
    <row r="425" spans="2:10" x14ac:dyDescent="0.3">
      <c r="B425" s="51"/>
      <c r="F425" s="52" t="s">
        <v>7057</v>
      </c>
      <c r="G425" t="s">
        <v>6306</v>
      </c>
      <c r="H425" t="s">
        <v>6661</v>
      </c>
      <c r="I425">
        <v>50000</v>
      </c>
    </row>
    <row r="426" spans="2:10" x14ac:dyDescent="0.3">
      <c r="B426" s="63" t="s">
        <v>7058</v>
      </c>
      <c r="C426" t="s">
        <v>7059</v>
      </c>
      <c r="F426" s="52"/>
      <c r="J426" t="s">
        <v>6659</v>
      </c>
    </row>
    <row r="427" spans="2:10" x14ac:dyDescent="0.3">
      <c r="B427" s="51"/>
      <c r="D427" s="52" t="s">
        <v>7060</v>
      </c>
      <c r="E427" t="s">
        <v>6310</v>
      </c>
      <c r="F427" s="52"/>
    </row>
    <row r="428" spans="2:10" x14ac:dyDescent="0.3">
      <c r="B428" s="51"/>
      <c r="F428" s="52" t="s">
        <v>7061</v>
      </c>
      <c r="G428" t="s">
        <v>6312</v>
      </c>
      <c r="H428" t="s">
        <v>6661</v>
      </c>
      <c r="I428">
        <v>500000</v>
      </c>
    </row>
    <row r="429" spans="2:10" x14ac:dyDescent="0.3">
      <c r="B429" s="51"/>
      <c r="F429" s="52" t="s">
        <v>7062</v>
      </c>
      <c r="G429" t="s">
        <v>6314</v>
      </c>
      <c r="H429" t="s">
        <v>6661</v>
      </c>
      <c r="I429">
        <v>100000</v>
      </c>
    </row>
    <row r="430" spans="2:10" x14ac:dyDescent="0.3">
      <c r="B430" s="63" t="s">
        <v>7063</v>
      </c>
      <c r="C430" t="s">
        <v>6318</v>
      </c>
      <c r="F430" s="52"/>
    </row>
    <row r="431" spans="2:10" x14ac:dyDescent="0.3">
      <c r="B431" s="51"/>
      <c r="D431" s="52" t="s">
        <v>7064</v>
      </c>
      <c r="E431" t="s">
        <v>6318</v>
      </c>
      <c r="J431" t="s">
        <v>6659</v>
      </c>
    </row>
    <row r="432" spans="2:10" x14ac:dyDescent="0.3">
      <c r="B432" s="51"/>
      <c r="F432" s="52" t="s">
        <v>7065</v>
      </c>
      <c r="G432" t="s">
        <v>7066</v>
      </c>
      <c r="H432" t="s">
        <v>6661</v>
      </c>
      <c r="I432">
        <v>1000</v>
      </c>
    </row>
    <row r="433" spans="2:10" x14ac:dyDescent="0.3">
      <c r="B433" s="51"/>
      <c r="F433" s="52" t="s">
        <v>7067</v>
      </c>
      <c r="G433" t="s">
        <v>6322</v>
      </c>
      <c r="H433" t="s">
        <v>6661</v>
      </c>
      <c r="I433">
        <v>1000</v>
      </c>
    </row>
    <row r="434" spans="2:10" x14ac:dyDescent="0.3">
      <c r="B434" s="51"/>
      <c r="F434" s="52" t="s">
        <v>7068</v>
      </c>
      <c r="G434" t="s">
        <v>7069</v>
      </c>
      <c r="H434" t="s">
        <v>6661</v>
      </c>
      <c r="I434">
        <v>1000</v>
      </c>
    </row>
    <row r="435" spans="2:10" x14ac:dyDescent="0.3">
      <c r="B435" s="51"/>
      <c r="F435" s="52" t="s">
        <v>7070</v>
      </c>
      <c r="G435" t="s">
        <v>7071</v>
      </c>
      <c r="H435" t="s">
        <v>6661</v>
      </c>
      <c r="I435">
        <v>1000</v>
      </c>
    </row>
    <row r="436" spans="2:10" x14ac:dyDescent="0.3">
      <c r="B436" s="51"/>
      <c r="F436" s="52" t="s">
        <v>7072</v>
      </c>
      <c r="G436" t="s">
        <v>7073</v>
      </c>
      <c r="H436" t="s">
        <v>6661</v>
      </c>
      <c r="I436">
        <v>1000</v>
      </c>
    </row>
    <row r="437" spans="2:10" x14ac:dyDescent="0.3">
      <c r="B437" s="51"/>
      <c r="F437" s="431" t="s">
        <v>7074</v>
      </c>
      <c r="G437" s="184" t="s">
        <v>7075</v>
      </c>
      <c r="H437" s="184" t="s">
        <v>6661</v>
      </c>
      <c r="I437" s="184">
        <v>100000</v>
      </c>
    </row>
    <row r="438" spans="2:10" x14ac:dyDescent="0.3">
      <c r="B438" s="51"/>
      <c r="F438" s="431" t="s">
        <v>7076</v>
      </c>
      <c r="G438" s="184" t="s">
        <v>7077</v>
      </c>
      <c r="H438" s="184" t="s">
        <v>6661</v>
      </c>
      <c r="I438" s="184">
        <v>100000</v>
      </c>
    </row>
    <row r="439" spans="2:10" x14ac:dyDescent="0.3">
      <c r="B439" s="51"/>
      <c r="F439" s="431" t="s">
        <v>7078</v>
      </c>
      <c r="G439" s="184" t="s">
        <v>7079</v>
      </c>
      <c r="H439" s="184" t="s">
        <v>6814</v>
      </c>
      <c r="I439" s="184">
        <v>100000</v>
      </c>
    </row>
    <row r="440" spans="2:10" x14ac:dyDescent="0.3">
      <c r="B440" s="51"/>
      <c r="F440" s="431" t="s">
        <v>7080</v>
      </c>
      <c r="G440" s="184" t="s">
        <v>7081</v>
      </c>
      <c r="H440" s="184" t="s">
        <v>6661</v>
      </c>
      <c r="I440" s="184">
        <v>100000</v>
      </c>
    </row>
    <row r="441" spans="2:10" x14ac:dyDescent="0.3">
      <c r="B441" s="51"/>
      <c r="F441" s="431" t="s">
        <v>7082</v>
      </c>
      <c r="G441" s="184" t="s">
        <v>7083</v>
      </c>
      <c r="H441" s="184" t="s">
        <v>6661</v>
      </c>
      <c r="I441" s="184">
        <v>100000</v>
      </c>
    </row>
    <row r="442" spans="2:10" x14ac:dyDescent="0.3">
      <c r="B442" s="51"/>
      <c r="F442" s="431" t="s">
        <v>7084</v>
      </c>
      <c r="G442" s="184" t="s">
        <v>7085</v>
      </c>
      <c r="H442" s="184" t="s">
        <v>6661</v>
      </c>
      <c r="I442" s="184">
        <v>100000</v>
      </c>
    </row>
    <row r="443" spans="2:10" x14ac:dyDescent="0.3">
      <c r="B443" s="51"/>
      <c r="F443" s="431" t="s">
        <v>15993</v>
      </c>
      <c r="G443" s="184" t="s">
        <v>15992</v>
      </c>
      <c r="H443" s="184" t="s">
        <v>6814</v>
      </c>
      <c r="I443" s="184">
        <v>100000</v>
      </c>
    </row>
    <row r="444" spans="2:10" x14ac:dyDescent="0.3">
      <c r="B444" s="51"/>
      <c r="D444" s="52" t="s">
        <v>7086</v>
      </c>
      <c r="E444" t="s">
        <v>6324</v>
      </c>
      <c r="J444" t="s">
        <v>6659</v>
      </c>
    </row>
    <row r="445" spans="2:10" x14ac:dyDescent="0.3">
      <c r="B445" s="51"/>
      <c r="F445" s="52" t="s">
        <v>7087</v>
      </c>
      <c r="G445" t="s">
        <v>6326</v>
      </c>
      <c r="H445" t="s">
        <v>7088</v>
      </c>
      <c r="I445">
        <v>40000</v>
      </c>
    </row>
    <row r="446" spans="2:10" x14ac:dyDescent="0.3">
      <c r="B446" s="51"/>
      <c r="F446" s="52" t="s">
        <v>7089</v>
      </c>
      <c r="G446" t="s">
        <v>6328</v>
      </c>
      <c r="H446" t="s">
        <v>7088</v>
      </c>
      <c r="I446">
        <v>40000</v>
      </c>
    </row>
    <row r="447" spans="2:10" x14ac:dyDescent="0.3">
      <c r="B447" s="51"/>
      <c r="F447" s="52" t="s">
        <v>7090</v>
      </c>
      <c r="G447" t="s">
        <v>6330</v>
      </c>
      <c r="H447" t="s">
        <v>7088</v>
      </c>
      <c r="I447">
        <v>40000</v>
      </c>
    </row>
    <row r="448" spans="2:10" x14ac:dyDescent="0.3">
      <c r="B448" s="51"/>
      <c r="F448" s="52" t="s">
        <v>7091</v>
      </c>
      <c r="G448" t="s">
        <v>6332</v>
      </c>
      <c r="H448" t="s">
        <v>7088</v>
      </c>
      <c r="I448">
        <v>40000</v>
      </c>
    </row>
    <row r="449" spans="2:10" x14ac:dyDescent="0.3">
      <c r="B449" s="51"/>
      <c r="F449" s="52" t="s">
        <v>7092</v>
      </c>
      <c r="G449" t="s">
        <v>6334</v>
      </c>
      <c r="H449" t="s">
        <v>7088</v>
      </c>
      <c r="I449">
        <v>40000</v>
      </c>
    </row>
    <row r="450" spans="2:10" x14ac:dyDescent="0.3">
      <c r="B450" s="51"/>
      <c r="F450" s="52" t="s">
        <v>7093</v>
      </c>
      <c r="G450" t="s">
        <v>6336</v>
      </c>
      <c r="H450" t="s">
        <v>7094</v>
      </c>
      <c r="I450">
        <v>7500</v>
      </c>
    </row>
    <row r="451" spans="2:10" x14ac:dyDescent="0.3">
      <c r="B451" s="51"/>
      <c r="F451" s="52" t="s">
        <v>7095</v>
      </c>
      <c r="G451" t="s">
        <v>6338</v>
      </c>
      <c r="H451" t="s">
        <v>7096</v>
      </c>
      <c r="I451">
        <v>6600</v>
      </c>
    </row>
    <row r="452" spans="2:10" x14ac:dyDescent="0.3">
      <c r="B452" s="51"/>
      <c r="F452" s="52" t="s">
        <v>7097</v>
      </c>
      <c r="G452" t="s">
        <v>6340</v>
      </c>
      <c r="H452" t="s">
        <v>7096</v>
      </c>
      <c r="I452">
        <v>4400</v>
      </c>
    </row>
    <row r="453" spans="2:10" x14ac:dyDescent="0.3">
      <c r="B453" s="51"/>
      <c r="F453" s="52" t="s">
        <v>7098</v>
      </c>
      <c r="G453" t="s">
        <v>6342</v>
      </c>
      <c r="H453" t="s">
        <v>7096</v>
      </c>
      <c r="I453">
        <v>2200</v>
      </c>
    </row>
    <row r="454" spans="2:10" x14ac:dyDescent="0.3">
      <c r="B454" s="51"/>
      <c r="F454" s="52" t="s">
        <v>7099</v>
      </c>
      <c r="G454" t="s">
        <v>6344</v>
      </c>
      <c r="H454" t="s">
        <v>7100</v>
      </c>
      <c r="I454">
        <v>2200</v>
      </c>
    </row>
    <row r="455" spans="2:10" x14ac:dyDescent="0.3">
      <c r="B455" s="51"/>
      <c r="F455" s="52" t="s">
        <v>7101</v>
      </c>
      <c r="G455" t="s">
        <v>6346</v>
      </c>
      <c r="H455" t="s">
        <v>7102</v>
      </c>
      <c r="I455">
        <v>40000000</v>
      </c>
    </row>
    <row r="456" spans="2:10" x14ac:dyDescent="0.3">
      <c r="B456" s="51"/>
      <c r="F456" s="52" t="s">
        <v>7103</v>
      </c>
      <c r="G456" t="s">
        <v>6348</v>
      </c>
      <c r="H456" t="s">
        <v>6661</v>
      </c>
      <c r="I456">
        <v>10000</v>
      </c>
    </row>
    <row r="457" spans="2:10" x14ac:dyDescent="0.3">
      <c r="B457" s="51"/>
      <c r="F457" s="52" t="s">
        <v>7104</v>
      </c>
      <c r="G457" t="s">
        <v>6350</v>
      </c>
      <c r="H457" t="s">
        <v>6661</v>
      </c>
      <c r="I457">
        <v>100000</v>
      </c>
    </row>
    <row r="458" spans="2:10" x14ac:dyDescent="0.3">
      <c r="B458" s="51"/>
      <c r="D458" s="52" t="s">
        <v>7105</v>
      </c>
      <c r="E458" t="s">
        <v>6352</v>
      </c>
      <c r="J458" t="s">
        <v>6659</v>
      </c>
    </row>
    <row r="459" spans="2:10" x14ac:dyDescent="0.3">
      <c r="B459" s="51"/>
      <c r="F459" s="52" t="s">
        <v>7106</v>
      </c>
      <c r="G459" t="s">
        <v>6354</v>
      </c>
      <c r="H459" t="s">
        <v>7107</v>
      </c>
      <c r="I459">
        <v>25000</v>
      </c>
    </row>
    <row r="460" spans="2:10" x14ac:dyDescent="0.3">
      <c r="B460" s="51"/>
      <c r="F460" s="52" t="s">
        <v>7108</v>
      </c>
      <c r="G460" t="s">
        <v>6356</v>
      </c>
      <c r="H460" t="s">
        <v>7107</v>
      </c>
      <c r="I460">
        <v>23000</v>
      </c>
    </row>
    <row r="461" spans="2:10" x14ac:dyDescent="0.3">
      <c r="B461" s="466" t="s">
        <v>7109</v>
      </c>
      <c r="C461" s="184" t="s">
        <v>15802</v>
      </c>
      <c r="D461" s="184"/>
      <c r="E461" s="184"/>
      <c r="F461" s="431"/>
      <c r="G461" s="184"/>
      <c r="J461" t="s">
        <v>6659</v>
      </c>
    </row>
    <row r="462" spans="2:10" x14ac:dyDescent="0.3">
      <c r="B462" s="467"/>
      <c r="C462" s="184"/>
      <c r="D462" s="183" t="s">
        <v>7111</v>
      </c>
      <c r="E462" s="184" t="s">
        <v>15802</v>
      </c>
      <c r="F462" s="431"/>
      <c r="G462" s="184"/>
    </row>
    <row r="463" spans="2:10" x14ac:dyDescent="0.3">
      <c r="B463" s="467"/>
      <c r="C463" s="184"/>
      <c r="D463" s="184"/>
      <c r="E463" s="184"/>
      <c r="F463" s="431" t="s">
        <v>15803</v>
      </c>
      <c r="G463" s="184" t="s">
        <v>7110</v>
      </c>
      <c r="H463" t="s">
        <v>6661</v>
      </c>
      <c r="I463">
        <v>100000</v>
      </c>
    </row>
    <row r="464" spans="2:10" x14ac:dyDescent="0.3">
      <c r="B464" s="467"/>
      <c r="C464" s="184"/>
      <c r="D464" s="184"/>
      <c r="E464" s="184"/>
      <c r="F464" s="431" t="s">
        <v>15807</v>
      </c>
      <c r="G464" s="184" t="s">
        <v>15810</v>
      </c>
      <c r="H464" t="s">
        <v>6661</v>
      </c>
      <c r="I464">
        <v>100000</v>
      </c>
    </row>
    <row r="465" spans="1:10" x14ac:dyDescent="0.3">
      <c r="B465" s="467"/>
      <c r="C465" s="184"/>
      <c r="D465" s="184"/>
      <c r="E465" s="184"/>
      <c r="F465" s="431" t="s">
        <v>15808</v>
      </c>
      <c r="G465" s="184" t="s">
        <v>15811</v>
      </c>
      <c r="H465" t="s">
        <v>6661</v>
      </c>
      <c r="I465">
        <v>50000</v>
      </c>
    </row>
    <row r="466" spans="1:10" x14ac:dyDescent="0.3">
      <c r="B466" s="467"/>
      <c r="C466" s="184"/>
      <c r="D466" s="184"/>
      <c r="E466" s="184"/>
      <c r="F466" s="431" t="s">
        <v>15809</v>
      </c>
      <c r="G466" s="184" t="s">
        <v>15812</v>
      </c>
      <c r="H466" t="s">
        <v>6661</v>
      </c>
      <c r="I466">
        <v>100000</v>
      </c>
    </row>
    <row r="467" spans="1:10" x14ac:dyDescent="0.3">
      <c r="B467" s="466" t="s">
        <v>7112</v>
      </c>
      <c r="C467" s="184" t="s">
        <v>7113</v>
      </c>
      <c r="D467" s="184"/>
      <c r="E467" s="184"/>
      <c r="F467" s="431"/>
      <c r="G467" s="184"/>
      <c r="J467" t="s">
        <v>6659</v>
      </c>
    </row>
    <row r="468" spans="1:10" x14ac:dyDescent="0.3">
      <c r="B468" s="467"/>
      <c r="C468" s="184"/>
      <c r="D468" s="183" t="s">
        <v>7114</v>
      </c>
      <c r="E468" s="184" t="s">
        <v>7113</v>
      </c>
      <c r="F468" s="431"/>
      <c r="G468" s="184"/>
    </row>
    <row r="469" spans="1:10" x14ac:dyDescent="0.3">
      <c r="B469" s="467"/>
      <c r="C469" s="184"/>
      <c r="D469" s="183"/>
      <c r="E469" s="184"/>
      <c r="F469" s="431" t="s">
        <v>15804</v>
      </c>
      <c r="G469" s="184" t="s">
        <v>7113</v>
      </c>
      <c r="H469" t="s">
        <v>6661</v>
      </c>
      <c r="I469">
        <v>100000</v>
      </c>
    </row>
    <row r="470" spans="1:10" x14ac:dyDescent="0.3">
      <c r="B470" s="51"/>
      <c r="F470" s="431" t="s">
        <v>15828</v>
      </c>
      <c r="G470" s="184" t="s">
        <v>15827</v>
      </c>
      <c r="H470" t="s">
        <v>6814</v>
      </c>
      <c r="I470">
        <v>100000</v>
      </c>
    </row>
    <row r="471" spans="1:10" x14ac:dyDescent="0.3">
      <c r="A471">
        <v>11</v>
      </c>
      <c r="B471" s="50" t="s">
        <v>7115</v>
      </c>
    </row>
    <row r="472" spans="1:10" x14ac:dyDescent="0.3">
      <c r="B472" s="63" t="s">
        <v>7116</v>
      </c>
      <c r="C472" t="s">
        <v>7117</v>
      </c>
      <c r="J472" t="s">
        <v>6659</v>
      </c>
    </row>
    <row r="473" spans="1:10" x14ac:dyDescent="0.3">
      <c r="B473" s="51"/>
      <c r="D473" s="66" t="s">
        <v>7118</v>
      </c>
      <c r="E473" t="s">
        <v>7119</v>
      </c>
    </row>
    <row r="474" spans="1:10" x14ac:dyDescent="0.3">
      <c r="B474" s="51"/>
      <c r="D474" s="66"/>
      <c r="F474" s="66" t="s">
        <v>7120</v>
      </c>
      <c r="G474" t="s">
        <v>7119</v>
      </c>
      <c r="H474" t="s">
        <v>6661</v>
      </c>
      <c r="I474">
        <v>500000</v>
      </c>
    </row>
    <row r="475" spans="1:10" x14ac:dyDescent="0.3">
      <c r="B475" s="51"/>
      <c r="D475" s="67">
        <v>1120102</v>
      </c>
      <c r="E475" t="s">
        <v>7121</v>
      </c>
    </row>
    <row r="476" spans="1:10" x14ac:dyDescent="0.3">
      <c r="B476" s="51"/>
      <c r="D476" s="67"/>
      <c r="F476" s="67" t="s">
        <v>7122</v>
      </c>
      <c r="G476" t="s">
        <v>7121</v>
      </c>
      <c r="H476" t="s">
        <v>6661</v>
      </c>
      <c r="I476">
        <v>500000</v>
      </c>
    </row>
    <row r="477" spans="1:10" x14ac:dyDescent="0.3">
      <c r="B477" s="51"/>
      <c r="D477" s="67">
        <v>1120103</v>
      </c>
      <c r="E477" t="s">
        <v>7123</v>
      </c>
    </row>
    <row r="478" spans="1:10" x14ac:dyDescent="0.3">
      <c r="B478" s="51"/>
      <c r="D478" s="67"/>
      <c r="F478" s="67" t="s">
        <v>7124</v>
      </c>
      <c r="G478" t="s">
        <v>7123</v>
      </c>
      <c r="H478" t="s">
        <v>6661</v>
      </c>
      <c r="I478">
        <v>500000</v>
      </c>
    </row>
    <row r="479" spans="1:10" x14ac:dyDescent="0.3">
      <c r="B479" s="51"/>
      <c r="D479" s="67">
        <v>1120104</v>
      </c>
      <c r="E479" t="s">
        <v>7125</v>
      </c>
    </row>
    <row r="480" spans="1:10" x14ac:dyDescent="0.3">
      <c r="B480" s="51"/>
      <c r="D480" s="67"/>
      <c r="F480" s="67" t="s">
        <v>7126</v>
      </c>
      <c r="G480" t="s">
        <v>7125</v>
      </c>
      <c r="H480" t="s">
        <v>6661</v>
      </c>
      <c r="I480">
        <v>500000</v>
      </c>
    </row>
    <row r="481" spans="2:10" x14ac:dyDescent="0.3">
      <c r="B481" s="51"/>
      <c r="D481" s="67">
        <v>1120105</v>
      </c>
      <c r="E481" t="s">
        <v>7127</v>
      </c>
    </row>
    <row r="482" spans="2:10" x14ac:dyDescent="0.3">
      <c r="B482" s="51"/>
      <c r="D482" s="67"/>
      <c r="F482" s="67" t="s">
        <v>7128</v>
      </c>
      <c r="G482" t="s">
        <v>7127</v>
      </c>
      <c r="H482" t="s">
        <v>6661</v>
      </c>
      <c r="I482">
        <v>500000</v>
      </c>
    </row>
    <row r="483" spans="2:10" x14ac:dyDescent="0.3">
      <c r="B483" s="63" t="s">
        <v>7129</v>
      </c>
      <c r="C483" t="s">
        <v>7130</v>
      </c>
      <c r="J483" t="s">
        <v>6659</v>
      </c>
    </row>
    <row r="484" spans="2:10" x14ac:dyDescent="0.3">
      <c r="B484" s="51"/>
      <c r="D484" s="67">
        <v>1120201</v>
      </c>
      <c r="E484" t="s">
        <v>7131</v>
      </c>
    </row>
    <row r="485" spans="2:10" x14ac:dyDescent="0.3">
      <c r="B485" s="51"/>
      <c r="D485" s="67"/>
      <c r="F485" s="67" t="s">
        <v>7132</v>
      </c>
      <c r="G485" t="s">
        <v>7131</v>
      </c>
      <c r="H485" t="s">
        <v>6661</v>
      </c>
      <c r="I485">
        <v>500000</v>
      </c>
    </row>
    <row r="486" spans="2:10" x14ac:dyDescent="0.3">
      <c r="B486" s="51"/>
      <c r="D486" s="67">
        <v>1120202</v>
      </c>
      <c r="E486" t="s">
        <v>7133</v>
      </c>
    </row>
    <row r="487" spans="2:10" x14ac:dyDescent="0.3">
      <c r="B487" s="51"/>
      <c r="D487" s="67"/>
      <c r="F487" s="67" t="s">
        <v>7134</v>
      </c>
      <c r="G487" t="s">
        <v>7133</v>
      </c>
      <c r="H487" t="s">
        <v>6661</v>
      </c>
      <c r="I487">
        <v>500000</v>
      </c>
    </row>
    <row r="488" spans="2:10" x14ac:dyDescent="0.3">
      <c r="B488" s="51"/>
      <c r="D488" s="67">
        <v>1120203</v>
      </c>
      <c r="E488" t="s">
        <v>7135</v>
      </c>
    </row>
    <row r="489" spans="2:10" x14ac:dyDescent="0.3">
      <c r="B489" s="51"/>
      <c r="D489" s="67"/>
      <c r="F489" s="67" t="s">
        <v>7136</v>
      </c>
      <c r="G489" t="s">
        <v>7135</v>
      </c>
      <c r="H489" t="s">
        <v>6661</v>
      </c>
      <c r="I489">
        <v>500000</v>
      </c>
    </row>
    <row r="490" spans="2:10" x14ac:dyDescent="0.3">
      <c r="B490" s="63" t="s">
        <v>7137</v>
      </c>
      <c r="C490" t="s">
        <v>7138</v>
      </c>
      <c r="J490" t="s">
        <v>6659</v>
      </c>
    </row>
    <row r="491" spans="2:10" x14ac:dyDescent="0.3">
      <c r="B491" s="51"/>
      <c r="D491" s="67">
        <v>1120301</v>
      </c>
      <c r="E491" t="s">
        <v>7139</v>
      </c>
    </row>
    <row r="492" spans="2:10" x14ac:dyDescent="0.3">
      <c r="B492" s="51"/>
      <c r="D492" s="67"/>
      <c r="F492" s="67" t="s">
        <v>7140</v>
      </c>
      <c r="G492" t="s">
        <v>7139</v>
      </c>
      <c r="H492" t="s">
        <v>6661</v>
      </c>
      <c r="I492">
        <v>1000000</v>
      </c>
    </row>
    <row r="493" spans="2:10" x14ac:dyDescent="0.3">
      <c r="B493" s="51"/>
      <c r="D493" s="67">
        <v>1120302</v>
      </c>
      <c r="E493" t="s">
        <v>7141</v>
      </c>
    </row>
    <row r="494" spans="2:10" x14ac:dyDescent="0.3">
      <c r="B494" s="51"/>
      <c r="D494" s="67"/>
      <c r="F494" s="67" t="s">
        <v>7142</v>
      </c>
      <c r="G494" t="s">
        <v>7141</v>
      </c>
      <c r="H494" t="s">
        <v>6661</v>
      </c>
      <c r="I494">
        <v>500000</v>
      </c>
    </row>
    <row r="495" spans="2:10" x14ac:dyDescent="0.3">
      <c r="B495" s="51"/>
      <c r="D495" s="67">
        <v>1120303</v>
      </c>
      <c r="E495" t="s">
        <v>7143</v>
      </c>
    </row>
    <row r="496" spans="2:10" x14ac:dyDescent="0.3">
      <c r="B496" s="51"/>
      <c r="D496" s="67"/>
      <c r="F496" s="67" t="s">
        <v>7144</v>
      </c>
      <c r="G496" t="s">
        <v>7143</v>
      </c>
      <c r="H496" t="s">
        <v>6661</v>
      </c>
      <c r="I496">
        <v>500000</v>
      </c>
    </row>
    <row r="497" spans="2:10" x14ac:dyDescent="0.3">
      <c r="B497" s="63" t="s">
        <v>7145</v>
      </c>
      <c r="C497" t="s">
        <v>7146</v>
      </c>
      <c r="J497" t="s">
        <v>6659</v>
      </c>
    </row>
    <row r="498" spans="2:10" x14ac:dyDescent="0.3">
      <c r="B498" s="51"/>
      <c r="D498" s="67">
        <v>1120401</v>
      </c>
      <c r="E498" t="s">
        <v>7147</v>
      </c>
    </row>
    <row r="499" spans="2:10" x14ac:dyDescent="0.3">
      <c r="B499" s="51"/>
      <c r="D499" s="67"/>
      <c r="F499" s="67" t="s">
        <v>7148</v>
      </c>
      <c r="G499" t="s">
        <v>7149</v>
      </c>
      <c r="H499" t="s">
        <v>6661</v>
      </c>
      <c r="I499">
        <v>500000</v>
      </c>
    </row>
    <row r="500" spans="2:10" x14ac:dyDescent="0.3">
      <c r="B500" s="63" t="s">
        <v>7150</v>
      </c>
      <c r="C500" t="s">
        <v>7151</v>
      </c>
      <c r="J500" t="s">
        <v>6659</v>
      </c>
    </row>
    <row r="501" spans="2:10" x14ac:dyDescent="0.3">
      <c r="B501" s="51"/>
      <c r="D501" s="52" t="s">
        <v>7152</v>
      </c>
      <c r="E501" t="s">
        <v>7153</v>
      </c>
    </row>
    <row r="502" spans="2:10" x14ac:dyDescent="0.3">
      <c r="B502" s="51"/>
      <c r="D502" s="52"/>
      <c r="F502" s="52" t="s">
        <v>7154</v>
      </c>
      <c r="G502" t="s">
        <v>7153</v>
      </c>
      <c r="H502" t="s">
        <v>6661</v>
      </c>
      <c r="I502">
        <v>500000</v>
      </c>
    </row>
    <row r="503" spans="2:10" x14ac:dyDescent="0.3">
      <c r="B503" s="63" t="s">
        <v>7155</v>
      </c>
      <c r="C503" t="s">
        <v>7156</v>
      </c>
      <c r="J503" t="s">
        <v>6659</v>
      </c>
    </row>
    <row r="504" spans="2:10" x14ac:dyDescent="0.3">
      <c r="B504" s="51"/>
      <c r="D504" s="52" t="s">
        <v>7157</v>
      </c>
      <c r="E504" t="s">
        <v>7158</v>
      </c>
    </row>
    <row r="505" spans="2:10" x14ac:dyDescent="0.3">
      <c r="B505" s="51"/>
      <c r="D505" s="52"/>
      <c r="F505" s="52" t="s">
        <v>7159</v>
      </c>
      <c r="G505" t="s">
        <v>7158</v>
      </c>
      <c r="H505" t="s">
        <v>6661</v>
      </c>
      <c r="I505">
        <v>500000</v>
      </c>
    </row>
    <row r="506" spans="2:10" x14ac:dyDescent="0.3">
      <c r="B506" s="51"/>
      <c r="D506" s="225"/>
      <c r="E506" s="182"/>
      <c r="F506" s="225" t="s">
        <v>7160</v>
      </c>
      <c r="G506" s="182" t="s">
        <v>7161</v>
      </c>
      <c r="H506" s="182" t="s">
        <v>6661</v>
      </c>
      <c r="I506" s="182">
        <v>100000</v>
      </c>
    </row>
    <row r="507" spans="2:10" x14ac:dyDescent="0.3">
      <c r="B507" s="51"/>
      <c r="D507" s="225"/>
      <c r="E507" s="182"/>
      <c r="F507" s="225" t="s">
        <v>7162</v>
      </c>
      <c r="G507" s="182" t="s">
        <v>7163</v>
      </c>
      <c r="H507" s="182" t="s">
        <v>6661</v>
      </c>
      <c r="I507" s="182">
        <v>50000</v>
      </c>
    </row>
    <row r="508" spans="2:10" x14ac:dyDescent="0.3">
      <c r="B508" s="63" t="s">
        <v>7164</v>
      </c>
      <c r="C508" t="s">
        <v>7165</v>
      </c>
      <c r="J508" t="s">
        <v>6659</v>
      </c>
    </row>
    <row r="509" spans="2:10" x14ac:dyDescent="0.3">
      <c r="B509" s="51"/>
      <c r="D509" s="52" t="s">
        <v>7166</v>
      </c>
      <c r="E509" t="s">
        <v>7167</v>
      </c>
    </row>
    <row r="510" spans="2:10" x14ac:dyDescent="0.3">
      <c r="B510" s="51"/>
      <c r="D510" s="52"/>
      <c r="F510" s="52" t="s">
        <v>7168</v>
      </c>
      <c r="G510" t="s">
        <v>7167</v>
      </c>
      <c r="H510" t="s">
        <v>6661</v>
      </c>
      <c r="I510">
        <v>500000</v>
      </c>
    </row>
    <row r="511" spans="2:10" x14ac:dyDescent="0.3">
      <c r="B511" s="51"/>
      <c r="D511" s="52"/>
      <c r="F511" s="52" t="s">
        <v>7169</v>
      </c>
      <c r="G511" t="s">
        <v>7170</v>
      </c>
      <c r="H511" t="s">
        <v>6814</v>
      </c>
      <c r="I511">
        <v>100000</v>
      </c>
    </row>
    <row r="512" spans="2:10" x14ac:dyDescent="0.3">
      <c r="B512" s="63" t="s">
        <v>7171</v>
      </c>
      <c r="C512" t="s">
        <v>7172</v>
      </c>
      <c r="J512" t="s">
        <v>6659</v>
      </c>
    </row>
    <row r="513" spans="2:10" x14ac:dyDescent="0.3">
      <c r="B513" s="51"/>
      <c r="D513" s="52" t="s">
        <v>7173</v>
      </c>
      <c r="E513" t="s">
        <v>7174</v>
      </c>
    </row>
    <row r="514" spans="2:10" x14ac:dyDescent="0.3">
      <c r="B514" s="51"/>
      <c r="D514" s="53"/>
      <c r="F514" s="52" t="s">
        <v>7175</v>
      </c>
      <c r="G514" t="s">
        <v>7174</v>
      </c>
      <c r="H514" t="s">
        <v>6661</v>
      </c>
      <c r="I514">
        <v>500000</v>
      </c>
    </row>
    <row r="515" spans="2:10" x14ac:dyDescent="0.3">
      <c r="B515" s="51"/>
      <c r="D515" s="52" t="s">
        <v>7176</v>
      </c>
      <c r="E515" t="s">
        <v>7177</v>
      </c>
    </row>
    <row r="516" spans="2:10" x14ac:dyDescent="0.3">
      <c r="B516" s="51"/>
      <c r="D516" s="53"/>
      <c r="F516" s="52" t="s">
        <v>7178</v>
      </c>
      <c r="G516" t="s">
        <v>7177</v>
      </c>
      <c r="H516" t="s">
        <v>6661</v>
      </c>
      <c r="I516">
        <v>500000</v>
      </c>
    </row>
    <row r="517" spans="2:10" x14ac:dyDescent="0.3">
      <c r="B517" s="63" t="s">
        <v>7179</v>
      </c>
      <c r="C517" t="s">
        <v>7180</v>
      </c>
      <c r="J517" t="s">
        <v>6659</v>
      </c>
    </row>
    <row r="518" spans="2:10" x14ac:dyDescent="0.3">
      <c r="B518" s="51"/>
      <c r="D518" s="5" t="s">
        <v>7181</v>
      </c>
      <c r="E518" t="s">
        <v>7182</v>
      </c>
    </row>
    <row r="519" spans="2:10" x14ac:dyDescent="0.3">
      <c r="B519" s="51"/>
      <c r="D519" s="53"/>
      <c r="F519" s="67" t="s">
        <v>7183</v>
      </c>
      <c r="G519" t="s">
        <v>7184</v>
      </c>
      <c r="H519" t="s">
        <v>6814</v>
      </c>
      <c r="I519">
        <v>100000</v>
      </c>
    </row>
    <row r="520" spans="2:10" x14ac:dyDescent="0.3">
      <c r="B520" s="51"/>
      <c r="D520" s="53"/>
      <c r="F520" s="67" t="s">
        <v>7185</v>
      </c>
      <c r="G520" t="s">
        <v>7186</v>
      </c>
      <c r="H520" t="s">
        <v>6814</v>
      </c>
      <c r="I520">
        <v>100000</v>
      </c>
    </row>
    <row r="521" spans="2:10" x14ac:dyDescent="0.3">
      <c r="B521" s="51"/>
      <c r="D521" s="53"/>
      <c r="F521" s="67" t="s">
        <v>7187</v>
      </c>
      <c r="G521" t="s">
        <v>7188</v>
      </c>
      <c r="H521" t="s">
        <v>7189</v>
      </c>
      <c r="I521" s="462">
        <v>71443.636363636368</v>
      </c>
    </row>
    <row r="522" spans="2:10" x14ac:dyDescent="0.3">
      <c r="B522" s="51"/>
      <c r="D522" s="53"/>
      <c r="F522" s="67" t="s">
        <v>7190</v>
      </c>
      <c r="G522" t="s">
        <v>7191</v>
      </c>
      <c r="H522" t="s">
        <v>7192</v>
      </c>
      <c r="I522" s="462">
        <v>13042.5</v>
      </c>
    </row>
    <row r="523" spans="2:10" x14ac:dyDescent="0.3">
      <c r="B523" s="51"/>
      <c r="D523" s="53"/>
      <c r="F523" s="67" t="s">
        <v>7193</v>
      </c>
      <c r="G523" t="s">
        <v>7194</v>
      </c>
      <c r="H523" t="s">
        <v>6814</v>
      </c>
      <c r="I523">
        <v>50000</v>
      </c>
    </row>
    <row r="524" spans="2:10" x14ac:dyDescent="0.3">
      <c r="B524" s="51"/>
      <c r="D524" s="53"/>
      <c r="F524" s="67" t="s">
        <v>7195</v>
      </c>
      <c r="G524" t="s">
        <v>7196</v>
      </c>
      <c r="H524" t="s">
        <v>6814</v>
      </c>
      <c r="I524">
        <v>50000</v>
      </c>
    </row>
    <row r="525" spans="2:10" x14ac:dyDescent="0.3">
      <c r="B525" s="51"/>
      <c r="D525" s="53"/>
      <c r="F525" s="67" t="s">
        <v>7197</v>
      </c>
      <c r="G525" t="s">
        <v>7198</v>
      </c>
      <c r="H525" t="s">
        <v>6814</v>
      </c>
      <c r="I525">
        <v>100000</v>
      </c>
    </row>
    <row r="526" spans="2:10" x14ac:dyDescent="0.3">
      <c r="B526" s="51"/>
      <c r="D526" s="53"/>
      <c r="F526" s="67" t="s">
        <v>7199</v>
      </c>
      <c r="G526" t="s">
        <v>7200</v>
      </c>
      <c r="H526" t="s">
        <v>6814</v>
      </c>
      <c r="I526">
        <v>100000</v>
      </c>
    </row>
    <row r="527" spans="2:10" x14ac:dyDescent="0.3">
      <c r="B527" s="51"/>
      <c r="D527" s="53"/>
      <c r="F527" s="67" t="s">
        <v>7201</v>
      </c>
      <c r="G527" t="s">
        <v>7202</v>
      </c>
      <c r="H527" t="s">
        <v>6814</v>
      </c>
      <c r="I527" s="461">
        <v>129870</v>
      </c>
    </row>
    <row r="528" spans="2:10" x14ac:dyDescent="0.3">
      <c r="B528" s="51"/>
      <c r="D528" s="53"/>
      <c r="F528" s="67" t="s">
        <v>7203</v>
      </c>
      <c r="G528" t="s">
        <v>7204</v>
      </c>
      <c r="H528" t="s">
        <v>6661</v>
      </c>
      <c r="I528">
        <v>149850</v>
      </c>
    </row>
    <row r="529" spans="2:9" x14ac:dyDescent="0.3">
      <c r="B529" s="51"/>
      <c r="D529" s="53"/>
      <c r="F529" s="67" t="s">
        <v>7205</v>
      </c>
      <c r="G529" t="s">
        <v>7206</v>
      </c>
      <c r="H529" t="s">
        <v>6661</v>
      </c>
      <c r="I529">
        <v>256410</v>
      </c>
    </row>
    <row r="530" spans="2:9" x14ac:dyDescent="0.3">
      <c r="B530" s="51"/>
      <c r="D530" s="53"/>
      <c r="F530" s="67" t="s">
        <v>7207</v>
      </c>
      <c r="G530" t="s">
        <v>7208</v>
      </c>
      <c r="H530" t="s">
        <v>7102</v>
      </c>
      <c r="I530" s="461">
        <v>127650</v>
      </c>
    </row>
    <row r="531" spans="2:9" x14ac:dyDescent="0.3">
      <c r="B531" s="51"/>
      <c r="D531" s="53"/>
      <c r="F531" s="67" t="s">
        <v>7209</v>
      </c>
      <c r="G531" t="s">
        <v>7210</v>
      </c>
      <c r="H531" t="s">
        <v>7102</v>
      </c>
      <c r="I531" s="461">
        <v>144300</v>
      </c>
    </row>
    <row r="532" spans="2:9" x14ac:dyDescent="0.3">
      <c r="B532" s="51"/>
      <c r="D532" s="53"/>
      <c r="F532" s="67" t="s">
        <v>7211</v>
      </c>
      <c r="G532" t="s">
        <v>7212</v>
      </c>
      <c r="H532" t="s">
        <v>7102</v>
      </c>
      <c r="I532" s="461">
        <v>194250</v>
      </c>
    </row>
    <row r="533" spans="2:9" x14ac:dyDescent="0.3">
      <c r="B533" s="51"/>
      <c r="D533" s="53"/>
      <c r="F533" s="67" t="s">
        <v>7213</v>
      </c>
      <c r="G533" t="s">
        <v>7214</v>
      </c>
      <c r="H533" t="s">
        <v>7189</v>
      </c>
      <c r="I533">
        <v>86580</v>
      </c>
    </row>
    <row r="534" spans="2:9" x14ac:dyDescent="0.3">
      <c r="B534" s="51"/>
      <c r="D534" s="53"/>
      <c r="F534" s="67" t="s">
        <v>7215</v>
      </c>
      <c r="G534" t="s">
        <v>7216</v>
      </c>
      <c r="H534" t="s">
        <v>7189</v>
      </c>
      <c r="I534">
        <v>94350</v>
      </c>
    </row>
    <row r="535" spans="2:9" x14ac:dyDescent="0.3">
      <c r="B535" s="51"/>
      <c r="D535" s="53"/>
    </row>
    <row r="536" spans="2:9" x14ac:dyDescent="0.3">
      <c r="B536" s="51"/>
      <c r="D536" s="53"/>
    </row>
    <row r="537" spans="2:9" x14ac:dyDescent="0.3">
      <c r="B537" s="51"/>
      <c r="D537" s="53"/>
      <c r="F537" s="67"/>
    </row>
    <row r="538" spans="2:9" x14ac:dyDescent="0.3">
      <c r="B538" s="51"/>
      <c r="D538" s="5" t="s">
        <v>7217</v>
      </c>
      <c r="E538" t="s">
        <v>7218</v>
      </c>
      <c r="F538" s="67"/>
    </row>
    <row r="539" spans="2:9" x14ac:dyDescent="0.3">
      <c r="B539" s="51"/>
      <c r="D539" s="53"/>
      <c r="F539" s="5" t="s">
        <v>7219</v>
      </c>
      <c r="G539" t="s">
        <v>7218</v>
      </c>
      <c r="H539" t="s">
        <v>6814</v>
      </c>
      <c r="I539">
        <v>100000</v>
      </c>
    </row>
    <row r="540" spans="2:9" x14ac:dyDescent="0.3">
      <c r="B540" s="51"/>
      <c r="D540" s="53"/>
      <c r="F540" s="5" t="s">
        <v>7220</v>
      </c>
      <c r="G540" t="s">
        <v>7221</v>
      </c>
      <c r="H540" t="s">
        <v>6814</v>
      </c>
      <c r="I540">
        <v>100000</v>
      </c>
    </row>
    <row r="541" spans="2:9" x14ac:dyDescent="0.3">
      <c r="B541" s="51"/>
      <c r="D541" s="5" t="s">
        <v>7222</v>
      </c>
      <c r="E541" t="s">
        <v>7223</v>
      </c>
      <c r="F541" s="5"/>
    </row>
    <row r="542" spans="2:9" x14ac:dyDescent="0.3">
      <c r="B542" s="51"/>
      <c r="D542" s="53"/>
      <c r="F542" s="5" t="s">
        <v>7224</v>
      </c>
      <c r="G542" t="s">
        <v>7223</v>
      </c>
      <c r="H542" t="s">
        <v>6814</v>
      </c>
      <c r="I542">
        <v>100000</v>
      </c>
    </row>
    <row r="543" spans="2:9" x14ac:dyDescent="0.3">
      <c r="B543" s="51"/>
      <c r="D543" s="5" t="s">
        <v>7225</v>
      </c>
      <c r="E543" t="s">
        <v>7226</v>
      </c>
      <c r="F543" s="5"/>
    </row>
    <row r="544" spans="2:9" x14ac:dyDescent="0.3">
      <c r="B544" s="51"/>
      <c r="D544" s="53"/>
      <c r="F544" s="5" t="s">
        <v>7227</v>
      </c>
      <c r="G544" t="s">
        <v>7226</v>
      </c>
      <c r="H544" t="s">
        <v>6814</v>
      </c>
      <c r="I544">
        <v>100000</v>
      </c>
    </row>
    <row r="545" spans="2:10" x14ac:dyDescent="0.3">
      <c r="B545" s="51"/>
      <c r="D545" s="53"/>
      <c r="F545" s="5" t="s">
        <v>7228</v>
      </c>
      <c r="G545" t="s">
        <v>7229</v>
      </c>
      <c r="H545" t="s">
        <v>6814</v>
      </c>
      <c r="I545">
        <v>100000</v>
      </c>
    </row>
    <row r="546" spans="2:10" x14ac:dyDescent="0.3">
      <c r="B546" s="51"/>
      <c r="D546" s="53"/>
      <c r="F546" s="183" t="s">
        <v>15704</v>
      </c>
      <c r="G546" s="184" t="s">
        <v>15703</v>
      </c>
      <c r="H546" s="184" t="s">
        <v>6814</v>
      </c>
      <c r="I546" s="184">
        <v>100000</v>
      </c>
    </row>
    <row r="547" spans="2:10" x14ac:dyDescent="0.3">
      <c r="B547" s="51"/>
      <c r="D547" s="53"/>
      <c r="F547" s="183" t="s">
        <v>15984</v>
      </c>
      <c r="G547" s="184" t="s">
        <v>15985</v>
      </c>
      <c r="H547" s="184" t="s">
        <v>6814</v>
      </c>
      <c r="I547" s="184">
        <v>100000</v>
      </c>
    </row>
    <row r="548" spans="2:10" x14ac:dyDescent="0.3">
      <c r="B548" s="63" t="s">
        <v>7230</v>
      </c>
      <c r="C548" t="s">
        <v>7231</v>
      </c>
      <c r="J548" t="s">
        <v>6659</v>
      </c>
    </row>
    <row r="549" spans="2:10" x14ac:dyDescent="0.3">
      <c r="B549" s="51"/>
      <c r="D549" s="67" t="s">
        <v>7232</v>
      </c>
      <c r="E549" t="s">
        <v>7233</v>
      </c>
    </row>
    <row r="550" spans="2:10" x14ac:dyDescent="0.3">
      <c r="B550" s="51"/>
      <c r="F550" s="67" t="s">
        <v>7234</v>
      </c>
      <c r="G550" t="s">
        <v>7235</v>
      </c>
      <c r="H550" t="s">
        <v>6814</v>
      </c>
      <c r="I550">
        <v>100000</v>
      </c>
    </row>
    <row r="551" spans="2:10" x14ac:dyDescent="0.3">
      <c r="B551" s="51"/>
      <c r="D551" s="183" t="s">
        <v>7236</v>
      </c>
      <c r="E551" s="184" t="s">
        <v>7237</v>
      </c>
      <c r="F551" s="433"/>
      <c r="G551" s="184"/>
      <c r="H551" s="184"/>
      <c r="I551" s="184"/>
    </row>
    <row r="552" spans="2:10" x14ac:dyDescent="0.3">
      <c r="B552" s="51"/>
      <c r="D552" s="184"/>
      <c r="E552" s="184"/>
      <c r="F552" s="183" t="s">
        <v>7238</v>
      </c>
      <c r="G552" s="184" t="s">
        <v>7237</v>
      </c>
      <c r="H552" s="184" t="s">
        <v>6814</v>
      </c>
      <c r="I552" s="184">
        <v>100000</v>
      </c>
    </row>
    <row r="553" spans="2:10" x14ac:dyDescent="0.3">
      <c r="B553" s="51"/>
      <c r="D553" s="184"/>
      <c r="E553" s="184"/>
      <c r="F553" s="469" t="s">
        <v>16028</v>
      </c>
      <c r="G553" s="184" t="s">
        <v>16027</v>
      </c>
      <c r="H553" s="184" t="s">
        <v>6814</v>
      </c>
      <c r="I553" s="184">
        <v>100000</v>
      </c>
    </row>
    <row r="554" spans="2:10" x14ac:dyDescent="0.3">
      <c r="B554" s="51"/>
      <c r="F554" s="67"/>
    </row>
    <row r="555" spans="2:10" x14ac:dyDescent="0.3">
      <c r="B555" s="51"/>
      <c r="F555" s="67"/>
    </row>
    <row r="556" spans="2:10" x14ac:dyDescent="0.3">
      <c r="B556" s="63" t="s">
        <v>7239</v>
      </c>
      <c r="C556" t="s">
        <v>7240</v>
      </c>
      <c r="J556" t="s">
        <v>6659</v>
      </c>
    </row>
    <row r="557" spans="2:10" x14ac:dyDescent="0.3">
      <c r="B557" s="63"/>
      <c r="D557" s="59" t="s">
        <v>7241</v>
      </c>
      <c r="E557" t="s">
        <v>7240</v>
      </c>
    </row>
    <row r="558" spans="2:10" x14ac:dyDescent="0.3">
      <c r="B558" s="63"/>
      <c r="D558" s="59"/>
      <c r="F558" s="5" t="s">
        <v>7242</v>
      </c>
      <c r="G558" t="s">
        <v>7243</v>
      </c>
      <c r="H558" t="s">
        <v>6814</v>
      </c>
      <c r="I558">
        <v>100000</v>
      </c>
    </row>
    <row r="559" spans="2:10" x14ac:dyDescent="0.3">
      <c r="B559" s="63"/>
      <c r="D559" s="59"/>
      <c r="F559" s="5" t="s">
        <v>7244</v>
      </c>
      <c r="G559" t="s">
        <v>7245</v>
      </c>
      <c r="H559" t="s">
        <v>6814</v>
      </c>
      <c r="I559">
        <v>100000</v>
      </c>
    </row>
    <row r="560" spans="2:10" x14ac:dyDescent="0.3">
      <c r="B560" s="63"/>
      <c r="D560" s="59"/>
      <c r="F560" s="183" t="s">
        <v>7246</v>
      </c>
      <c r="G560" s="184" t="s">
        <v>7247</v>
      </c>
      <c r="H560" s="184" t="s">
        <v>6814</v>
      </c>
      <c r="I560" s="184">
        <v>50000</v>
      </c>
    </row>
    <row r="561" spans="1:10" x14ac:dyDescent="0.3">
      <c r="B561" s="63"/>
      <c r="F561" s="183" t="s">
        <v>7248</v>
      </c>
      <c r="G561" s="184" t="s">
        <v>7249</v>
      </c>
      <c r="H561" s="184" t="s">
        <v>6814</v>
      </c>
      <c r="I561" s="184">
        <v>50000</v>
      </c>
    </row>
    <row r="562" spans="1:10" x14ac:dyDescent="0.3">
      <c r="A562" s="135"/>
      <c r="B562" s="63" t="s">
        <v>7250</v>
      </c>
      <c r="C562" t="s">
        <v>7251</v>
      </c>
      <c r="J562" t="s">
        <v>6472</v>
      </c>
    </row>
    <row r="563" spans="1:10" x14ac:dyDescent="0.3">
      <c r="B563" s="63"/>
      <c r="D563" s="59" t="s">
        <v>7252</v>
      </c>
      <c r="E563" t="s">
        <v>7251</v>
      </c>
    </row>
    <row r="564" spans="1:10" x14ac:dyDescent="0.3">
      <c r="B564" s="63"/>
      <c r="D564" s="59"/>
      <c r="F564" s="5" t="s">
        <v>7253</v>
      </c>
      <c r="G564" t="s">
        <v>7254</v>
      </c>
      <c r="H564" t="s">
        <v>6814</v>
      </c>
      <c r="I564">
        <v>100000</v>
      </c>
    </row>
    <row r="565" spans="1:10" x14ac:dyDescent="0.3">
      <c r="B565" s="63"/>
      <c r="D565" s="59"/>
      <c r="F565" s="5" t="s">
        <v>7255</v>
      </c>
      <c r="G565" t="s">
        <v>7256</v>
      </c>
      <c r="H565" t="s">
        <v>6814</v>
      </c>
      <c r="I565">
        <v>100000</v>
      </c>
    </row>
    <row r="566" spans="1:10" x14ac:dyDescent="0.3">
      <c r="B566" s="63"/>
      <c r="F566" s="5" t="s">
        <v>7257</v>
      </c>
      <c r="G566" t="s">
        <v>7258</v>
      </c>
      <c r="H566" t="s">
        <v>6814</v>
      </c>
      <c r="I566">
        <v>100000</v>
      </c>
    </row>
    <row r="567" spans="1:10" x14ac:dyDescent="0.3">
      <c r="B567" s="63"/>
      <c r="F567" s="5" t="s">
        <v>7259</v>
      </c>
      <c r="G567" t="s">
        <v>7260</v>
      </c>
      <c r="H567" t="s">
        <v>6814</v>
      </c>
      <c r="I567">
        <v>100000</v>
      </c>
    </row>
    <row r="568" spans="1:10" x14ac:dyDescent="0.3">
      <c r="B568" s="63"/>
      <c r="F568" s="5"/>
    </row>
    <row r="569" spans="1:10" x14ac:dyDescent="0.3">
      <c r="A569">
        <v>12</v>
      </c>
      <c r="B569" s="50" t="s">
        <v>6419</v>
      </c>
    </row>
    <row r="570" spans="1:10" x14ac:dyDescent="0.3">
      <c r="B570" s="63" t="s">
        <v>7261</v>
      </c>
      <c r="C570" t="s">
        <v>7262</v>
      </c>
      <c r="J570" t="s">
        <v>6659</v>
      </c>
    </row>
    <row r="571" spans="1:10" x14ac:dyDescent="0.3">
      <c r="B571" s="51"/>
      <c r="D571" s="52" t="s">
        <v>7263</v>
      </c>
      <c r="E571" t="s">
        <v>7264</v>
      </c>
    </row>
    <row r="572" spans="1:10" x14ac:dyDescent="0.3">
      <c r="B572" s="51"/>
      <c r="D572" s="53"/>
      <c r="F572" s="52" t="s">
        <v>7265</v>
      </c>
      <c r="G572" t="s">
        <v>7266</v>
      </c>
      <c r="H572" t="s">
        <v>6814</v>
      </c>
      <c r="I572">
        <v>500000</v>
      </c>
    </row>
    <row r="573" spans="1:10" x14ac:dyDescent="0.3">
      <c r="B573" s="51"/>
      <c r="D573" s="53"/>
      <c r="F573" s="52" t="s">
        <v>7267</v>
      </c>
      <c r="G573" t="s">
        <v>7268</v>
      </c>
      <c r="H573" t="s">
        <v>6814</v>
      </c>
      <c r="I573">
        <v>500000</v>
      </c>
    </row>
    <row r="574" spans="1:10" x14ac:dyDescent="0.3">
      <c r="B574" s="51"/>
      <c r="D574" s="53"/>
      <c r="F574" s="52" t="s">
        <v>7269</v>
      </c>
      <c r="G574" t="s">
        <v>7270</v>
      </c>
      <c r="H574" t="s">
        <v>6814</v>
      </c>
      <c r="I574">
        <v>500000</v>
      </c>
    </row>
    <row r="575" spans="1:10" x14ac:dyDescent="0.3">
      <c r="B575" s="51"/>
      <c r="D575" s="53"/>
      <c r="F575" s="52" t="s">
        <v>7271</v>
      </c>
      <c r="G575" t="s">
        <v>7272</v>
      </c>
      <c r="H575" t="s">
        <v>6814</v>
      </c>
      <c r="I575">
        <v>500000</v>
      </c>
    </row>
    <row r="576" spans="1:10" x14ac:dyDescent="0.3">
      <c r="B576" s="51"/>
      <c r="D576" s="52" t="s">
        <v>7273</v>
      </c>
      <c r="E576" t="s">
        <v>7274</v>
      </c>
    </row>
    <row r="577" spans="2:9" x14ac:dyDescent="0.3">
      <c r="B577" s="51"/>
      <c r="D577" s="53"/>
      <c r="F577" s="52" t="s">
        <v>7275</v>
      </c>
      <c r="G577" t="s">
        <v>7276</v>
      </c>
      <c r="H577" t="s">
        <v>6814</v>
      </c>
      <c r="I577">
        <v>500000</v>
      </c>
    </row>
    <row r="578" spans="2:9" x14ac:dyDescent="0.3">
      <c r="B578" s="51"/>
      <c r="D578" s="52" t="s">
        <v>7277</v>
      </c>
      <c r="E578" t="s">
        <v>7278</v>
      </c>
    </row>
    <row r="579" spans="2:9" x14ac:dyDescent="0.3">
      <c r="B579" s="51"/>
      <c r="D579" s="53"/>
      <c r="F579" s="52" t="s">
        <v>7279</v>
      </c>
      <c r="G579" t="s">
        <v>7280</v>
      </c>
      <c r="H579" t="s">
        <v>6814</v>
      </c>
      <c r="I579">
        <v>500000</v>
      </c>
    </row>
    <row r="580" spans="2:9" ht="15.6" x14ac:dyDescent="0.3">
      <c r="B580" s="51"/>
      <c r="D580" s="52" t="s">
        <v>7281</v>
      </c>
      <c r="E580" s="61" t="s">
        <v>7282</v>
      </c>
    </row>
    <row r="581" spans="2:9" ht="15.6" x14ac:dyDescent="0.3">
      <c r="B581" s="51"/>
      <c r="D581" s="52"/>
      <c r="E581" s="61"/>
      <c r="F581" s="52" t="s">
        <v>7283</v>
      </c>
      <c r="G581" s="61" t="s">
        <v>7284</v>
      </c>
      <c r="H581" s="61" t="s">
        <v>6814</v>
      </c>
      <c r="I581" s="61">
        <v>500000</v>
      </c>
    </row>
    <row r="582" spans="2:9" x14ac:dyDescent="0.3">
      <c r="B582" s="51"/>
      <c r="D582" s="52" t="s">
        <v>7285</v>
      </c>
      <c r="E582" t="s">
        <v>7286</v>
      </c>
    </row>
    <row r="583" spans="2:9" x14ac:dyDescent="0.3">
      <c r="B583" s="51"/>
      <c r="D583" s="52"/>
      <c r="F583" s="52" t="s">
        <v>7287</v>
      </c>
      <c r="G583" t="s">
        <v>7288</v>
      </c>
      <c r="H583" t="s">
        <v>6814</v>
      </c>
      <c r="I583">
        <v>500000</v>
      </c>
    </row>
    <row r="584" spans="2:9" x14ac:dyDescent="0.3">
      <c r="B584" s="51"/>
      <c r="D584" s="52" t="s">
        <v>7289</v>
      </c>
      <c r="E584" t="s">
        <v>7290</v>
      </c>
    </row>
    <row r="585" spans="2:9" x14ac:dyDescent="0.3">
      <c r="B585" s="51"/>
      <c r="D585" s="52"/>
      <c r="F585" s="52" t="s">
        <v>7291</v>
      </c>
      <c r="G585" t="s">
        <v>7292</v>
      </c>
      <c r="H585" t="s">
        <v>6814</v>
      </c>
      <c r="I585">
        <v>500000</v>
      </c>
    </row>
    <row r="586" spans="2:9" x14ac:dyDescent="0.3">
      <c r="B586" s="51"/>
      <c r="D586" s="52" t="s">
        <v>7293</v>
      </c>
      <c r="E586" t="s">
        <v>7294</v>
      </c>
    </row>
    <row r="587" spans="2:9" x14ac:dyDescent="0.3">
      <c r="B587" s="51"/>
      <c r="D587" s="52"/>
      <c r="F587" s="52" t="s">
        <v>7295</v>
      </c>
      <c r="G587" t="s">
        <v>7296</v>
      </c>
      <c r="H587" t="s">
        <v>6814</v>
      </c>
      <c r="I587">
        <v>500000</v>
      </c>
    </row>
    <row r="588" spans="2:9" x14ac:dyDescent="0.3">
      <c r="B588" s="51"/>
      <c r="D588" s="52" t="s">
        <v>7297</v>
      </c>
      <c r="E588" t="s">
        <v>7298</v>
      </c>
    </row>
    <row r="589" spans="2:9" x14ac:dyDescent="0.3">
      <c r="B589" s="51"/>
      <c r="D589" s="52"/>
      <c r="F589" s="52" t="s">
        <v>7299</v>
      </c>
      <c r="G589" t="s">
        <v>7300</v>
      </c>
      <c r="H589" t="s">
        <v>6814</v>
      </c>
      <c r="I589">
        <v>500000</v>
      </c>
    </row>
    <row r="590" spans="2:9" x14ac:dyDescent="0.3">
      <c r="B590" s="51"/>
      <c r="D590" s="52" t="s">
        <v>7301</v>
      </c>
      <c r="E590" t="s">
        <v>7302</v>
      </c>
    </row>
    <row r="591" spans="2:9" x14ac:dyDescent="0.3">
      <c r="B591" s="51"/>
      <c r="D591" s="52"/>
      <c r="F591" s="52" t="s">
        <v>7303</v>
      </c>
      <c r="G591" t="s">
        <v>7302</v>
      </c>
      <c r="H591" t="s">
        <v>6814</v>
      </c>
      <c r="I591">
        <v>500000</v>
      </c>
    </row>
    <row r="592" spans="2:9" x14ac:dyDescent="0.3">
      <c r="B592" s="51"/>
      <c r="D592" s="52" t="s">
        <v>7304</v>
      </c>
      <c r="E592" t="s">
        <v>7305</v>
      </c>
    </row>
    <row r="593" spans="2:9" x14ac:dyDescent="0.3">
      <c r="B593" s="51"/>
      <c r="D593" s="52"/>
      <c r="F593" s="52" t="s">
        <v>7306</v>
      </c>
      <c r="G593" t="s">
        <v>7305</v>
      </c>
      <c r="H593" t="s">
        <v>6814</v>
      </c>
      <c r="I593">
        <v>500000</v>
      </c>
    </row>
    <row r="594" spans="2:9" x14ac:dyDescent="0.3">
      <c r="B594" s="51"/>
      <c r="D594" s="52"/>
      <c r="F594" s="431" t="s">
        <v>7307</v>
      </c>
      <c r="G594" s="184" t="s">
        <v>7308</v>
      </c>
      <c r="H594" s="184" t="s">
        <v>6814</v>
      </c>
      <c r="I594" s="184">
        <v>50000</v>
      </c>
    </row>
    <row r="595" spans="2:9" x14ac:dyDescent="0.3">
      <c r="B595" s="51"/>
      <c r="D595" s="52"/>
      <c r="F595" s="431" t="s">
        <v>7309</v>
      </c>
      <c r="G595" s="184" t="s">
        <v>7310</v>
      </c>
      <c r="H595" s="184" t="s">
        <v>6814</v>
      </c>
      <c r="I595" s="184">
        <v>50000</v>
      </c>
    </row>
    <row r="596" spans="2:9" x14ac:dyDescent="0.3">
      <c r="B596" s="51"/>
      <c r="D596" s="52" t="s">
        <v>7311</v>
      </c>
      <c r="E596" t="s">
        <v>7312</v>
      </c>
    </row>
    <row r="597" spans="2:9" x14ac:dyDescent="0.3">
      <c r="B597" s="51"/>
      <c r="D597" s="52"/>
      <c r="F597" s="52" t="s">
        <v>7313</v>
      </c>
      <c r="G597" t="s">
        <v>7312</v>
      </c>
      <c r="H597" t="s">
        <v>6814</v>
      </c>
      <c r="I597">
        <v>500000</v>
      </c>
    </row>
    <row r="598" spans="2:9" x14ac:dyDescent="0.3">
      <c r="B598" s="51"/>
      <c r="D598" s="52"/>
      <c r="F598" s="52"/>
    </row>
    <row r="599" spans="2:9" x14ac:dyDescent="0.3">
      <c r="B599" s="51"/>
      <c r="D599" s="52" t="s">
        <v>7314</v>
      </c>
      <c r="E599" t="s">
        <v>7315</v>
      </c>
    </row>
    <row r="600" spans="2:9" x14ac:dyDescent="0.3">
      <c r="B600" s="51"/>
      <c r="D600" s="52"/>
      <c r="F600" s="52" t="s">
        <v>7316</v>
      </c>
      <c r="G600" t="s">
        <v>7315</v>
      </c>
      <c r="H600" t="s">
        <v>6814</v>
      </c>
      <c r="I600">
        <v>500000</v>
      </c>
    </row>
    <row r="601" spans="2:9" x14ac:dyDescent="0.3">
      <c r="B601" s="51"/>
      <c r="D601" s="52" t="s">
        <v>7317</v>
      </c>
      <c r="E601" t="s">
        <v>7318</v>
      </c>
    </row>
    <row r="602" spans="2:9" x14ac:dyDescent="0.3">
      <c r="B602" s="51"/>
      <c r="D602" s="52"/>
      <c r="F602" s="52" t="s">
        <v>7319</v>
      </c>
      <c r="G602" t="s">
        <v>7318</v>
      </c>
      <c r="H602" t="s">
        <v>6814</v>
      </c>
      <c r="I602">
        <v>500000</v>
      </c>
    </row>
    <row r="603" spans="2:9" x14ac:dyDescent="0.3">
      <c r="B603" s="51"/>
      <c r="D603" s="52" t="s">
        <v>15987</v>
      </c>
      <c r="E603" t="s">
        <v>6663</v>
      </c>
      <c r="F603" s="52"/>
    </row>
    <row r="604" spans="2:9" x14ac:dyDescent="0.3">
      <c r="B604" s="51"/>
      <c r="D604" s="52"/>
      <c r="F604" s="52" t="s">
        <v>15989</v>
      </c>
      <c r="G604" t="s">
        <v>15990</v>
      </c>
      <c r="H604" t="s">
        <v>6814</v>
      </c>
      <c r="I604">
        <v>500000</v>
      </c>
    </row>
    <row r="605" spans="2:9" x14ac:dyDescent="0.3">
      <c r="B605" s="51"/>
      <c r="D605" s="52" t="s">
        <v>15988</v>
      </c>
      <c r="E605" t="s">
        <v>15986</v>
      </c>
      <c r="F605" s="52"/>
    </row>
    <row r="606" spans="2:9" x14ac:dyDescent="0.3">
      <c r="B606" s="51"/>
      <c r="D606" s="52"/>
      <c r="F606" s="52" t="s">
        <v>15991</v>
      </c>
      <c r="G606" t="s">
        <v>15986</v>
      </c>
      <c r="H606" t="s">
        <v>6814</v>
      </c>
      <c r="I606">
        <v>500000</v>
      </c>
    </row>
    <row r="607" spans="2:9" x14ac:dyDescent="0.3">
      <c r="B607" s="51"/>
      <c r="D607" s="52"/>
      <c r="F607" s="52"/>
    </row>
    <row r="608" spans="2:9" x14ac:dyDescent="0.3">
      <c r="B608" s="51"/>
      <c r="F608" s="52"/>
    </row>
    <row r="609" spans="2:10" x14ac:dyDescent="0.3">
      <c r="B609" s="51"/>
      <c r="D609" s="52"/>
      <c r="F609" s="52"/>
    </row>
    <row r="610" spans="2:10" x14ac:dyDescent="0.3">
      <c r="B610" s="51"/>
      <c r="D610" s="52"/>
      <c r="F610" s="52"/>
    </row>
    <row r="611" spans="2:10" x14ac:dyDescent="0.3">
      <c r="B611" s="218" t="s">
        <v>7320</v>
      </c>
      <c r="C611" s="205" t="s">
        <v>7321</v>
      </c>
      <c r="D611" s="211"/>
      <c r="E611" s="205"/>
      <c r="F611" s="211"/>
      <c r="G611" s="205"/>
      <c r="H611" s="205"/>
      <c r="I611" s="205"/>
      <c r="J611" s="205" t="s">
        <v>6659</v>
      </c>
    </row>
    <row r="612" spans="2:10" x14ac:dyDescent="0.3">
      <c r="B612" s="473"/>
      <c r="C612" s="205"/>
      <c r="D612" s="211" t="s">
        <v>7322</v>
      </c>
      <c r="E612" s="205" t="s">
        <v>7323</v>
      </c>
      <c r="F612" s="211"/>
      <c r="G612" s="205"/>
      <c r="H612" s="205"/>
      <c r="I612" s="205"/>
      <c r="J612" s="205"/>
    </row>
    <row r="613" spans="2:10" x14ac:dyDescent="0.3">
      <c r="B613" s="473"/>
      <c r="C613" s="205"/>
      <c r="D613" s="211"/>
      <c r="E613" s="205"/>
      <c r="F613" s="206" t="s">
        <v>7324</v>
      </c>
      <c r="G613" s="205" t="s">
        <v>6433</v>
      </c>
      <c r="H613" s="205" t="s">
        <v>6814</v>
      </c>
      <c r="I613" s="205">
        <v>100000</v>
      </c>
      <c r="J613" s="205" t="s">
        <v>7325</v>
      </c>
    </row>
    <row r="614" spans="2:10" x14ac:dyDescent="0.3">
      <c r="B614" s="51"/>
      <c r="D614" s="52"/>
      <c r="F614" s="5"/>
    </row>
    <row r="615" spans="2:10" x14ac:dyDescent="0.3">
      <c r="B615" s="63" t="s">
        <v>7326</v>
      </c>
      <c r="C615" t="s">
        <v>7327</v>
      </c>
      <c r="J615" t="s">
        <v>6659</v>
      </c>
    </row>
    <row r="616" spans="2:10" x14ac:dyDescent="0.3">
      <c r="B616" s="51"/>
      <c r="D616" s="52" t="s">
        <v>7328</v>
      </c>
      <c r="E616" t="s">
        <v>7329</v>
      </c>
    </row>
    <row r="617" spans="2:10" x14ac:dyDescent="0.3">
      <c r="B617" s="51"/>
      <c r="D617" s="52"/>
      <c r="F617" s="52" t="s">
        <v>7330</v>
      </c>
      <c r="G617" t="s">
        <v>7331</v>
      </c>
      <c r="H617" t="s">
        <v>6814</v>
      </c>
      <c r="I617">
        <v>100000</v>
      </c>
    </row>
    <row r="618" spans="2:10" x14ac:dyDescent="0.3">
      <c r="B618" s="51"/>
      <c r="D618" s="52" t="s">
        <v>7332</v>
      </c>
      <c r="E618" t="s">
        <v>7333</v>
      </c>
    </row>
    <row r="619" spans="2:10" x14ac:dyDescent="0.3">
      <c r="B619" s="51"/>
      <c r="F619" s="52" t="s">
        <v>7334</v>
      </c>
      <c r="G619" t="s">
        <v>7335</v>
      </c>
      <c r="H619" t="s">
        <v>6814</v>
      </c>
      <c r="I619">
        <v>100000</v>
      </c>
    </row>
    <row r="620" spans="2:10" x14ac:dyDescent="0.3">
      <c r="B620" s="51"/>
      <c r="D620" s="180" t="s">
        <v>7336</v>
      </c>
      <c r="E620" s="182" t="s">
        <v>7337</v>
      </c>
      <c r="F620" s="52"/>
    </row>
    <row r="621" spans="2:10" x14ac:dyDescent="0.3">
      <c r="B621" s="51"/>
      <c r="D621" s="52"/>
      <c r="F621" s="180" t="s">
        <v>7338</v>
      </c>
      <c r="G621" s="182" t="s">
        <v>7339</v>
      </c>
      <c r="H621" s="182" t="s">
        <v>6814</v>
      </c>
      <c r="I621" s="182">
        <v>100000</v>
      </c>
    </row>
    <row r="622" spans="2:10" x14ac:dyDescent="0.3">
      <c r="B622" s="51"/>
      <c r="D622" s="52"/>
      <c r="F622" s="180" t="s">
        <v>7340</v>
      </c>
      <c r="G622" s="182" t="s">
        <v>7341</v>
      </c>
      <c r="H622" s="182" t="s">
        <v>6814</v>
      </c>
      <c r="I622" s="182">
        <v>100000</v>
      </c>
    </row>
    <row r="623" spans="2:10" x14ac:dyDescent="0.3">
      <c r="B623" s="51"/>
      <c r="D623" s="52"/>
      <c r="F623" s="180"/>
      <c r="G623" s="182"/>
      <c r="H623" s="182"/>
      <c r="I623" s="182"/>
    </row>
    <row r="624" spans="2:10" x14ac:dyDescent="0.3">
      <c r="B624" s="218" t="s">
        <v>7342</v>
      </c>
      <c r="C624" s="205" t="s">
        <v>7343</v>
      </c>
      <c r="D624" s="211"/>
      <c r="E624" s="205"/>
      <c r="F624" s="206"/>
      <c r="G624" s="205"/>
      <c r="H624" s="205"/>
      <c r="I624" s="205"/>
      <c r="J624" s="205" t="s">
        <v>6659</v>
      </c>
    </row>
    <row r="625" spans="1:10" x14ac:dyDescent="0.3">
      <c r="B625" s="473"/>
      <c r="C625" s="205"/>
      <c r="D625" s="218" t="s">
        <v>7344</v>
      </c>
      <c r="E625" s="205" t="s">
        <v>7343</v>
      </c>
      <c r="F625" s="206"/>
      <c r="G625" s="205"/>
      <c r="H625" s="205"/>
      <c r="I625" s="205"/>
      <c r="J625" s="205"/>
    </row>
    <row r="626" spans="1:10" x14ac:dyDescent="0.3">
      <c r="B626" s="473"/>
      <c r="C626" s="205"/>
      <c r="D626" s="211"/>
      <c r="E626" s="205"/>
      <c r="F626" s="218" t="s">
        <v>7345</v>
      </c>
      <c r="G626" s="205" t="s">
        <v>7343</v>
      </c>
      <c r="H626" s="205" t="s">
        <v>6814</v>
      </c>
      <c r="I626" s="205">
        <v>100000</v>
      </c>
      <c r="J626" s="205" t="s">
        <v>7325</v>
      </c>
    </row>
    <row r="627" spans="1:10" x14ac:dyDescent="0.3">
      <c r="A627">
        <v>13</v>
      </c>
      <c r="B627" s="50" t="s">
        <v>7346</v>
      </c>
    </row>
    <row r="628" spans="1:10" x14ac:dyDescent="0.3">
      <c r="B628" s="63" t="s">
        <v>6625</v>
      </c>
      <c r="C628" t="s">
        <v>7347</v>
      </c>
      <c r="J628" t="s">
        <v>6659</v>
      </c>
    </row>
    <row r="629" spans="1:10" x14ac:dyDescent="0.3">
      <c r="B629" s="51"/>
      <c r="D629" s="52" t="s">
        <v>7348</v>
      </c>
      <c r="E629" t="s">
        <v>7349</v>
      </c>
    </row>
    <row r="630" spans="1:10" x14ac:dyDescent="0.3">
      <c r="B630" s="51"/>
      <c r="D630" s="53"/>
      <c r="F630" s="52" t="s">
        <v>7350</v>
      </c>
      <c r="G630" t="s">
        <v>7351</v>
      </c>
      <c r="H630" t="s">
        <v>6814</v>
      </c>
      <c r="I630">
        <v>10000</v>
      </c>
    </row>
    <row r="631" spans="1:10" x14ac:dyDescent="0.3">
      <c r="B631" s="51"/>
      <c r="D631" s="53"/>
      <c r="F631" s="52" t="s">
        <v>7352</v>
      </c>
      <c r="G631" t="s">
        <v>7353</v>
      </c>
      <c r="H631" t="s">
        <v>6814</v>
      </c>
      <c r="I631">
        <v>100000</v>
      </c>
    </row>
    <row r="632" spans="1:10" x14ac:dyDescent="0.3">
      <c r="B632" s="51"/>
      <c r="D632" s="52" t="s">
        <v>7354</v>
      </c>
      <c r="E632" t="s">
        <v>7355</v>
      </c>
    </row>
    <row r="633" spans="1:10" x14ac:dyDescent="0.3">
      <c r="B633" s="51"/>
      <c r="D633" s="53"/>
      <c r="F633" s="52" t="s">
        <v>7356</v>
      </c>
      <c r="G633" t="s">
        <v>7357</v>
      </c>
      <c r="H633" t="s">
        <v>6814</v>
      </c>
      <c r="I633">
        <v>10000</v>
      </c>
    </row>
    <row r="634" spans="1:10" x14ac:dyDescent="0.3">
      <c r="B634" s="51"/>
      <c r="D634" s="52" t="s">
        <v>7358</v>
      </c>
      <c r="E634" t="s">
        <v>7359</v>
      </c>
    </row>
    <row r="635" spans="1:10" x14ac:dyDescent="0.3">
      <c r="B635" s="51"/>
      <c r="F635" s="52" t="s">
        <v>7360</v>
      </c>
      <c r="G635" t="s">
        <v>6490</v>
      </c>
      <c r="H635" t="s">
        <v>6814</v>
      </c>
      <c r="I635">
        <v>100000</v>
      </c>
    </row>
    <row r="636" spans="1:10" x14ac:dyDescent="0.3">
      <c r="B636" s="51"/>
      <c r="F636" s="53"/>
    </row>
    <row r="637" spans="1:10" x14ac:dyDescent="0.3">
      <c r="A637">
        <v>14</v>
      </c>
      <c r="B637" s="50" t="s">
        <v>7361</v>
      </c>
    </row>
    <row r="638" spans="1:10" x14ac:dyDescent="0.3">
      <c r="B638" s="63" t="s">
        <v>7362</v>
      </c>
      <c r="C638" t="s">
        <v>7363</v>
      </c>
      <c r="J638" t="s">
        <v>6659</v>
      </c>
    </row>
    <row r="639" spans="1:10" x14ac:dyDescent="0.3">
      <c r="B639" s="51"/>
      <c r="D639" s="52" t="s">
        <v>7364</v>
      </c>
      <c r="E639" t="s">
        <v>7365</v>
      </c>
    </row>
    <row r="640" spans="1:10" x14ac:dyDescent="0.3">
      <c r="B640" s="51"/>
      <c r="F640" s="5" t="s">
        <v>7366</v>
      </c>
      <c r="G640" t="s">
        <v>7367</v>
      </c>
      <c r="H640" t="s">
        <v>6814</v>
      </c>
      <c r="I640">
        <v>100000</v>
      </c>
    </row>
    <row r="641" spans="2:10" x14ac:dyDescent="0.3">
      <c r="B641" s="51"/>
      <c r="F641" s="52" t="s">
        <v>7368</v>
      </c>
      <c r="G641" t="s">
        <v>7369</v>
      </c>
      <c r="H641" t="s">
        <v>6814</v>
      </c>
      <c r="I641">
        <v>100000</v>
      </c>
    </row>
    <row r="642" spans="2:10" x14ac:dyDescent="0.3">
      <c r="B642" s="51"/>
      <c r="F642" s="52" t="s">
        <v>7370</v>
      </c>
      <c r="G642" t="s">
        <v>7371</v>
      </c>
      <c r="H642" t="s">
        <v>6814</v>
      </c>
      <c r="I642">
        <v>100000</v>
      </c>
    </row>
    <row r="643" spans="2:10" x14ac:dyDescent="0.3">
      <c r="B643" s="51"/>
      <c r="F643" s="52" t="s">
        <v>7372</v>
      </c>
      <c r="G643" t="s">
        <v>7373</v>
      </c>
      <c r="H643" t="s">
        <v>6814</v>
      </c>
      <c r="I643">
        <v>100000</v>
      </c>
    </row>
    <row r="644" spans="2:10" x14ac:dyDescent="0.3">
      <c r="B644" s="51"/>
      <c r="F644" s="431" t="s">
        <v>7374</v>
      </c>
      <c r="G644" s="184" t="s">
        <v>7375</v>
      </c>
      <c r="H644" s="184" t="s">
        <v>6814</v>
      </c>
      <c r="I644" s="184">
        <v>50000</v>
      </c>
    </row>
    <row r="645" spans="2:10" x14ac:dyDescent="0.3">
      <c r="B645" s="51"/>
      <c r="F645" s="431" t="s">
        <v>15789</v>
      </c>
      <c r="G645" s="184" t="s">
        <v>15790</v>
      </c>
      <c r="H645" s="184" t="s">
        <v>6814</v>
      </c>
      <c r="I645" s="184">
        <v>50000</v>
      </c>
    </row>
    <row r="646" spans="2:10" x14ac:dyDescent="0.3">
      <c r="B646" s="63" t="s">
        <v>7376</v>
      </c>
      <c r="C646" t="s">
        <v>7377</v>
      </c>
      <c r="J646" t="s">
        <v>6659</v>
      </c>
    </row>
    <row r="647" spans="2:10" x14ac:dyDescent="0.3">
      <c r="B647" s="51"/>
      <c r="D647" s="52" t="s">
        <v>7378</v>
      </c>
      <c r="E647" t="s">
        <v>7377</v>
      </c>
    </row>
    <row r="648" spans="2:10" x14ac:dyDescent="0.3">
      <c r="B648" s="51"/>
      <c r="F648" s="52" t="s">
        <v>7379</v>
      </c>
      <c r="G648" t="s">
        <v>7380</v>
      </c>
      <c r="H648" t="s">
        <v>6814</v>
      </c>
      <c r="I648">
        <v>50000</v>
      </c>
    </row>
    <row r="649" spans="2:10" x14ac:dyDescent="0.3">
      <c r="B649" s="51"/>
      <c r="F649" s="52" t="s">
        <v>7381</v>
      </c>
      <c r="G649" t="s">
        <v>7382</v>
      </c>
      <c r="H649" t="s">
        <v>6814</v>
      </c>
      <c r="I649">
        <v>50000</v>
      </c>
    </row>
    <row r="650" spans="2:10" x14ac:dyDescent="0.3">
      <c r="B650" s="51"/>
      <c r="F650" s="52" t="s">
        <v>7383</v>
      </c>
      <c r="G650" t="s">
        <v>7384</v>
      </c>
      <c r="H650" t="s">
        <v>6814</v>
      </c>
      <c r="I650">
        <v>100000</v>
      </c>
    </row>
    <row r="651" spans="2:10" x14ac:dyDescent="0.3">
      <c r="B651" s="51"/>
      <c r="F651" s="52" t="s">
        <v>7385</v>
      </c>
      <c r="G651" t="s">
        <v>7386</v>
      </c>
      <c r="H651" t="s">
        <v>6814</v>
      </c>
      <c r="I651">
        <v>50000</v>
      </c>
    </row>
    <row r="652" spans="2:10" x14ac:dyDescent="0.3">
      <c r="B652" s="51"/>
      <c r="F652" s="52" t="s">
        <v>7387</v>
      </c>
      <c r="G652" t="s">
        <v>7388</v>
      </c>
      <c r="H652" t="s">
        <v>6814</v>
      </c>
      <c r="I652">
        <v>50000</v>
      </c>
    </row>
    <row r="653" spans="2:10" x14ac:dyDescent="0.3">
      <c r="B653" s="51"/>
      <c r="F653" s="52" t="s">
        <v>7389</v>
      </c>
      <c r="G653" s="4" t="s">
        <v>7390</v>
      </c>
      <c r="H653" t="s">
        <v>6814</v>
      </c>
      <c r="I653">
        <v>50000</v>
      </c>
    </row>
    <row r="654" spans="2:10" x14ac:dyDescent="0.3">
      <c r="B654" s="51"/>
      <c r="F654" s="52" t="s">
        <v>7391</v>
      </c>
      <c r="G654" s="4" t="s">
        <v>7392</v>
      </c>
      <c r="H654" t="s">
        <v>6814</v>
      </c>
      <c r="I654">
        <v>50000</v>
      </c>
    </row>
    <row r="655" spans="2:10" x14ac:dyDescent="0.3">
      <c r="B655" s="51"/>
      <c r="F655" s="52" t="s">
        <v>7393</v>
      </c>
      <c r="G655" s="4" t="s">
        <v>7394</v>
      </c>
      <c r="H655" t="s">
        <v>6814</v>
      </c>
      <c r="I655">
        <v>50000</v>
      </c>
    </row>
    <row r="656" spans="2:10" x14ac:dyDescent="0.3">
      <c r="B656" s="51"/>
      <c r="F656" s="52" t="s">
        <v>7395</v>
      </c>
      <c r="G656" s="4" t="s">
        <v>7396</v>
      </c>
      <c r="H656" t="s">
        <v>6814</v>
      </c>
      <c r="I656">
        <v>50000</v>
      </c>
    </row>
    <row r="657" spans="2:9" x14ac:dyDescent="0.3">
      <c r="B657" s="51"/>
      <c r="F657" s="183" t="s">
        <v>7397</v>
      </c>
      <c r="G657" s="184" t="s">
        <v>7398</v>
      </c>
      <c r="H657" t="s">
        <v>6814</v>
      </c>
      <c r="I657">
        <v>50000</v>
      </c>
    </row>
    <row r="658" spans="2:9" x14ac:dyDescent="0.3">
      <c r="B658" s="51"/>
      <c r="F658" s="183" t="s">
        <v>7399</v>
      </c>
      <c r="G658" s="184" t="s">
        <v>7400</v>
      </c>
      <c r="H658" t="s">
        <v>6814</v>
      </c>
      <c r="I658">
        <v>50000</v>
      </c>
    </row>
    <row r="659" spans="2:9" x14ac:dyDescent="0.3">
      <c r="B659" s="51"/>
      <c r="F659" s="183" t="s">
        <v>7401</v>
      </c>
      <c r="G659" s="184" t="s">
        <v>7402</v>
      </c>
      <c r="H659" t="s">
        <v>6814</v>
      </c>
      <c r="I659">
        <v>50000</v>
      </c>
    </row>
    <row r="660" spans="2:9" x14ac:dyDescent="0.3">
      <c r="B660" s="51"/>
      <c r="F660" s="183" t="s">
        <v>7403</v>
      </c>
      <c r="G660" s="184" t="s">
        <v>7404</v>
      </c>
      <c r="H660" t="s">
        <v>6814</v>
      </c>
      <c r="I660">
        <v>50000</v>
      </c>
    </row>
    <row r="661" spans="2:9" x14ac:dyDescent="0.3">
      <c r="B661" s="51"/>
      <c r="F661" s="183" t="s">
        <v>7405</v>
      </c>
      <c r="G661" s="184" t="s">
        <v>7406</v>
      </c>
      <c r="H661" t="s">
        <v>7407</v>
      </c>
      <c r="I661">
        <v>50000</v>
      </c>
    </row>
    <row r="662" spans="2:9" x14ac:dyDescent="0.3">
      <c r="B662" s="51"/>
      <c r="F662" s="183" t="s">
        <v>7408</v>
      </c>
      <c r="G662" s="184" t="s">
        <v>7409</v>
      </c>
      <c r="H662" t="s">
        <v>6814</v>
      </c>
      <c r="I662">
        <v>50000</v>
      </c>
    </row>
    <row r="663" spans="2:9" x14ac:dyDescent="0.3">
      <c r="B663" s="51"/>
      <c r="F663" s="183" t="s">
        <v>7410</v>
      </c>
      <c r="G663" s="184" t="s">
        <v>7411</v>
      </c>
      <c r="H663" t="s">
        <v>6814</v>
      </c>
      <c r="I663">
        <v>50000</v>
      </c>
    </row>
    <row r="664" spans="2:9" x14ac:dyDescent="0.3">
      <c r="B664" s="51"/>
      <c r="F664" s="183" t="s">
        <v>7412</v>
      </c>
      <c r="G664" s="184" t="s">
        <v>7413</v>
      </c>
      <c r="H664" t="s">
        <v>6814</v>
      </c>
      <c r="I664">
        <v>100000</v>
      </c>
    </row>
    <row r="665" spans="2:9" x14ac:dyDescent="0.3">
      <c r="B665" s="51"/>
      <c r="F665" s="183" t="s">
        <v>7414</v>
      </c>
      <c r="G665" s="184" t="s">
        <v>7415</v>
      </c>
      <c r="H665" t="s">
        <v>6814</v>
      </c>
      <c r="I665">
        <v>100000</v>
      </c>
    </row>
    <row r="666" spans="2:9" x14ac:dyDescent="0.3">
      <c r="B666" s="51"/>
      <c r="F666" s="183" t="s">
        <v>15788</v>
      </c>
      <c r="G666" s="184" t="s">
        <v>15791</v>
      </c>
      <c r="H666" t="s">
        <v>6814</v>
      </c>
      <c r="I666">
        <v>50000</v>
      </c>
    </row>
    <row r="667" spans="2:9" x14ac:dyDescent="0.3">
      <c r="B667" s="51"/>
      <c r="F667" s="183" t="s">
        <v>16166</v>
      </c>
      <c r="G667" s="184" t="s">
        <v>16167</v>
      </c>
      <c r="H667" t="s">
        <v>6814</v>
      </c>
    </row>
    <row r="668" spans="2:9" x14ac:dyDescent="0.3">
      <c r="B668" s="51"/>
      <c r="D668" s="52" t="s">
        <v>7416</v>
      </c>
      <c r="E668" t="s">
        <v>7417</v>
      </c>
    </row>
    <row r="669" spans="2:9" x14ac:dyDescent="0.3">
      <c r="B669" s="51"/>
      <c r="F669" s="52" t="s">
        <v>7418</v>
      </c>
      <c r="G669" t="s">
        <v>7419</v>
      </c>
      <c r="H669" t="s">
        <v>6814</v>
      </c>
      <c r="I669">
        <v>50000</v>
      </c>
    </row>
    <row r="670" spans="2:9" x14ac:dyDescent="0.3">
      <c r="B670" s="51"/>
      <c r="F670" s="52" t="s">
        <v>7420</v>
      </c>
      <c r="G670" t="s">
        <v>7421</v>
      </c>
      <c r="H670" t="s">
        <v>6814</v>
      </c>
      <c r="I670">
        <v>50000</v>
      </c>
    </row>
    <row r="671" spans="2:9" x14ac:dyDescent="0.3">
      <c r="B671" s="51"/>
      <c r="F671" s="52" t="s">
        <v>7422</v>
      </c>
      <c r="G671" t="s">
        <v>7423</v>
      </c>
      <c r="H671" t="s">
        <v>6814</v>
      </c>
      <c r="I671">
        <v>50000</v>
      </c>
    </row>
    <row r="672" spans="2:9" x14ac:dyDescent="0.3">
      <c r="B672" s="51"/>
      <c r="F672" s="52" t="s">
        <v>7424</v>
      </c>
      <c r="G672" t="s">
        <v>7425</v>
      </c>
      <c r="H672" t="s">
        <v>6814</v>
      </c>
      <c r="I672">
        <v>50000</v>
      </c>
    </row>
    <row r="673" spans="2:11" x14ac:dyDescent="0.3">
      <c r="B673" s="51"/>
      <c r="F673" s="52" t="s">
        <v>7426</v>
      </c>
      <c r="G673" t="s">
        <v>6509</v>
      </c>
      <c r="H673" t="s">
        <v>6814</v>
      </c>
      <c r="I673">
        <v>50000</v>
      </c>
    </row>
    <row r="674" spans="2:11" x14ac:dyDescent="0.3">
      <c r="B674" s="51"/>
      <c r="F674" s="52" t="s">
        <v>7427</v>
      </c>
      <c r="G674" t="s">
        <v>7428</v>
      </c>
      <c r="H674" t="s">
        <v>6814</v>
      </c>
      <c r="I674">
        <v>50000</v>
      </c>
    </row>
    <row r="675" spans="2:11" x14ac:dyDescent="0.3">
      <c r="B675" s="51"/>
      <c r="D675" s="52" t="s">
        <v>7429</v>
      </c>
      <c r="E675" t="s">
        <v>7430</v>
      </c>
    </row>
    <row r="676" spans="2:11" x14ac:dyDescent="0.3">
      <c r="B676" s="51"/>
      <c r="F676" s="67" t="s">
        <v>7431</v>
      </c>
      <c r="G676" t="s">
        <v>6511</v>
      </c>
      <c r="H676" t="s">
        <v>7432</v>
      </c>
      <c r="I676" s="462">
        <v>4490454.5454545449</v>
      </c>
    </row>
    <row r="677" spans="2:11" x14ac:dyDescent="0.3">
      <c r="B677" s="51"/>
      <c r="F677" s="67" t="s">
        <v>7433</v>
      </c>
      <c r="G677" t="s">
        <v>6512</v>
      </c>
      <c r="H677" t="s">
        <v>7432</v>
      </c>
      <c r="I677" s="462">
        <v>2436954.5454545454</v>
      </c>
    </row>
    <row r="678" spans="2:11" x14ac:dyDescent="0.3">
      <c r="B678" s="51"/>
      <c r="F678" s="67" t="s">
        <v>7434</v>
      </c>
      <c r="G678" t="s">
        <v>6513</v>
      </c>
      <c r="H678" t="s">
        <v>7432</v>
      </c>
      <c r="I678" s="462">
        <v>3072681.8181818184</v>
      </c>
    </row>
    <row r="679" spans="2:11" x14ac:dyDescent="0.3">
      <c r="B679" s="51"/>
      <c r="F679" s="67" t="s">
        <v>7435</v>
      </c>
      <c r="G679" t="s">
        <v>6514</v>
      </c>
      <c r="H679" t="s">
        <v>7432</v>
      </c>
      <c r="I679" s="462">
        <v>3873500.4</v>
      </c>
      <c r="K679" s="463"/>
    </row>
    <row r="680" spans="2:11" x14ac:dyDescent="0.3">
      <c r="B680" s="51"/>
      <c r="F680" s="67" t="s">
        <v>7436</v>
      </c>
      <c r="G680" t="s">
        <v>6515</v>
      </c>
      <c r="H680" t="s">
        <v>7432</v>
      </c>
      <c r="I680" s="462">
        <v>3764886.9</v>
      </c>
      <c r="K680" s="463"/>
    </row>
    <row r="681" spans="2:11" x14ac:dyDescent="0.3">
      <c r="B681" s="51"/>
      <c r="F681" s="67" t="s">
        <v>7437</v>
      </c>
      <c r="G681" t="s">
        <v>6516</v>
      </c>
      <c r="H681" t="s">
        <v>7432</v>
      </c>
      <c r="I681" s="462">
        <v>1668784.0909090911</v>
      </c>
      <c r="K681" s="463"/>
    </row>
    <row r="682" spans="2:11" x14ac:dyDescent="0.3">
      <c r="B682" s="51"/>
      <c r="F682" s="67" t="s">
        <v>7438</v>
      </c>
      <c r="G682" t="s">
        <v>6517</v>
      </c>
      <c r="H682" t="s">
        <v>7432</v>
      </c>
      <c r="I682" s="462">
        <v>2969150.1</v>
      </c>
      <c r="K682" s="463"/>
    </row>
    <row r="683" spans="2:11" x14ac:dyDescent="0.3">
      <c r="B683" s="51"/>
      <c r="F683" s="67" t="s">
        <v>7439</v>
      </c>
      <c r="G683" t="s">
        <v>6518</v>
      </c>
      <c r="H683" t="s">
        <v>7432</v>
      </c>
      <c r="I683" s="462">
        <v>2009921.4</v>
      </c>
      <c r="K683" s="463"/>
    </row>
    <row r="684" spans="2:11" x14ac:dyDescent="0.3">
      <c r="B684" s="51"/>
      <c r="F684" s="67" t="s">
        <v>7440</v>
      </c>
      <c r="G684" t="s">
        <v>6519</v>
      </c>
      <c r="H684" t="s">
        <v>7432</v>
      </c>
      <c r="I684" s="464">
        <v>5347525.9000000004</v>
      </c>
      <c r="K684" s="463"/>
    </row>
    <row r="685" spans="2:11" x14ac:dyDescent="0.3">
      <c r="B685" s="51"/>
      <c r="F685" s="67" t="s">
        <v>7441</v>
      </c>
      <c r="G685" t="s">
        <v>6520</v>
      </c>
      <c r="H685" t="s">
        <v>6925</v>
      </c>
      <c r="I685">
        <v>250000</v>
      </c>
    </row>
    <row r="686" spans="2:11" x14ac:dyDescent="0.3">
      <c r="B686" s="51"/>
      <c r="F686" s="67" t="s">
        <v>7442</v>
      </c>
      <c r="G686" t="s">
        <v>6521</v>
      </c>
      <c r="H686" t="s">
        <v>7432</v>
      </c>
      <c r="I686" s="462">
        <v>3764886.9</v>
      </c>
      <c r="K686" s="463"/>
    </row>
    <row r="687" spans="2:11" x14ac:dyDescent="0.3">
      <c r="B687" s="51"/>
      <c r="F687" s="67" t="s">
        <v>7443</v>
      </c>
      <c r="G687" t="s">
        <v>6522</v>
      </c>
      <c r="H687" t="s">
        <v>7432</v>
      </c>
      <c r="I687" s="462">
        <v>3764886.9</v>
      </c>
      <c r="K687" s="463"/>
    </row>
    <row r="688" spans="2:11" x14ac:dyDescent="0.3">
      <c r="B688" s="51"/>
      <c r="D688" s="5"/>
      <c r="F688" s="67" t="s">
        <v>7444</v>
      </c>
      <c r="G688" t="s">
        <v>7445</v>
      </c>
      <c r="H688" t="s">
        <v>7432</v>
      </c>
      <c r="I688" s="462">
        <v>2775000.0000000005</v>
      </c>
      <c r="K688" s="463"/>
    </row>
    <row r="689" spans="2:11" x14ac:dyDescent="0.3">
      <c r="B689" s="51"/>
      <c r="D689" s="5"/>
      <c r="F689" s="67" t="s">
        <v>7446</v>
      </c>
      <c r="G689" t="s">
        <v>7447</v>
      </c>
      <c r="H689" t="s">
        <v>7432</v>
      </c>
      <c r="I689">
        <v>1846430</v>
      </c>
      <c r="K689" s="463"/>
    </row>
    <row r="690" spans="2:11" x14ac:dyDescent="0.3">
      <c r="B690" s="51"/>
      <c r="D690" s="5"/>
      <c r="F690" s="469" t="s">
        <v>7448</v>
      </c>
      <c r="G690" s="184" t="s">
        <v>7449</v>
      </c>
      <c r="H690" s="184" t="s">
        <v>7432</v>
      </c>
      <c r="I690" s="184">
        <v>3442375</v>
      </c>
      <c r="K690" s="463"/>
    </row>
    <row r="691" spans="2:11" x14ac:dyDescent="0.3">
      <c r="B691" s="51"/>
      <c r="D691" s="5"/>
      <c r="F691" s="469" t="s">
        <v>7450</v>
      </c>
      <c r="G691" s="184" t="s">
        <v>7451</v>
      </c>
      <c r="H691" s="184" t="s">
        <v>7432</v>
      </c>
      <c r="I691" s="184">
        <v>3182025</v>
      </c>
      <c r="K691" s="463"/>
    </row>
    <row r="692" spans="2:11" x14ac:dyDescent="0.3">
      <c r="B692" s="51"/>
      <c r="D692" s="5"/>
      <c r="F692" s="433"/>
      <c r="G692" s="184"/>
      <c r="H692" s="184"/>
      <c r="I692" s="184"/>
      <c r="K692" s="463"/>
    </row>
    <row r="693" spans="2:11" x14ac:dyDescent="0.3">
      <c r="B693" s="51"/>
      <c r="D693" s="5"/>
      <c r="F693" s="73"/>
    </row>
    <row r="694" spans="2:11" x14ac:dyDescent="0.3">
      <c r="B694" s="63" t="s">
        <v>7452</v>
      </c>
      <c r="C694" t="s">
        <v>7453</v>
      </c>
      <c r="J694" t="s">
        <v>6659</v>
      </c>
    </row>
    <row r="695" spans="2:11" x14ac:dyDescent="0.3">
      <c r="B695" s="51"/>
      <c r="D695" s="52" t="s">
        <v>7454</v>
      </c>
      <c r="E695" t="s">
        <v>7455</v>
      </c>
    </row>
    <row r="696" spans="2:11" x14ac:dyDescent="0.3">
      <c r="B696" s="51"/>
      <c r="F696" s="52" t="s">
        <v>7456</v>
      </c>
      <c r="G696" t="s">
        <v>7457</v>
      </c>
      <c r="H696" t="s">
        <v>6814</v>
      </c>
      <c r="I696">
        <v>50000</v>
      </c>
    </row>
    <row r="697" spans="2:11" x14ac:dyDescent="0.3">
      <c r="B697" s="51"/>
      <c r="F697" s="52" t="s">
        <v>7458</v>
      </c>
      <c r="G697" t="s">
        <v>7459</v>
      </c>
      <c r="H697" t="s">
        <v>6814</v>
      </c>
      <c r="I697">
        <v>50000</v>
      </c>
    </row>
    <row r="698" spans="2:11" x14ac:dyDescent="0.3">
      <c r="B698" s="51"/>
      <c r="F698" s="52" t="s">
        <v>7460</v>
      </c>
      <c r="G698" t="s">
        <v>6527</v>
      </c>
      <c r="H698" t="s">
        <v>6814</v>
      </c>
      <c r="I698">
        <v>50000</v>
      </c>
    </row>
    <row r="699" spans="2:11" x14ac:dyDescent="0.3">
      <c r="B699" s="51"/>
      <c r="F699" s="52" t="s">
        <v>7461</v>
      </c>
      <c r="G699" t="s">
        <v>6528</v>
      </c>
      <c r="H699" t="s">
        <v>6814</v>
      </c>
      <c r="I699">
        <v>50000</v>
      </c>
    </row>
    <row r="700" spans="2:11" x14ac:dyDescent="0.3">
      <c r="B700" s="51"/>
      <c r="F700" s="431" t="s">
        <v>7462</v>
      </c>
      <c r="G700" s="184" t="s">
        <v>7463</v>
      </c>
      <c r="H700" s="184" t="s">
        <v>6814</v>
      </c>
      <c r="I700" s="184">
        <v>100000</v>
      </c>
    </row>
    <row r="701" spans="2:11" x14ac:dyDescent="0.3">
      <c r="B701" s="51"/>
      <c r="F701" s="431" t="s">
        <v>7464</v>
      </c>
      <c r="G701" s="184" t="s">
        <v>7465</v>
      </c>
      <c r="H701" s="184" t="s">
        <v>6814</v>
      </c>
      <c r="I701" s="184">
        <v>50000</v>
      </c>
    </row>
    <row r="702" spans="2:11" x14ac:dyDescent="0.3">
      <c r="B702" s="63" t="s">
        <v>7466</v>
      </c>
      <c r="C702" t="s">
        <v>7467</v>
      </c>
      <c r="J702" t="s">
        <v>6659</v>
      </c>
    </row>
    <row r="703" spans="2:11" x14ac:dyDescent="0.3">
      <c r="B703" s="51"/>
      <c r="D703" s="52" t="s">
        <v>7468</v>
      </c>
      <c r="E703" t="s">
        <v>7467</v>
      </c>
    </row>
    <row r="704" spans="2:11" x14ac:dyDescent="0.3">
      <c r="B704" s="51"/>
      <c r="F704" s="52" t="s">
        <v>7469</v>
      </c>
      <c r="G704" t="s">
        <v>7470</v>
      </c>
      <c r="H704" t="s">
        <v>6814</v>
      </c>
      <c r="I704">
        <v>50000</v>
      </c>
    </row>
    <row r="705" spans="2:10" x14ac:dyDescent="0.3">
      <c r="B705" s="51"/>
      <c r="F705" s="52" t="s">
        <v>7471</v>
      </c>
      <c r="G705" t="s">
        <v>7472</v>
      </c>
      <c r="H705" t="s">
        <v>6814</v>
      </c>
      <c r="I705">
        <v>50000</v>
      </c>
    </row>
    <row r="706" spans="2:10" x14ac:dyDescent="0.3">
      <c r="B706" s="51"/>
      <c r="F706" s="52" t="s">
        <v>7473</v>
      </c>
      <c r="G706" t="s">
        <v>7474</v>
      </c>
      <c r="H706" t="s">
        <v>6814</v>
      </c>
      <c r="I706">
        <v>50000</v>
      </c>
    </row>
    <row r="707" spans="2:10" x14ac:dyDescent="0.3">
      <c r="B707" s="51"/>
      <c r="F707" s="431" t="s">
        <v>7475</v>
      </c>
      <c r="G707" s="184" t="s">
        <v>7476</v>
      </c>
      <c r="H707" s="184" t="s">
        <v>6814</v>
      </c>
      <c r="I707" s="184">
        <v>50000</v>
      </c>
    </row>
    <row r="708" spans="2:10" x14ac:dyDescent="0.3">
      <c r="B708" s="51"/>
      <c r="F708" s="431" t="s">
        <v>7477</v>
      </c>
      <c r="G708" s="184" t="s">
        <v>7478</v>
      </c>
      <c r="H708" s="184" t="s">
        <v>6814</v>
      </c>
      <c r="I708" s="184">
        <v>50000</v>
      </c>
    </row>
    <row r="709" spans="2:10" x14ac:dyDescent="0.3">
      <c r="B709" s="51"/>
      <c r="F709" s="52"/>
    </row>
    <row r="710" spans="2:10" x14ac:dyDescent="0.3">
      <c r="B710" s="63" t="s">
        <v>7479</v>
      </c>
      <c r="C710" t="s">
        <v>7480</v>
      </c>
      <c r="J710" t="s">
        <v>6659</v>
      </c>
    </row>
    <row r="711" spans="2:10" x14ac:dyDescent="0.3">
      <c r="B711" s="51"/>
      <c r="D711" s="52" t="s">
        <v>7481</v>
      </c>
      <c r="E711" t="s">
        <v>6530</v>
      </c>
    </row>
    <row r="712" spans="2:10" x14ac:dyDescent="0.3">
      <c r="B712" s="51"/>
      <c r="F712" s="52" t="s">
        <v>7482</v>
      </c>
      <c r="G712" t="s">
        <v>6531</v>
      </c>
      <c r="H712" t="s">
        <v>6814</v>
      </c>
      <c r="I712">
        <v>100000</v>
      </c>
    </row>
    <row r="713" spans="2:10" x14ac:dyDescent="0.3">
      <c r="B713" s="51"/>
      <c r="F713" s="52" t="s">
        <v>7483</v>
      </c>
      <c r="G713" t="s">
        <v>6532</v>
      </c>
      <c r="H713" t="s">
        <v>6814</v>
      </c>
      <c r="I713">
        <v>100000</v>
      </c>
    </row>
    <row r="714" spans="2:10" x14ac:dyDescent="0.3">
      <c r="B714" s="51"/>
      <c r="F714" s="52" t="s">
        <v>7484</v>
      </c>
      <c r="G714" t="s">
        <v>6533</v>
      </c>
      <c r="H714" t="s">
        <v>6814</v>
      </c>
      <c r="I714">
        <v>100000</v>
      </c>
    </row>
    <row r="715" spans="2:10" x14ac:dyDescent="0.3">
      <c r="B715" s="51"/>
      <c r="F715" s="52" t="s">
        <v>7485</v>
      </c>
      <c r="G715" t="s">
        <v>7486</v>
      </c>
      <c r="H715" t="s">
        <v>6814</v>
      </c>
      <c r="I715">
        <v>50000</v>
      </c>
    </row>
    <row r="716" spans="2:10" x14ac:dyDescent="0.3">
      <c r="B716" s="51"/>
      <c r="F716" s="52" t="s">
        <v>7487</v>
      </c>
      <c r="G716" t="s">
        <v>7488</v>
      </c>
      <c r="H716" t="s">
        <v>6814</v>
      </c>
      <c r="I716">
        <v>50000</v>
      </c>
    </row>
    <row r="717" spans="2:10" x14ac:dyDescent="0.3">
      <c r="B717" s="51"/>
      <c r="F717" s="52" t="s">
        <v>7489</v>
      </c>
      <c r="G717" t="s">
        <v>7490</v>
      </c>
      <c r="H717" t="s">
        <v>6814</v>
      </c>
      <c r="I717">
        <v>100000</v>
      </c>
    </row>
    <row r="718" spans="2:10" x14ac:dyDescent="0.3">
      <c r="B718" s="51"/>
      <c r="F718" s="52" t="s">
        <v>7491</v>
      </c>
      <c r="G718" t="s">
        <v>7492</v>
      </c>
      <c r="H718" t="s">
        <v>6814</v>
      </c>
      <c r="I718">
        <v>100000</v>
      </c>
    </row>
    <row r="719" spans="2:10" x14ac:dyDescent="0.3">
      <c r="B719" s="51"/>
      <c r="F719" s="52" t="s">
        <v>7493</v>
      </c>
      <c r="G719" t="s">
        <v>7494</v>
      </c>
      <c r="H719" t="s">
        <v>6814</v>
      </c>
      <c r="I719">
        <v>100000</v>
      </c>
    </row>
    <row r="720" spans="2:10" x14ac:dyDescent="0.3">
      <c r="B720" s="51"/>
      <c r="F720" s="52" t="s">
        <v>7495</v>
      </c>
      <c r="G720" t="s">
        <v>7496</v>
      </c>
      <c r="H720" t="s">
        <v>6814</v>
      </c>
      <c r="I720">
        <v>100000</v>
      </c>
    </row>
    <row r="721" spans="2:9" x14ac:dyDescent="0.3">
      <c r="B721" s="51"/>
      <c r="F721" s="52" t="s">
        <v>7497</v>
      </c>
      <c r="G721" s="4" t="s">
        <v>7498</v>
      </c>
      <c r="H721" t="s">
        <v>6814</v>
      </c>
      <c r="I721">
        <v>100000</v>
      </c>
    </row>
    <row r="722" spans="2:9" x14ac:dyDescent="0.3">
      <c r="B722" s="51"/>
      <c r="F722" s="52" t="s">
        <v>7499</v>
      </c>
      <c r="G722" s="4" t="s">
        <v>7500</v>
      </c>
      <c r="H722" t="s">
        <v>6814</v>
      </c>
      <c r="I722">
        <v>100000</v>
      </c>
    </row>
    <row r="723" spans="2:9" x14ac:dyDescent="0.3">
      <c r="B723" s="51"/>
      <c r="F723" s="52" t="s">
        <v>7501</v>
      </c>
      <c r="G723" s="4" t="s">
        <v>7502</v>
      </c>
      <c r="H723" t="s">
        <v>7432</v>
      </c>
      <c r="I723">
        <v>529773</v>
      </c>
    </row>
    <row r="724" spans="2:9" x14ac:dyDescent="0.3">
      <c r="B724" s="51"/>
      <c r="F724" s="52" t="s">
        <v>7503</v>
      </c>
      <c r="G724" s="4" t="s">
        <v>7504</v>
      </c>
      <c r="H724" t="s">
        <v>7432</v>
      </c>
      <c r="I724">
        <v>973773</v>
      </c>
    </row>
    <row r="725" spans="2:9" x14ac:dyDescent="0.3">
      <c r="B725" s="51"/>
      <c r="F725" s="52" t="s">
        <v>7505</v>
      </c>
      <c r="G725" s="4" t="s">
        <v>7506</v>
      </c>
      <c r="H725" t="s">
        <v>7432</v>
      </c>
      <c r="I725">
        <v>1362273</v>
      </c>
    </row>
    <row r="726" spans="2:9" x14ac:dyDescent="0.3">
      <c r="B726" s="51"/>
      <c r="F726" s="52" t="s">
        <v>7507</v>
      </c>
      <c r="G726" s="4" t="s">
        <v>7508</v>
      </c>
      <c r="H726" t="s">
        <v>7432</v>
      </c>
      <c r="I726">
        <v>807273</v>
      </c>
    </row>
    <row r="727" spans="2:9" x14ac:dyDescent="0.3">
      <c r="B727" s="51"/>
      <c r="F727" s="52" t="s">
        <v>7509</v>
      </c>
      <c r="G727" s="4" t="s">
        <v>7510</v>
      </c>
      <c r="H727" t="s">
        <v>7432</v>
      </c>
      <c r="I727">
        <v>1448045</v>
      </c>
    </row>
    <row r="728" spans="2:9" x14ac:dyDescent="0.3">
      <c r="B728" s="51"/>
      <c r="F728" s="52" t="s">
        <v>7511</v>
      </c>
      <c r="G728" s="4" t="s">
        <v>7512</v>
      </c>
      <c r="H728" t="s">
        <v>7432</v>
      </c>
      <c r="I728">
        <v>1725545</v>
      </c>
    </row>
    <row r="729" spans="2:9" x14ac:dyDescent="0.3">
      <c r="B729" s="51"/>
      <c r="F729" s="52" t="s">
        <v>7513</v>
      </c>
      <c r="G729" s="4" t="s">
        <v>7514</v>
      </c>
      <c r="H729" t="s">
        <v>7432</v>
      </c>
      <c r="I729">
        <v>721500</v>
      </c>
    </row>
    <row r="730" spans="2:9" x14ac:dyDescent="0.3">
      <c r="B730" s="51"/>
      <c r="F730" s="52" t="s">
        <v>7515</v>
      </c>
      <c r="G730" s="4" t="s">
        <v>7516</v>
      </c>
      <c r="H730" t="s">
        <v>7432</v>
      </c>
      <c r="I730">
        <v>1352182</v>
      </c>
    </row>
    <row r="731" spans="2:9" x14ac:dyDescent="0.3">
      <c r="B731" s="51"/>
      <c r="F731" s="52" t="s">
        <v>7517</v>
      </c>
      <c r="G731" s="4" t="s">
        <v>7518</v>
      </c>
      <c r="H731" t="s">
        <v>7432</v>
      </c>
      <c r="I731">
        <v>1629682</v>
      </c>
    </row>
    <row r="732" spans="2:9" x14ac:dyDescent="0.3">
      <c r="B732" s="51"/>
      <c r="F732" s="431" t="s">
        <v>7519</v>
      </c>
      <c r="G732" s="184" t="s">
        <v>7520</v>
      </c>
      <c r="H732" s="184" t="s">
        <v>6814</v>
      </c>
      <c r="I732" s="184">
        <v>100000</v>
      </c>
    </row>
    <row r="733" spans="2:9" x14ac:dyDescent="0.3">
      <c r="B733" s="51"/>
      <c r="F733" s="431" t="s">
        <v>15663</v>
      </c>
      <c r="G733" s="184" t="s">
        <v>15664</v>
      </c>
      <c r="H733" s="184" t="s">
        <v>6814</v>
      </c>
      <c r="I733" s="184">
        <v>50000</v>
      </c>
    </row>
    <row r="734" spans="2:9" x14ac:dyDescent="0.3">
      <c r="B734" s="51"/>
      <c r="F734" s="431" t="s">
        <v>15665</v>
      </c>
      <c r="G734" s="184" t="s">
        <v>15667</v>
      </c>
      <c r="H734" s="184" t="s">
        <v>6814</v>
      </c>
      <c r="I734" s="184">
        <v>50000</v>
      </c>
    </row>
    <row r="735" spans="2:9" x14ac:dyDescent="0.3">
      <c r="B735" s="51"/>
      <c r="F735" s="431" t="s">
        <v>15666</v>
      </c>
      <c r="G735" s="184" t="s">
        <v>15668</v>
      </c>
      <c r="H735" s="184" t="s">
        <v>6814</v>
      </c>
      <c r="I735" s="184">
        <v>50000</v>
      </c>
    </row>
    <row r="736" spans="2:9" s="4" customFormat="1" x14ac:dyDescent="0.3">
      <c r="B736" s="68"/>
      <c r="D736" s="72" t="s">
        <v>7521</v>
      </c>
      <c r="E736" s="4" t="s">
        <v>7522</v>
      </c>
    </row>
    <row r="737" spans="1:10" s="4" customFormat="1" x14ac:dyDescent="0.3">
      <c r="B737" s="68"/>
      <c r="D737" s="69"/>
      <c r="F737" s="72" t="s">
        <v>7523</v>
      </c>
      <c r="G737" s="4" t="s">
        <v>7524</v>
      </c>
      <c r="H737" t="s">
        <v>6814</v>
      </c>
      <c r="I737">
        <v>50000</v>
      </c>
    </row>
    <row r="738" spans="1:10" x14ac:dyDescent="0.3">
      <c r="A738">
        <v>15</v>
      </c>
      <c r="B738" s="50" t="s">
        <v>7525</v>
      </c>
      <c r="D738" s="53"/>
    </row>
    <row r="739" spans="1:10" x14ac:dyDescent="0.3">
      <c r="B739" s="63" t="s">
        <v>7526</v>
      </c>
      <c r="C739" t="s">
        <v>7527</v>
      </c>
      <c r="J739" t="s">
        <v>6472</v>
      </c>
    </row>
    <row r="740" spans="1:10" x14ac:dyDescent="0.3">
      <c r="B740" s="51"/>
      <c r="D740" s="52" t="s">
        <v>7528</v>
      </c>
      <c r="E740" t="s">
        <v>7529</v>
      </c>
      <c r="F740" s="53"/>
    </row>
    <row r="741" spans="1:10" x14ac:dyDescent="0.3">
      <c r="B741" s="51"/>
      <c r="F741" s="52" t="s">
        <v>7530</v>
      </c>
      <c r="G741" t="s">
        <v>7531</v>
      </c>
      <c r="H741" t="s">
        <v>6814</v>
      </c>
      <c r="I741">
        <v>100000</v>
      </c>
    </row>
    <row r="742" spans="1:10" x14ac:dyDescent="0.3">
      <c r="B742" s="51"/>
      <c r="D742" s="52" t="s">
        <v>7532</v>
      </c>
      <c r="E742" t="s">
        <v>7533</v>
      </c>
      <c r="F742" s="53"/>
    </row>
    <row r="743" spans="1:10" x14ac:dyDescent="0.3">
      <c r="B743" s="51"/>
      <c r="F743" s="52" t="s">
        <v>7534</v>
      </c>
      <c r="G743" t="s">
        <v>7535</v>
      </c>
      <c r="H743" t="s">
        <v>6814</v>
      </c>
      <c r="I743">
        <v>100000</v>
      </c>
    </row>
    <row r="744" spans="1:10" x14ac:dyDescent="0.3">
      <c r="B744" s="51"/>
      <c r="D744" s="52" t="s">
        <v>7536</v>
      </c>
      <c r="E744" t="s">
        <v>7537</v>
      </c>
      <c r="F744" s="53"/>
    </row>
    <row r="745" spans="1:10" x14ac:dyDescent="0.3">
      <c r="B745" s="51"/>
      <c r="F745" s="52" t="s">
        <v>7538</v>
      </c>
      <c r="G745" t="s">
        <v>7539</v>
      </c>
      <c r="H745" t="s">
        <v>6814</v>
      </c>
      <c r="I745">
        <v>100000</v>
      </c>
    </row>
    <row r="746" spans="1:10" x14ac:dyDescent="0.3">
      <c r="B746" s="51"/>
      <c r="D746" s="52" t="s">
        <v>7540</v>
      </c>
      <c r="E746" t="s">
        <v>7541</v>
      </c>
      <c r="F746" s="53"/>
    </row>
    <row r="747" spans="1:10" x14ac:dyDescent="0.3">
      <c r="B747" s="51"/>
      <c r="F747" s="52" t="s">
        <v>7542</v>
      </c>
      <c r="G747" t="s">
        <v>7543</v>
      </c>
      <c r="H747" t="s">
        <v>6814</v>
      </c>
      <c r="I747">
        <v>100000</v>
      </c>
    </row>
    <row r="748" spans="1:10" x14ac:dyDescent="0.3">
      <c r="B748" s="51"/>
      <c r="D748" s="5" t="s">
        <v>7544</v>
      </c>
      <c r="E748" t="s">
        <v>7545</v>
      </c>
      <c r="F748" s="53"/>
    </row>
    <row r="749" spans="1:10" x14ac:dyDescent="0.3">
      <c r="B749" s="51"/>
      <c r="F749" s="52" t="s">
        <v>7546</v>
      </c>
      <c r="G749" t="s">
        <v>7547</v>
      </c>
      <c r="H749" t="s">
        <v>6814</v>
      </c>
      <c r="I749">
        <v>100000</v>
      </c>
    </row>
    <row r="750" spans="1:10" x14ac:dyDescent="0.3">
      <c r="B750" s="51"/>
      <c r="D750" s="183" t="s">
        <v>7548</v>
      </c>
      <c r="E750" s="184" t="s">
        <v>7549</v>
      </c>
      <c r="F750" s="184"/>
      <c r="G750" s="184"/>
      <c r="H750" s="184"/>
      <c r="I750" s="184"/>
    </row>
    <row r="751" spans="1:10" x14ac:dyDescent="0.3">
      <c r="B751" s="51"/>
      <c r="D751" s="183"/>
      <c r="E751" s="184"/>
      <c r="F751" s="183" t="s">
        <v>7550</v>
      </c>
      <c r="G751" s="184" t="s">
        <v>7549</v>
      </c>
      <c r="H751" s="184" t="s">
        <v>6814</v>
      </c>
      <c r="I751" s="184">
        <v>100000</v>
      </c>
    </row>
    <row r="752" spans="1:10" x14ac:dyDescent="0.3">
      <c r="B752" s="51"/>
      <c r="D752" s="183" t="s">
        <v>7551</v>
      </c>
      <c r="E752" s="184" t="s">
        <v>7552</v>
      </c>
      <c r="F752" s="184"/>
      <c r="G752" s="184"/>
      <c r="H752" s="184"/>
      <c r="I752" s="184"/>
    </row>
    <row r="753" spans="2:9" x14ac:dyDescent="0.3">
      <c r="B753" s="51"/>
      <c r="D753" s="183"/>
      <c r="E753" s="184"/>
      <c r="F753" s="183" t="s">
        <v>7553</v>
      </c>
      <c r="G753" s="184" t="s">
        <v>7552</v>
      </c>
      <c r="H753" s="184" t="s">
        <v>6814</v>
      </c>
      <c r="I753" s="184">
        <v>100000</v>
      </c>
    </row>
    <row r="754" spans="2:9" x14ac:dyDescent="0.3">
      <c r="B754" s="51"/>
      <c r="D754" s="183" t="s">
        <v>7554</v>
      </c>
      <c r="E754" s="184" t="s">
        <v>7555</v>
      </c>
      <c r="F754" s="184"/>
      <c r="G754" s="184"/>
      <c r="H754" s="184"/>
      <c r="I754" s="184"/>
    </row>
    <row r="755" spans="2:9" x14ac:dyDescent="0.3">
      <c r="B755" s="51"/>
      <c r="D755" s="183"/>
      <c r="E755" s="184"/>
      <c r="F755" s="183" t="s">
        <v>7556</v>
      </c>
      <c r="G755" s="184" t="s">
        <v>7555</v>
      </c>
      <c r="H755" s="184" t="s">
        <v>6814</v>
      </c>
      <c r="I755" s="184">
        <v>100000</v>
      </c>
    </row>
    <row r="756" spans="2:9" x14ac:dyDescent="0.3">
      <c r="B756" s="51"/>
      <c r="D756" s="183" t="s">
        <v>7557</v>
      </c>
      <c r="E756" s="184" t="s">
        <v>7558</v>
      </c>
      <c r="F756" s="184"/>
      <c r="G756" s="184"/>
      <c r="H756" s="184"/>
      <c r="I756" s="184"/>
    </row>
    <row r="757" spans="2:9" x14ac:dyDescent="0.3">
      <c r="B757" s="51"/>
      <c r="D757" s="183"/>
      <c r="E757" s="184"/>
      <c r="F757" s="183" t="s">
        <v>7559</v>
      </c>
      <c r="G757" s="184" t="s">
        <v>7558</v>
      </c>
      <c r="H757" s="184" t="s">
        <v>6814</v>
      </c>
      <c r="I757" s="184">
        <v>100000</v>
      </c>
    </row>
    <row r="758" spans="2:9" x14ac:dyDescent="0.3">
      <c r="B758" s="51"/>
      <c r="D758" s="183" t="s">
        <v>7560</v>
      </c>
      <c r="E758" s="184" t="s">
        <v>7561</v>
      </c>
      <c r="F758" s="184"/>
      <c r="G758" s="184"/>
      <c r="H758" s="184"/>
      <c r="I758" s="184"/>
    </row>
    <row r="759" spans="2:9" x14ac:dyDescent="0.3">
      <c r="B759" s="51"/>
      <c r="D759" s="183"/>
      <c r="E759" s="184"/>
      <c r="F759" s="183" t="s">
        <v>7562</v>
      </c>
      <c r="G759" s="184" t="s">
        <v>7561</v>
      </c>
      <c r="H759" s="184" t="s">
        <v>6814</v>
      </c>
      <c r="I759" s="184">
        <v>100000</v>
      </c>
    </row>
    <row r="760" spans="2:9" x14ac:dyDescent="0.3">
      <c r="B760" s="51"/>
      <c r="D760" s="183" t="s">
        <v>7563</v>
      </c>
      <c r="E760" s="184" t="s">
        <v>7564</v>
      </c>
      <c r="F760" s="184"/>
      <c r="G760" s="184"/>
      <c r="H760" s="184"/>
      <c r="I760" s="184"/>
    </row>
    <row r="761" spans="2:9" x14ac:dyDescent="0.3">
      <c r="B761" s="51"/>
      <c r="D761" s="183"/>
      <c r="E761" s="184"/>
      <c r="F761" s="183" t="s">
        <v>7565</v>
      </c>
      <c r="G761" s="184" t="s">
        <v>7564</v>
      </c>
      <c r="H761" s="184" t="s">
        <v>6814</v>
      </c>
      <c r="I761" s="184">
        <v>100000</v>
      </c>
    </row>
    <row r="762" spans="2:9" x14ac:dyDescent="0.3">
      <c r="B762" s="51"/>
      <c r="D762" s="183" t="s">
        <v>7566</v>
      </c>
      <c r="E762" s="184" t="s">
        <v>7567</v>
      </c>
      <c r="F762" s="184"/>
      <c r="G762" s="184"/>
      <c r="H762" s="184"/>
      <c r="I762" s="184"/>
    </row>
    <row r="763" spans="2:9" x14ac:dyDescent="0.3">
      <c r="B763" s="51"/>
      <c r="D763" s="183"/>
      <c r="E763" s="184"/>
      <c r="F763" s="183" t="s">
        <v>7568</v>
      </c>
      <c r="G763" s="184" t="s">
        <v>7567</v>
      </c>
      <c r="H763" s="184" t="s">
        <v>6814</v>
      </c>
      <c r="I763" s="184">
        <v>100000</v>
      </c>
    </row>
    <row r="764" spans="2:9" x14ac:dyDescent="0.3">
      <c r="B764" s="51"/>
      <c r="D764" s="183" t="s">
        <v>7569</v>
      </c>
      <c r="E764" s="184" t="s">
        <v>7570</v>
      </c>
      <c r="F764" s="184"/>
      <c r="G764" s="184"/>
      <c r="H764" s="184"/>
      <c r="I764" s="184"/>
    </row>
    <row r="765" spans="2:9" x14ac:dyDescent="0.3">
      <c r="B765" s="51"/>
      <c r="D765" s="183"/>
      <c r="E765" s="184"/>
      <c r="F765" s="183" t="s">
        <v>7571</v>
      </c>
      <c r="G765" s="184" t="s">
        <v>7570</v>
      </c>
      <c r="H765" s="184" t="s">
        <v>6814</v>
      </c>
      <c r="I765" s="184">
        <v>100000</v>
      </c>
    </row>
    <row r="766" spans="2:9" x14ac:dyDescent="0.3">
      <c r="B766" s="51"/>
      <c r="D766" s="183" t="s">
        <v>7572</v>
      </c>
      <c r="E766" s="184" t="s">
        <v>7573</v>
      </c>
      <c r="F766" s="184"/>
      <c r="G766" s="184"/>
      <c r="H766" s="184"/>
      <c r="I766" s="184"/>
    </row>
    <row r="767" spans="2:9" x14ac:dyDescent="0.3">
      <c r="B767" s="51"/>
      <c r="D767" s="183"/>
      <c r="E767" s="184"/>
      <c r="F767" s="183" t="s">
        <v>7574</v>
      </c>
      <c r="G767" s="184" t="s">
        <v>7573</v>
      </c>
      <c r="H767" s="184" t="s">
        <v>6814</v>
      </c>
      <c r="I767" s="184">
        <v>100000</v>
      </c>
    </row>
    <row r="768" spans="2:9" x14ac:dyDescent="0.3">
      <c r="B768" s="51"/>
      <c r="D768" s="183" t="s">
        <v>7575</v>
      </c>
      <c r="E768" s="184" t="s">
        <v>7576</v>
      </c>
      <c r="F768" s="184"/>
      <c r="G768" s="184"/>
      <c r="H768" s="184"/>
      <c r="I768" s="184"/>
    </row>
    <row r="769" spans="2:9" x14ac:dyDescent="0.3">
      <c r="B769" s="51"/>
      <c r="D769" s="183"/>
      <c r="E769" s="184"/>
      <c r="F769" s="183" t="s">
        <v>7577</v>
      </c>
      <c r="G769" s="184" t="s">
        <v>7576</v>
      </c>
      <c r="H769" s="184" t="s">
        <v>6814</v>
      </c>
      <c r="I769" s="184">
        <v>100000</v>
      </c>
    </row>
    <row r="770" spans="2:9" x14ac:dyDescent="0.3">
      <c r="B770" s="51"/>
      <c r="D770" s="183" t="s">
        <v>7578</v>
      </c>
      <c r="E770" s="184" t="s">
        <v>7579</v>
      </c>
      <c r="F770" s="184"/>
      <c r="G770" s="184"/>
      <c r="H770" s="184"/>
      <c r="I770" s="184"/>
    </row>
    <row r="771" spans="2:9" x14ac:dyDescent="0.3">
      <c r="B771" s="51"/>
      <c r="D771" s="183"/>
      <c r="E771" s="184"/>
      <c r="F771" s="183" t="s">
        <v>7580</v>
      </c>
      <c r="G771" s="184" t="s">
        <v>7579</v>
      </c>
      <c r="H771" s="184" t="s">
        <v>6814</v>
      </c>
      <c r="I771" s="184">
        <v>100000</v>
      </c>
    </row>
    <row r="772" spans="2:9" x14ac:dyDescent="0.3">
      <c r="B772" s="51"/>
      <c r="D772" s="183" t="s">
        <v>7581</v>
      </c>
      <c r="E772" s="184" t="s">
        <v>7582</v>
      </c>
      <c r="F772" s="184"/>
      <c r="G772" s="184"/>
      <c r="H772" s="184"/>
      <c r="I772" s="184"/>
    </row>
    <row r="773" spans="2:9" x14ac:dyDescent="0.3">
      <c r="B773" s="51"/>
      <c r="D773" s="183"/>
      <c r="E773" s="184"/>
      <c r="F773" s="183" t="s">
        <v>7583</v>
      </c>
      <c r="G773" s="184" t="s">
        <v>7582</v>
      </c>
      <c r="H773" s="184" t="s">
        <v>6814</v>
      </c>
      <c r="I773" s="184">
        <v>100000</v>
      </c>
    </row>
    <row r="774" spans="2:9" x14ac:dyDescent="0.3">
      <c r="B774" s="51"/>
      <c r="D774" s="183" t="s">
        <v>7584</v>
      </c>
      <c r="E774" s="184" t="s">
        <v>7585</v>
      </c>
      <c r="F774" s="184"/>
      <c r="G774" s="184"/>
      <c r="H774" s="184"/>
      <c r="I774" s="184"/>
    </row>
    <row r="775" spans="2:9" x14ac:dyDescent="0.3">
      <c r="B775" s="51"/>
      <c r="D775" s="183"/>
      <c r="E775" s="184"/>
      <c r="F775" s="183" t="s">
        <v>7586</v>
      </c>
      <c r="G775" s="184" t="s">
        <v>7585</v>
      </c>
      <c r="H775" s="184" t="s">
        <v>6814</v>
      </c>
      <c r="I775" s="184">
        <v>100000</v>
      </c>
    </row>
    <row r="776" spans="2:9" x14ac:dyDescent="0.3">
      <c r="B776" s="51"/>
      <c r="D776" s="183" t="s">
        <v>7587</v>
      </c>
      <c r="E776" s="184" t="s">
        <v>7588</v>
      </c>
      <c r="F776" s="184"/>
      <c r="G776" s="184"/>
      <c r="H776" s="184"/>
      <c r="I776" s="184"/>
    </row>
    <row r="777" spans="2:9" x14ac:dyDescent="0.3">
      <c r="B777" s="51"/>
      <c r="D777" s="183"/>
      <c r="E777" s="184"/>
      <c r="F777" s="183" t="s">
        <v>7589</v>
      </c>
      <c r="G777" s="184" t="s">
        <v>7588</v>
      </c>
      <c r="H777" s="184" t="s">
        <v>6814</v>
      </c>
      <c r="I777" s="184">
        <v>100000</v>
      </c>
    </row>
    <row r="778" spans="2:9" x14ac:dyDescent="0.3">
      <c r="B778" s="51"/>
      <c r="D778" s="183" t="s">
        <v>7590</v>
      </c>
      <c r="E778" s="184" t="s">
        <v>7591</v>
      </c>
      <c r="F778" s="184"/>
      <c r="G778" s="184"/>
      <c r="H778" s="184"/>
      <c r="I778" s="184"/>
    </row>
    <row r="779" spans="2:9" x14ac:dyDescent="0.3">
      <c r="B779" s="51"/>
      <c r="D779" s="183"/>
      <c r="E779" s="184"/>
      <c r="F779" s="183" t="s">
        <v>7592</v>
      </c>
      <c r="G779" s="184" t="s">
        <v>7591</v>
      </c>
      <c r="H779" s="184" t="s">
        <v>6814</v>
      </c>
      <c r="I779" s="184">
        <v>100000</v>
      </c>
    </row>
    <row r="780" spans="2:9" x14ac:dyDescent="0.3">
      <c r="B780" s="51"/>
      <c r="D780" s="183" t="s">
        <v>7593</v>
      </c>
      <c r="E780" s="184" t="s">
        <v>7594</v>
      </c>
      <c r="F780" s="184"/>
      <c r="G780" s="184"/>
      <c r="H780" s="184"/>
      <c r="I780" s="184"/>
    </row>
    <row r="781" spans="2:9" x14ac:dyDescent="0.3">
      <c r="B781" s="51"/>
      <c r="D781" s="183"/>
      <c r="E781" s="184"/>
      <c r="F781" s="183" t="s">
        <v>7595</v>
      </c>
      <c r="G781" s="184" t="s">
        <v>7594</v>
      </c>
      <c r="H781" s="184" t="s">
        <v>6814</v>
      </c>
      <c r="I781" s="184">
        <v>100000</v>
      </c>
    </row>
    <row r="782" spans="2:9" x14ac:dyDescent="0.3">
      <c r="B782" s="51"/>
      <c r="D782" s="183" t="s">
        <v>7596</v>
      </c>
      <c r="E782" s="184" t="s">
        <v>7597</v>
      </c>
      <c r="F782" s="221"/>
      <c r="G782" s="184"/>
      <c r="H782" s="184"/>
      <c r="I782" s="184"/>
    </row>
    <row r="783" spans="2:9" x14ac:dyDescent="0.3">
      <c r="B783" s="51"/>
      <c r="D783" s="184"/>
      <c r="E783" s="184"/>
      <c r="F783" s="183" t="s">
        <v>7598</v>
      </c>
      <c r="G783" s="184" t="s">
        <v>7599</v>
      </c>
      <c r="H783" s="184" t="s">
        <v>6814</v>
      </c>
      <c r="I783" s="184">
        <v>100000</v>
      </c>
    </row>
    <row r="784" spans="2:9" x14ac:dyDescent="0.3">
      <c r="B784" s="51"/>
      <c r="D784" s="183" t="s">
        <v>7600</v>
      </c>
      <c r="E784" s="184" t="s">
        <v>7601</v>
      </c>
      <c r="F784" s="221"/>
      <c r="G784" s="184"/>
      <c r="H784" s="184"/>
      <c r="I784" s="184"/>
    </row>
    <row r="785" spans="2:9" x14ac:dyDescent="0.3">
      <c r="B785" s="51"/>
      <c r="D785" s="184"/>
      <c r="E785" s="184"/>
      <c r="F785" s="183" t="s">
        <v>7602</v>
      </c>
      <c r="G785" s="184" t="s">
        <v>7603</v>
      </c>
      <c r="H785" s="184" t="s">
        <v>6814</v>
      </c>
      <c r="I785" s="184">
        <v>100000</v>
      </c>
    </row>
    <row r="786" spans="2:9" x14ac:dyDescent="0.3">
      <c r="B786" s="51"/>
      <c r="D786" s="183" t="s">
        <v>7604</v>
      </c>
      <c r="E786" s="184" t="s">
        <v>7605</v>
      </c>
      <c r="F786" s="221"/>
      <c r="G786" s="184"/>
      <c r="H786" s="184"/>
      <c r="I786" s="184"/>
    </row>
    <row r="787" spans="2:9" x14ac:dyDescent="0.3">
      <c r="B787" s="51"/>
      <c r="D787" s="184"/>
      <c r="E787" s="184"/>
      <c r="F787" s="183" t="s">
        <v>7606</v>
      </c>
      <c r="G787" s="184" t="s">
        <v>7607</v>
      </c>
      <c r="H787" s="184" t="s">
        <v>6814</v>
      </c>
      <c r="I787" s="184">
        <v>100000</v>
      </c>
    </row>
    <row r="788" spans="2:9" x14ac:dyDescent="0.3">
      <c r="B788" s="51"/>
      <c r="D788" s="183" t="s">
        <v>7608</v>
      </c>
      <c r="E788" s="184" t="s">
        <v>7609</v>
      </c>
      <c r="F788" s="221"/>
      <c r="G788" s="184"/>
      <c r="H788" s="184"/>
      <c r="I788" s="184"/>
    </row>
    <row r="789" spans="2:9" x14ac:dyDescent="0.3">
      <c r="B789" s="51"/>
      <c r="D789" s="184"/>
      <c r="E789" s="184"/>
      <c r="F789" s="183" t="s">
        <v>7610</v>
      </c>
      <c r="G789" s="184" t="s">
        <v>7611</v>
      </c>
      <c r="H789" s="184" t="s">
        <v>6814</v>
      </c>
      <c r="I789" s="184">
        <v>100000</v>
      </c>
    </row>
    <row r="790" spans="2:9" x14ac:dyDescent="0.3">
      <c r="B790" s="51"/>
      <c r="D790" s="183" t="s">
        <v>7612</v>
      </c>
      <c r="E790" s="184" t="s">
        <v>7613</v>
      </c>
      <c r="F790" s="221"/>
      <c r="G790" s="184"/>
      <c r="H790" s="184"/>
      <c r="I790" s="184"/>
    </row>
    <row r="791" spans="2:9" x14ac:dyDescent="0.3">
      <c r="B791" s="51"/>
      <c r="D791" s="184"/>
      <c r="E791" s="184"/>
      <c r="F791" s="183" t="s">
        <v>7614</v>
      </c>
      <c r="G791" s="184" t="s">
        <v>7615</v>
      </c>
      <c r="H791" s="184" t="s">
        <v>6814</v>
      </c>
      <c r="I791" s="184">
        <v>100000</v>
      </c>
    </row>
    <row r="792" spans="2:9" x14ac:dyDescent="0.3">
      <c r="B792" s="51"/>
      <c r="D792" s="183" t="s">
        <v>7616</v>
      </c>
      <c r="E792" s="184" t="s">
        <v>7617</v>
      </c>
      <c r="F792" s="184"/>
      <c r="G792" s="184"/>
      <c r="H792" s="184"/>
      <c r="I792" s="184"/>
    </row>
    <row r="793" spans="2:9" x14ac:dyDescent="0.3">
      <c r="B793" s="51"/>
      <c r="D793" s="183"/>
      <c r="E793" s="184"/>
      <c r="F793" s="183" t="s">
        <v>7618</v>
      </c>
      <c r="G793" s="184" t="s">
        <v>7617</v>
      </c>
      <c r="H793" s="184" t="s">
        <v>6814</v>
      </c>
      <c r="I793" s="184">
        <v>100000</v>
      </c>
    </row>
    <row r="794" spans="2:9" x14ac:dyDescent="0.3">
      <c r="B794" s="51"/>
      <c r="D794" s="183" t="s">
        <v>7619</v>
      </c>
      <c r="E794" s="184" t="s">
        <v>7620</v>
      </c>
      <c r="F794" s="184"/>
      <c r="G794" s="184"/>
      <c r="H794" s="184"/>
      <c r="I794" s="184"/>
    </row>
    <row r="795" spans="2:9" x14ac:dyDescent="0.3">
      <c r="B795" s="51"/>
      <c r="D795" s="183"/>
      <c r="E795" s="184"/>
      <c r="F795" s="183" t="s">
        <v>7621</v>
      </c>
      <c r="G795" s="184" t="s">
        <v>7620</v>
      </c>
      <c r="H795" s="184" t="s">
        <v>6814</v>
      </c>
      <c r="I795" s="184">
        <v>100000</v>
      </c>
    </row>
    <row r="796" spans="2:9" x14ac:dyDescent="0.3">
      <c r="B796" s="51"/>
      <c r="D796" s="183" t="s">
        <v>7622</v>
      </c>
      <c r="E796" s="184" t="s">
        <v>7623</v>
      </c>
      <c r="F796" s="184"/>
      <c r="G796" s="184"/>
      <c r="H796" s="184"/>
      <c r="I796" s="184"/>
    </row>
    <row r="797" spans="2:9" x14ac:dyDescent="0.3">
      <c r="B797" s="51"/>
      <c r="D797" s="183"/>
      <c r="E797" s="184"/>
      <c r="F797" s="183" t="s">
        <v>7624</v>
      </c>
      <c r="G797" s="184" t="s">
        <v>7623</v>
      </c>
      <c r="H797" s="184" t="s">
        <v>6814</v>
      </c>
      <c r="I797" s="184">
        <v>100000</v>
      </c>
    </row>
    <row r="798" spans="2:9" x14ac:dyDescent="0.3">
      <c r="B798" s="51"/>
      <c r="D798" s="183" t="s">
        <v>7625</v>
      </c>
      <c r="E798" s="184" t="s">
        <v>7626</v>
      </c>
      <c r="F798" s="184"/>
      <c r="G798" s="184"/>
      <c r="H798" s="184"/>
      <c r="I798" s="184"/>
    </row>
    <row r="799" spans="2:9" x14ac:dyDescent="0.3">
      <c r="B799" s="51"/>
      <c r="D799" s="183"/>
      <c r="E799" s="184"/>
      <c r="F799" s="183" t="s">
        <v>7627</v>
      </c>
      <c r="G799" s="184" t="s">
        <v>7626</v>
      </c>
      <c r="H799" s="184" t="s">
        <v>6814</v>
      </c>
      <c r="I799" s="184">
        <v>100000</v>
      </c>
    </row>
    <row r="800" spans="2:9" x14ac:dyDescent="0.3">
      <c r="B800" s="51"/>
      <c r="D800" s="183" t="s">
        <v>7628</v>
      </c>
      <c r="E800" s="184" t="s">
        <v>7629</v>
      </c>
      <c r="F800" s="184"/>
      <c r="G800" s="184"/>
      <c r="H800" s="184"/>
      <c r="I800" s="184"/>
    </row>
    <row r="801" spans="2:9" x14ac:dyDescent="0.3">
      <c r="B801" s="51"/>
      <c r="D801" s="183"/>
      <c r="E801" s="184"/>
      <c r="F801" s="183" t="s">
        <v>7630</v>
      </c>
      <c r="G801" s="184" t="s">
        <v>7629</v>
      </c>
      <c r="H801" s="184" t="s">
        <v>6814</v>
      </c>
      <c r="I801" s="184">
        <v>100000</v>
      </c>
    </row>
    <row r="802" spans="2:9" x14ac:dyDescent="0.3">
      <c r="B802" s="51"/>
      <c r="D802" s="183" t="s">
        <v>7631</v>
      </c>
      <c r="E802" s="184" t="s">
        <v>7632</v>
      </c>
      <c r="F802" s="184"/>
      <c r="G802" s="184"/>
      <c r="H802" s="184"/>
      <c r="I802" s="184"/>
    </row>
    <row r="803" spans="2:9" x14ac:dyDescent="0.3">
      <c r="B803" s="51"/>
      <c r="D803" s="183"/>
      <c r="E803" s="184"/>
      <c r="F803" s="183" t="s">
        <v>7633</v>
      </c>
      <c r="G803" s="184" t="s">
        <v>7632</v>
      </c>
      <c r="H803" s="184" t="s">
        <v>6814</v>
      </c>
      <c r="I803" s="184">
        <v>100000</v>
      </c>
    </row>
    <row r="804" spans="2:9" x14ac:dyDescent="0.3">
      <c r="B804" s="51"/>
      <c r="D804" s="183" t="s">
        <v>7634</v>
      </c>
      <c r="E804" s="184" t="s">
        <v>7635</v>
      </c>
      <c r="F804" s="184"/>
      <c r="G804" s="184"/>
      <c r="H804" s="184"/>
      <c r="I804" s="184"/>
    </row>
    <row r="805" spans="2:9" x14ac:dyDescent="0.3">
      <c r="B805" s="51"/>
      <c r="D805" s="183"/>
      <c r="E805" s="184"/>
      <c r="F805" s="183" t="s">
        <v>7636</v>
      </c>
      <c r="G805" s="184" t="s">
        <v>7635</v>
      </c>
      <c r="H805" s="184" t="s">
        <v>6814</v>
      </c>
      <c r="I805" s="184">
        <v>100000</v>
      </c>
    </row>
    <row r="806" spans="2:9" x14ac:dyDescent="0.3">
      <c r="B806" s="51"/>
      <c r="D806" s="183" t="s">
        <v>7637</v>
      </c>
      <c r="E806" s="184" t="s">
        <v>7638</v>
      </c>
      <c r="F806" s="184"/>
      <c r="G806" s="184"/>
      <c r="H806" s="184"/>
      <c r="I806" s="184"/>
    </row>
    <row r="807" spans="2:9" x14ac:dyDescent="0.3">
      <c r="B807" s="51"/>
      <c r="D807" s="183"/>
      <c r="E807" s="184"/>
      <c r="F807" s="183" t="s">
        <v>7639</v>
      </c>
      <c r="G807" s="184" t="s">
        <v>7638</v>
      </c>
      <c r="H807" s="184" t="s">
        <v>6814</v>
      </c>
      <c r="I807" s="184">
        <v>100000</v>
      </c>
    </row>
    <row r="808" spans="2:9" x14ac:dyDescent="0.3">
      <c r="B808" s="51"/>
      <c r="D808" s="183" t="s">
        <v>7640</v>
      </c>
      <c r="E808" s="184" t="s">
        <v>7641</v>
      </c>
      <c r="F808" s="184"/>
      <c r="G808" s="184"/>
      <c r="H808" s="184"/>
      <c r="I808" s="184"/>
    </row>
    <row r="809" spans="2:9" x14ac:dyDescent="0.3">
      <c r="B809" s="51"/>
      <c r="D809" s="183"/>
      <c r="E809" s="184"/>
      <c r="F809" s="183" t="s">
        <v>7642</v>
      </c>
      <c r="G809" s="184" t="s">
        <v>7641</v>
      </c>
      <c r="H809" s="184" t="s">
        <v>6814</v>
      </c>
      <c r="I809" s="184">
        <v>100000</v>
      </c>
    </row>
    <row r="810" spans="2:9" x14ac:dyDescent="0.3">
      <c r="B810" s="51"/>
      <c r="D810" s="183" t="s">
        <v>7643</v>
      </c>
      <c r="E810" s="184" t="s">
        <v>7644</v>
      </c>
      <c r="F810" s="184"/>
      <c r="G810" s="184"/>
      <c r="H810" s="184"/>
      <c r="I810" s="184"/>
    </row>
    <row r="811" spans="2:9" x14ac:dyDescent="0.3">
      <c r="B811" s="51"/>
      <c r="D811" s="183"/>
      <c r="E811" s="184"/>
      <c r="F811" s="183" t="s">
        <v>7645</v>
      </c>
      <c r="G811" s="184" t="s">
        <v>7644</v>
      </c>
      <c r="H811" s="184" t="s">
        <v>6814</v>
      </c>
      <c r="I811" s="184">
        <v>100000</v>
      </c>
    </row>
    <row r="812" spans="2:9" x14ac:dyDescent="0.3">
      <c r="B812" s="51"/>
      <c r="D812" s="183" t="s">
        <v>7646</v>
      </c>
      <c r="E812" s="184" t="s">
        <v>7647</v>
      </c>
      <c r="F812" s="184"/>
      <c r="G812" s="184"/>
      <c r="H812" s="184"/>
      <c r="I812" s="184"/>
    </row>
    <row r="813" spans="2:9" x14ac:dyDescent="0.3">
      <c r="B813" s="51"/>
      <c r="D813" s="183"/>
      <c r="E813" s="184"/>
      <c r="F813" s="183" t="s">
        <v>7648</v>
      </c>
      <c r="G813" s="184" t="s">
        <v>7647</v>
      </c>
      <c r="H813" s="184" t="s">
        <v>6814</v>
      </c>
      <c r="I813" s="184">
        <v>100000</v>
      </c>
    </row>
    <row r="814" spans="2:9" x14ac:dyDescent="0.3">
      <c r="B814" s="51"/>
      <c r="D814" s="183" t="s">
        <v>7649</v>
      </c>
      <c r="E814" s="184" t="s">
        <v>7650</v>
      </c>
      <c r="F814" s="184"/>
      <c r="G814" s="184"/>
      <c r="H814" s="184"/>
      <c r="I814" s="184"/>
    </row>
    <row r="815" spans="2:9" x14ac:dyDescent="0.3">
      <c r="B815" s="51"/>
      <c r="D815" s="183"/>
      <c r="E815" s="184"/>
      <c r="F815" s="183" t="s">
        <v>7651</v>
      </c>
      <c r="G815" s="184" t="s">
        <v>7650</v>
      </c>
      <c r="H815" s="184" t="s">
        <v>6814</v>
      </c>
      <c r="I815" s="184">
        <v>100000</v>
      </c>
    </row>
    <row r="816" spans="2:9" x14ac:dyDescent="0.3">
      <c r="B816" s="51"/>
      <c r="D816" s="183" t="s">
        <v>7652</v>
      </c>
      <c r="E816" s="184" t="s">
        <v>7653</v>
      </c>
      <c r="F816" s="184"/>
      <c r="G816" s="184"/>
      <c r="H816" s="184"/>
      <c r="I816" s="184"/>
    </row>
    <row r="817" spans="2:9" x14ac:dyDescent="0.3">
      <c r="B817" s="51"/>
      <c r="D817" s="183"/>
      <c r="E817" s="184"/>
      <c r="F817" s="183" t="s">
        <v>7654</v>
      </c>
      <c r="G817" s="184" t="s">
        <v>7653</v>
      </c>
      <c r="H817" s="184" t="s">
        <v>6814</v>
      </c>
      <c r="I817" s="184">
        <v>100000</v>
      </c>
    </row>
    <row r="818" spans="2:9" x14ac:dyDescent="0.3">
      <c r="B818" s="51"/>
      <c r="D818" s="183" t="s">
        <v>7655</v>
      </c>
      <c r="E818" s="184" t="s">
        <v>7656</v>
      </c>
      <c r="F818" s="184"/>
      <c r="G818" s="184"/>
      <c r="H818" s="184"/>
      <c r="I818" s="184"/>
    </row>
    <row r="819" spans="2:9" x14ac:dyDescent="0.3">
      <c r="B819" s="51"/>
      <c r="D819" s="183"/>
      <c r="E819" s="184"/>
      <c r="F819" s="183" t="s">
        <v>7657</v>
      </c>
      <c r="G819" s="184" t="s">
        <v>7656</v>
      </c>
      <c r="H819" s="184" t="s">
        <v>6814</v>
      </c>
      <c r="I819" s="184">
        <v>100000</v>
      </c>
    </row>
    <row r="820" spans="2:9" x14ac:dyDescent="0.3">
      <c r="B820" s="51"/>
      <c r="D820" s="183" t="s">
        <v>7658</v>
      </c>
      <c r="E820" s="184" t="s">
        <v>7659</v>
      </c>
      <c r="F820" s="184"/>
      <c r="G820" s="184"/>
      <c r="H820" s="184"/>
      <c r="I820" s="184"/>
    </row>
    <row r="821" spans="2:9" x14ac:dyDescent="0.3">
      <c r="B821" s="51"/>
      <c r="D821" s="183"/>
      <c r="E821" s="184"/>
      <c r="F821" s="183" t="s">
        <v>7660</v>
      </c>
      <c r="G821" s="184" t="s">
        <v>7659</v>
      </c>
      <c r="H821" s="184" t="s">
        <v>6814</v>
      </c>
      <c r="I821" s="184">
        <v>100000</v>
      </c>
    </row>
    <row r="822" spans="2:9" x14ac:dyDescent="0.3">
      <c r="B822" s="51"/>
      <c r="D822" s="183" t="s">
        <v>7661</v>
      </c>
      <c r="E822" s="184" t="s">
        <v>7662</v>
      </c>
      <c r="F822" s="184"/>
      <c r="G822" s="184"/>
      <c r="H822" s="184"/>
      <c r="I822" s="184"/>
    </row>
    <row r="823" spans="2:9" x14ac:dyDescent="0.3">
      <c r="B823" s="51"/>
      <c r="D823" s="183"/>
      <c r="E823" s="184"/>
      <c r="F823" s="183" t="s">
        <v>7663</v>
      </c>
      <c r="G823" s="184" t="s">
        <v>7662</v>
      </c>
      <c r="H823" s="184" t="s">
        <v>6814</v>
      </c>
      <c r="I823" s="184">
        <v>100000</v>
      </c>
    </row>
    <row r="824" spans="2:9" x14ac:dyDescent="0.3">
      <c r="B824" s="51"/>
      <c r="D824" s="183" t="s">
        <v>7664</v>
      </c>
      <c r="E824" s="184" t="s">
        <v>7665</v>
      </c>
      <c r="F824" s="221"/>
      <c r="G824" s="184"/>
      <c r="H824" s="184"/>
      <c r="I824" s="184"/>
    </row>
    <row r="825" spans="2:9" x14ac:dyDescent="0.3">
      <c r="B825" s="51"/>
      <c r="D825" s="184"/>
      <c r="E825" s="184"/>
      <c r="F825" s="183" t="s">
        <v>7666</v>
      </c>
      <c r="G825" s="184" t="s">
        <v>7667</v>
      </c>
      <c r="H825" s="184" t="s">
        <v>6814</v>
      </c>
      <c r="I825" s="184">
        <v>100000</v>
      </c>
    </row>
    <row r="826" spans="2:9" x14ac:dyDescent="0.3">
      <c r="B826" s="51"/>
      <c r="D826" s="183" t="s">
        <v>7668</v>
      </c>
      <c r="E826" s="184" t="s">
        <v>7669</v>
      </c>
      <c r="F826" s="221"/>
      <c r="G826" s="184"/>
      <c r="H826" s="184"/>
      <c r="I826" s="184"/>
    </row>
    <row r="827" spans="2:9" x14ac:dyDescent="0.3">
      <c r="B827" s="51"/>
      <c r="D827" s="184"/>
      <c r="E827" s="184"/>
      <c r="F827" s="183" t="s">
        <v>7670</v>
      </c>
      <c r="G827" s="184" t="s">
        <v>7671</v>
      </c>
      <c r="H827" s="184" t="s">
        <v>6814</v>
      </c>
      <c r="I827" s="184">
        <v>100000</v>
      </c>
    </row>
    <row r="828" spans="2:9" x14ac:dyDescent="0.3">
      <c r="B828" s="51"/>
      <c r="D828" s="183" t="s">
        <v>7672</v>
      </c>
      <c r="E828" s="184" t="s">
        <v>7673</v>
      </c>
      <c r="F828" s="221"/>
      <c r="G828" s="184"/>
      <c r="H828" s="184"/>
      <c r="I828" s="184"/>
    </row>
    <row r="829" spans="2:9" x14ac:dyDescent="0.3">
      <c r="B829" s="51"/>
      <c r="D829" s="184"/>
      <c r="E829" s="184"/>
      <c r="F829" s="183" t="s">
        <v>7674</v>
      </c>
      <c r="G829" s="184" t="s">
        <v>7675</v>
      </c>
      <c r="H829" s="184" t="s">
        <v>6814</v>
      </c>
      <c r="I829" s="184">
        <v>100000</v>
      </c>
    </row>
    <row r="830" spans="2:9" x14ac:dyDescent="0.3">
      <c r="B830" s="51"/>
      <c r="D830" s="183" t="s">
        <v>7676</v>
      </c>
      <c r="E830" s="184" t="s">
        <v>7677</v>
      </c>
      <c r="F830" s="221"/>
      <c r="G830" s="184"/>
      <c r="H830" s="184"/>
      <c r="I830" s="184"/>
    </row>
    <row r="831" spans="2:9" x14ac:dyDescent="0.3">
      <c r="B831" s="51"/>
      <c r="D831" s="184"/>
      <c r="E831" s="184"/>
      <c r="F831" s="183" t="s">
        <v>7678</v>
      </c>
      <c r="G831" s="184" t="s">
        <v>7679</v>
      </c>
      <c r="H831" s="184" t="s">
        <v>6814</v>
      </c>
      <c r="I831" s="184">
        <v>100000</v>
      </c>
    </row>
    <row r="832" spans="2:9" x14ac:dyDescent="0.3">
      <c r="B832" s="51"/>
      <c r="D832" s="183" t="s">
        <v>7680</v>
      </c>
      <c r="E832" s="184" t="s">
        <v>7681</v>
      </c>
      <c r="F832" s="221"/>
      <c r="G832" s="184"/>
      <c r="H832" s="184"/>
      <c r="I832" s="184"/>
    </row>
    <row r="833" spans="2:9" x14ac:dyDescent="0.3">
      <c r="B833" s="51"/>
      <c r="D833" s="184"/>
      <c r="E833" s="184"/>
      <c r="F833" s="183" t="s">
        <v>7682</v>
      </c>
      <c r="G833" s="184" t="s">
        <v>7683</v>
      </c>
      <c r="H833" s="184" t="s">
        <v>6814</v>
      </c>
      <c r="I833" s="184">
        <v>100000</v>
      </c>
    </row>
    <row r="834" spans="2:9" x14ac:dyDescent="0.3">
      <c r="B834" s="51"/>
      <c r="D834" s="183" t="s">
        <v>7684</v>
      </c>
      <c r="E834" s="184" t="s">
        <v>7685</v>
      </c>
      <c r="F834" s="184"/>
      <c r="G834" s="184"/>
      <c r="H834" s="184"/>
      <c r="I834" s="184"/>
    </row>
    <row r="835" spans="2:9" x14ac:dyDescent="0.3">
      <c r="B835" s="51"/>
      <c r="D835" s="183"/>
      <c r="E835" s="184"/>
      <c r="F835" s="183" t="s">
        <v>7686</v>
      </c>
      <c r="G835" s="184" t="s">
        <v>7685</v>
      </c>
      <c r="H835" s="184" t="s">
        <v>6814</v>
      </c>
      <c r="I835" s="184">
        <v>100000</v>
      </c>
    </row>
    <row r="836" spans="2:9" x14ac:dyDescent="0.3">
      <c r="B836" s="51"/>
      <c r="D836" s="183" t="s">
        <v>7687</v>
      </c>
      <c r="E836" s="184" t="s">
        <v>7688</v>
      </c>
      <c r="F836" s="184"/>
      <c r="G836" s="184"/>
      <c r="H836" s="184"/>
      <c r="I836" s="184"/>
    </row>
    <row r="837" spans="2:9" x14ac:dyDescent="0.3">
      <c r="B837" s="51"/>
      <c r="D837" s="183"/>
      <c r="E837" s="184"/>
      <c r="F837" s="183" t="s">
        <v>7689</v>
      </c>
      <c r="G837" s="184" t="s">
        <v>7688</v>
      </c>
      <c r="H837" s="184" t="s">
        <v>6814</v>
      </c>
      <c r="I837" s="184">
        <v>100000</v>
      </c>
    </row>
    <row r="838" spans="2:9" x14ac:dyDescent="0.3">
      <c r="B838" s="51"/>
      <c r="D838" s="183" t="s">
        <v>7690</v>
      </c>
      <c r="E838" s="184" t="s">
        <v>7691</v>
      </c>
      <c r="F838" s="184"/>
      <c r="G838" s="184"/>
      <c r="H838" s="184"/>
      <c r="I838" s="184"/>
    </row>
    <row r="839" spans="2:9" x14ac:dyDescent="0.3">
      <c r="B839" s="51"/>
      <c r="D839" s="183"/>
      <c r="E839" s="184"/>
      <c r="F839" s="183" t="s">
        <v>7692</v>
      </c>
      <c r="G839" s="184" t="s">
        <v>7691</v>
      </c>
      <c r="H839" s="184" t="s">
        <v>6814</v>
      </c>
      <c r="I839" s="184">
        <v>100000</v>
      </c>
    </row>
    <row r="840" spans="2:9" x14ac:dyDescent="0.3">
      <c r="B840" s="51"/>
      <c r="D840" s="183" t="s">
        <v>7693</v>
      </c>
      <c r="E840" s="184" t="s">
        <v>7694</v>
      </c>
      <c r="F840" s="184"/>
      <c r="G840" s="184"/>
      <c r="H840" s="184"/>
      <c r="I840" s="184"/>
    </row>
    <row r="841" spans="2:9" x14ac:dyDescent="0.3">
      <c r="B841" s="51"/>
      <c r="D841" s="183"/>
      <c r="E841" s="184"/>
      <c r="F841" s="183" t="s">
        <v>7695</v>
      </c>
      <c r="G841" s="184" t="s">
        <v>7694</v>
      </c>
      <c r="H841" s="184" t="s">
        <v>6814</v>
      </c>
      <c r="I841" s="184">
        <v>100000</v>
      </c>
    </row>
    <row r="842" spans="2:9" x14ac:dyDescent="0.3">
      <c r="B842" s="51"/>
      <c r="D842" s="183" t="s">
        <v>7696</v>
      </c>
      <c r="E842" s="184" t="s">
        <v>7697</v>
      </c>
      <c r="F842" s="184"/>
      <c r="G842" s="184"/>
      <c r="H842" s="184"/>
      <c r="I842" s="184"/>
    </row>
    <row r="843" spans="2:9" x14ac:dyDescent="0.3">
      <c r="B843" s="51"/>
      <c r="D843" s="183"/>
      <c r="E843" s="184"/>
      <c r="F843" s="183" t="s">
        <v>7698</v>
      </c>
      <c r="G843" s="184" t="s">
        <v>7697</v>
      </c>
      <c r="H843" s="184" t="s">
        <v>6814</v>
      </c>
      <c r="I843" s="184">
        <v>100000</v>
      </c>
    </row>
    <row r="844" spans="2:9" x14ac:dyDescent="0.3">
      <c r="B844" s="51"/>
      <c r="D844" s="183" t="s">
        <v>7699</v>
      </c>
      <c r="E844" s="184" t="s">
        <v>7700</v>
      </c>
      <c r="F844" s="184"/>
      <c r="G844" s="184"/>
      <c r="H844" s="184"/>
      <c r="I844" s="184"/>
    </row>
    <row r="845" spans="2:9" x14ac:dyDescent="0.3">
      <c r="B845" s="51"/>
      <c r="D845" s="183"/>
      <c r="E845" s="184"/>
      <c r="F845" s="183" t="s">
        <v>7701</v>
      </c>
      <c r="G845" s="184" t="s">
        <v>7700</v>
      </c>
      <c r="H845" s="184" t="s">
        <v>6814</v>
      </c>
      <c r="I845" s="184">
        <v>100000</v>
      </c>
    </row>
    <row r="846" spans="2:9" x14ac:dyDescent="0.3">
      <c r="B846" s="51"/>
      <c r="D846" s="183" t="s">
        <v>7702</v>
      </c>
      <c r="E846" s="184" t="s">
        <v>7703</v>
      </c>
      <c r="F846" s="184"/>
      <c r="G846" s="184"/>
      <c r="H846" s="184"/>
      <c r="I846" s="184"/>
    </row>
    <row r="847" spans="2:9" x14ac:dyDescent="0.3">
      <c r="B847" s="51"/>
      <c r="D847" s="183"/>
      <c r="E847" s="184"/>
      <c r="F847" s="183" t="s">
        <v>7704</v>
      </c>
      <c r="G847" s="184" t="s">
        <v>7703</v>
      </c>
      <c r="H847" s="184" t="s">
        <v>6814</v>
      </c>
      <c r="I847" s="184">
        <v>100000</v>
      </c>
    </row>
    <row r="848" spans="2:9" x14ac:dyDescent="0.3">
      <c r="B848" s="51"/>
      <c r="D848" s="183" t="s">
        <v>7705</v>
      </c>
      <c r="E848" s="184" t="s">
        <v>7706</v>
      </c>
      <c r="F848" s="184"/>
      <c r="G848" s="184"/>
      <c r="H848" s="184"/>
      <c r="I848" s="184"/>
    </row>
    <row r="849" spans="2:9" x14ac:dyDescent="0.3">
      <c r="B849" s="51"/>
      <c r="D849" s="183"/>
      <c r="E849" s="184"/>
      <c r="F849" s="183" t="s">
        <v>7707</v>
      </c>
      <c r="G849" s="184" t="s">
        <v>7706</v>
      </c>
      <c r="H849" s="184" t="s">
        <v>6814</v>
      </c>
      <c r="I849" s="184">
        <v>100000</v>
      </c>
    </row>
    <row r="850" spans="2:9" x14ac:dyDescent="0.3">
      <c r="B850" s="51"/>
      <c r="D850" s="183" t="s">
        <v>7708</v>
      </c>
      <c r="E850" s="184" t="s">
        <v>7709</v>
      </c>
      <c r="F850" s="184"/>
      <c r="G850" s="184"/>
      <c r="H850" s="184"/>
      <c r="I850" s="184"/>
    </row>
    <row r="851" spans="2:9" x14ac:dyDescent="0.3">
      <c r="B851" s="51"/>
      <c r="D851" s="183"/>
      <c r="E851" s="184"/>
      <c r="F851" s="183" t="s">
        <v>7710</v>
      </c>
      <c r="G851" s="184" t="s">
        <v>7709</v>
      </c>
      <c r="H851" s="184" t="s">
        <v>6814</v>
      </c>
      <c r="I851" s="184">
        <v>100000</v>
      </c>
    </row>
    <row r="852" spans="2:9" x14ac:dyDescent="0.3">
      <c r="B852" s="51"/>
      <c r="D852" s="183" t="s">
        <v>7711</v>
      </c>
      <c r="E852" s="184" t="s">
        <v>7712</v>
      </c>
      <c r="F852" s="184"/>
      <c r="G852" s="184"/>
      <c r="H852" s="184"/>
      <c r="I852" s="184"/>
    </row>
    <row r="853" spans="2:9" x14ac:dyDescent="0.3">
      <c r="B853" s="51"/>
      <c r="D853" s="183"/>
      <c r="E853" s="184"/>
      <c r="F853" s="183" t="s">
        <v>7713</v>
      </c>
      <c r="G853" s="184" t="s">
        <v>7712</v>
      </c>
      <c r="H853" s="184" t="s">
        <v>6814</v>
      </c>
      <c r="I853" s="184">
        <v>100000</v>
      </c>
    </row>
    <row r="854" spans="2:9" x14ac:dyDescent="0.3">
      <c r="B854" s="51"/>
      <c r="D854" s="183" t="s">
        <v>7714</v>
      </c>
      <c r="E854" s="184" t="s">
        <v>7715</v>
      </c>
      <c r="F854" s="184"/>
      <c r="G854" s="184"/>
      <c r="H854" s="184"/>
      <c r="I854" s="184"/>
    </row>
    <row r="855" spans="2:9" x14ac:dyDescent="0.3">
      <c r="B855" s="51"/>
      <c r="D855" s="183"/>
      <c r="E855" s="184"/>
      <c r="F855" s="183" t="s">
        <v>7716</v>
      </c>
      <c r="G855" s="184" t="s">
        <v>7715</v>
      </c>
      <c r="H855" s="184" t="s">
        <v>6814</v>
      </c>
      <c r="I855" s="184">
        <v>100000</v>
      </c>
    </row>
    <row r="856" spans="2:9" x14ac:dyDescent="0.3">
      <c r="B856" s="51"/>
      <c r="D856" s="183" t="s">
        <v>7717</v>
      </c>
      <c r="E856" s="184" t="s">
        <v>7718</v>
      </c>
      <c r="F856" s="184"/>
      <c r="G856" s="184"/>
      <c r="H856" s="184"/>
      <c r="I856" s="184"/>
    </row>
    <row r="857" spans="2:9" x14ac:dyDescent="0.3">
      <c r="B857" s="51"/>
      <c r="D857" s="183"/>
      <c r="E857" s="184"/>
      <c r="F857" s="183" t="s">
        <v>7719</v>
      </c>
      <c r="G857" s="184" t="s">
        <v>7718</v>
      </c>
      <c r="H857" s="184" t="s">
        <v>6814</v>
      </c>
      <c r="I857" s="184">
        <v>100000</v>
      </c>
    </row>
    <row r="858" spans="2:9" x14ac:dyDescent="0.3">
      <c r="B858" s="51"/>
      <c r="D858" s="183" t="s">
        <v>7720</v>
      </c>
      <c r="E858" s="184" t="s">
        <v>7721</v>
      </c>
      <c r="F858" s="184"/>
      <c r="G858" s="184"/>
      <c r="H858" s="184"/>
      <c r="I858" s="184"/>
    </row>
    <row r="859" spans="2:9" x14ac:dyDescent="0.3">
      <c r="B859" s="51"/>
      <c r="D859" s="183"/>
      <c r="E859" s="184"/>
      <c r="F859" s="183" t="s">
        <v>7722</v>
      </c>
      <c r="G859" s="184" t="s">
        <v>7721</v>
      </c>
      <c r="H859" s="184" t="s">
        <v>6814</v>
      </c>
      <c r="I859" s="184">
        <v>100000</v>
      </c>
    </row>
    <row r="860" spans="2:9" x14ac:dyDescent="0.3">
      <c r="B860" s="51"/>
      <c r="D860" s="183" t="s">
        <v>7723</v>
      </c>
      <c r="E860" s="184" t="s">
        <v>7724</v>
      </c>
      <c r="F860" s="184"/>
      <c r="G860" s="184"/>
      <c r="H860" s="184"/>
      <c r="I860" s="184"/>
    </row>
    <row r="861" spans="2:9" x14ac:dyDescent="0.3">
      <c r="B861" s="51"/>
      <c r="D861" s="183"/>
      <c r="E861" s="184"/>
      <c r="F861" s="183" t="s">
        <v>7725</v>
      </c>
      <c r="G861" s="184" t="s">
        <v>7724</v>
      </c>
      <c r="H861" s="184" t="s">
        <v>6814</v>
      </c>
      <c r="I861" s="184">
        <v>100000</v>
      </c>
    </row>
    <row r="862" spans="2:9" x14ac:dyDescent="0.3">
      <c r="B862" s="51"/>
      <c r="D862" s="183" t="s">
        <v>7726</v>
      </c>
      <c r="E862" s="184" t="s">
        <v>7727</v>
      </c>
      <c r="F862" s="184"/>
      <c r="G862" s="184"/>
      <c r="H862" s="184"/>
      <c r="I862" s="184"/>
    </row>
    <row r="863" spans="2:9" x14ac:dyDescent="0.3">
      <c r="B863" s="51"/>
      <c r="D863" s="183"/>
      <c r="E863" s="184"/>
      <c r="F863" s="183" t="s">
        <v>7728</v>
      </c>
      <c r="G863" s="184" t="s">
        <v>7727</v>
      </c>
      <c r="H863" s="184" t="s">
        <v>6814</v>
      </c>
      <c r="I863" s="184">
        <v>100000</v>
      </c>
    </row>
    <row r="864" spans="2:9" x14ac:dyDescent="0.3">
      <c r="B864" s="51"/>
      <c r="D864" s="183" t="s">
        <v>7729</v>
      </c>
      <c r="E864" s="184" t="s">
        <v>7730</v>
      </c>
      <c r="F864" s="184"/>
      <c r="G864" s="184"/>
      <c r="H864" s="184"/>
      <c r="I864" s="184"/>
    </row>
    <row r="865" spans="2:11" x14ac:dyDescent="0.3">
      <c r="B865" s="51"/>
      <c r="D865" s="183"/>
      <c r="E865" s="184"/>
      <c r="F865" s="183" t="s">
        <v>7731</v>
      </c>
      <c r="G865" s="184" t="s">
        <v>7730</v>
      </c>
      <c r="H865" s="184" t="s">
        <v>6814</v>
      </c>
      <c r="I865" s="184">
        <v>100000</v>
      </c>
    </row>
    <row r="866" spans="2:11" x14ac:dyDescent="0.3">
      <c r="B866" s="51"/>
      <c r="D866" s="183" t="s">
        <v>7732</v>
      </c>
      <c r="E866" s="184" t="s">
        <v>7733</v>
      </c>
      <c r="F866" s="183"/>
      <c r="G866" s="184"/>
      <c r="H866" s="184"/>
      <c r="I866" s="184"/>
    </row>
    <row r="867" spans="2:11" x14ac:dyDescent="0.3">
      <c r="B867" s="51"/>
      <c r="D867" s="183"/>
      <c r="E867" s="184"/>
      <c r="F867" s="183" t="s">
        <v>7734</v>
      </c>
      <c r="G867" s="184"/>
      <c r="H867" s="184" t="s">
        <v>6814</v>
      </c>
      <c r="I867" s="184">
        <v>100000</v>
      </c>
    </row>
    <row r="868" spans="2:11" x14ac:dyDescent="0.3">
      <c r="B868" s="51"/>
      <c r="D868" s="183" t="s">
        <v>7735</v>
      </c>
      <c r="E868" s="184" t="s">
        <v>7736</v>
      </c>
      <c r="F868" s="183"/>
      <c r="G868" s="184"/>
      <c r="H868" s="184"/>
      <c r="I868" s="184"/>
    </row>
    <row r="869" spans="2:11" x14ac:dyDescent="0.3">
      <c r="B869" s="51"/>
      <c r="D869" s="183"/>
      <c r="E869" s="184"/>
      <c r="F869" s="183" t="s">
        <v>7737</v>
      </c>
      <c r="G869" s="184"/>
      <c r="H869" s="184" t="s">
        <v>6814</v>
      </c>
      <c r="I869" s="184">
        <v>100000</v>
      </c>
    </row>
    <row r="870" spans="2:11" x14ac:dyDescent="0.3">
      <c r="B870" s="51"/>
      <c r="D870" s="183" t="s">
        <v>7738</v>
      </c>
      <c r="E870" s="184" t="s">
        <v>7739</v>
      </c>
      <c r="F870" s="183"/>
      <c r="G870" s="184"/>
      <c r="H870" s="184"/>
      <c r="I870" s="184"/>
    </row>
    <row r="871" spans="2:11" x14ac:dyDescent="0.3">
      <c r="B871" s="51"/>
      <c r="D871" s="183"/>
      <c r="E871" s="184"/>
      <c r="F871" s="183" t="s">
        <v>7740</v>
      </c>
      <c r="G871" s="184"/>
      <c r="H871" s="184" t="s">
        <v>6814</v>
      </c>
      <c r="I871" s="184">
        <v>100000</v>
      </c>
    </row>
    <row r="872" spans="2:11" x14ac:dyDescent="0.3">
      <c r="B872" s="51"/>
      <c r="D872" s="183" t="s">
        <v>7741</v>
      </c>
      <c r="E872" s="184" t="s">
        <v>7742</v>
      </c>
      <c r="F872" s="183"/>
      <c r="G872" s="184"/>
      <c r="H872" s="184"/>
      <c r="I872" s="184"/>
    </row>
    <row r="873" spans="2:11" x14ac:dyDescent="0.3">
      <c r="B873" s="51"/>
      <c r="D873" s="183"/>
      <c r="E873" s="184"/>
      <c r="F873" s="183" t="s">
        <v>7743</v>
      </c>
      <c r="G873" s="184" t="s">
        <v>7742</v>
      </c>
      <c r="H873" s="184" t="s">
        <v>6814</v>
      </c>
      <c r="I873" s="184">
        <v>100000</v>
      </c>
    </row>
    <row r="874" spans="2:11" x14ac:dyDescent="0.3">
      <c r="B874" s="51"/>
      <c r="D874" s="183" t="s">
        <v>7744</v>
      </c>
      <c r="E874" s="184" t="s">
        <v>7745</v>
      </c>
      <c r="F874" s="183"/>
      <c r="G874" s="184"/>
      <c r="H874" s="184"/>
      <c r="I874" s="184"/>
    </row>
    <row r="875" spans="2:11" x14ac:dyDescent="0.3">
      <c r="B875" s="51"/>
      <c r="D875" s="183"/>
      <c r="E875" s="184"/>
      <c r="F875" s="183" t="s">
        <v>7746</v>
      </c>
      <c r="G875" s="184" t="s">
        <v>7745</v>
      </c>
      <c r="H875" s="184" t="s">
        <v>6814</v>
      </c>
      <c r="I875" s="184">
        <v>100000</v>
      </c>
    </row>
    <row r="876" spans="2:11" x14ac:dyDescent="0.3">
      <c r="B876" s="51"/>
      <c r="D876" s="183" t="s">
        <v>7747</v>
      </c>
      <c r="E876" s="184" t="s">
        <v>7748</v>
      </c>
      <c r="F876" s="183"/>
      <c r="G876" s="184"/>
      <c r="H876" s="184"/>
      <c r="I876" s="184"/>
    </row>
    <row r="877" spans="2:11" x14ac:dyDescent="0.3">
      <c r="B877" s="51"/>
      <c r="D877" s="183"/>
      <c r="E877" s="184"/>
      <c r="F877" s="183" t="s">
        <v>7749</v>
      </c>
      <c r="G877" s="184" t="s">
        <v>7748</v>
      </c>
      <c r="H877" s="184" t="s">
        <v>6814</v>
      </c>
      <c r="I877" s="184">
        <v>100000</v>
      </c>
    </row>
    <row r="878" spans="2:11" x14ac:dyDescent="0.3">
      <c r="B878" s="51"/>
      <c r="D878" s="183"/>
      <c r="E878" s="184"/>
      <c r="F878" s="183" t="s">
        <v>7750</v>
      </c>
      <c r="G878" s="184" t="s">
        <v>7751</v>
      </c>
      <c r="H878" s="184" t="s">
        <v>6814</v>
      </c>
      <c r="I878" s="184">
        <v>100000</v>
      </c>
    </row>
    <row r="879" spans="2:11" x14ac:dyDescent="0.3">
      <c r="B879" s="51"/>
      <c r="D879" s="183" t="s">
        <v>7752</v>
      </c>
      <c r="E879" s="184" t="s">
        <v>7753</v>
      </c>
      <c r="F879" s="183"/>
      <c r="G879" s="184"/>
      <c r="H879" s="184"/>
      <c r="I879" s="184"/>
    </row>
    <row r="880" spans="2:11" x14ac:dyDescent="0.3">
      <c r="B880" s="51"/>
      <c r="D880" s="183"/>
      <c r="E880" s="184"/>
      <c r="F880" s="183" t="s">
        <v>7754</v>
      </c>
      <c r="G880" s="184" t="s">
        <v>7755</v>
      </c>
      <c r="H880" s="184" t="s">
        <v>6814</v>
      </c>
      <c r="I880" s="184">
        <v>50000</v>
      </c>
      <c r="K880" s="465">
        <v>44761</v>
      </c>
    </row>
    <row r="881" spans="2:10" x14ac:dyDescent="0.3">
      <c r="B881" s="51"/>
      <c r="D881" s="183"/>
      <c r="E881" s="184"/>
      <c r="F881" s="183" t="s">
        <v>7756</v>
      </c>
      <c r="G881" s="184" t="s">
        <v>7757</v>
      </c>
      <c r="H881" s="184" t="s">
        <v>6814</v>
      </c>
      <c r="I881" s="184">
        <v>50000</v>
      </c>
    </row>
    <row r="882" spans="2:10" x14ac:dyDescent="0.3">
      <c r="B882" s="51"/>
      <c r="D882" s="183"/>
      <c r="E882" s="184"/>
      <c r="F882" s="183" t="s">
        <v>7758</v>
      </c>
      <c r="G882" s="184" t="s">
        <v>7759</v>
      </c>
      <c r="H882" s="184" t="s">
        <v>6814</v>
      </c>
      <c r="I882" s="184">
        <v>50000</v>
      </c>
    </row>
    <row r="883" spans="2:10" x14ac:dyDescent="0.3">
      <c r="B883" s="51"/>
      <c r="D883" s="183"/>
      <c r="E883" s="184"/>
      <c r="F883" s="183" t="s">
        <v>7760</v>
      </c>
      <c r="G883" s="184" t="s">
        <v>7761</v>
      </c>
      <c r="H883" s="184" t="s">
        <v>6814</v>
      </c>
      <c r="I883" s="184">
        <v>50000</v>
      </c>
    </row>
    <row r="884" spans="2:10" x14ac:dyDescent="0.3">
      <c r="B884" s="51"/>
      <c r="D884" s="183"/>
      <c r="E884" s="184"/>
      <c r="F884" s="183" t="s">
        <v>7762</v>
      </c>
      <c r="G884" s="184" t="s">
        <v>7763</v>
      </c>
      <c r="H884" s="184" t="s">
        <v>6814</v>
      </c>
      <c r="I884" s="184">
        <v>50000</v>
      </c>
    </row>
    <row r="885" spans="2:10" x14ac:dyDescent="0.3">
      <c r="B885" s="51"/>
      <c r="D885" s="183"/>
      <c r="E885" s="184"/>
      <c r="F885" s="183"/>
      <c r="G885" s="184"/>
      <c r="H885" s="184"/>
      <c r="I885" s="184"/>
    </row>
    <row r="886" spans="2:10" x14ac:dyDescent="0.3">
      <c r="B886" s="51"/>
      <c r="D886" s="183"/>
      <c r="E886" s="184"/>
      <c r="F886" s="183"/>
      <c r="G886" s="184"/>
      <c r="H886" s="184"/>
      <c r="I886" s="184"/>
    </row>
    <row r="887" spans="2:10" x14ac:dyDescent="0.3">
      <c r="B887" s="51"/>
      <c r="D887" s="183"/>
      <c r="E887" s="184"/>
      <c r="F887" s="183"/>
      <c r="G887" s="184"/>
      <c r="H887" s="184"/>
      <c r="I887" s="184"/>
    </row>
    <row r="888" spans="2:10" x14ac:dyDescent="0.3">
      <c r="B888" s="51"/>
      <c r="D888" s="183"/>
      <c r="E888" s="184"/>
      <c r="F888" s="183"/>
      <c r="G888" s="184"/>
      <c r="H888" s="184"/>
      <c r="I888" s="184"/>
    </row>
    <row r="889" spans="2:10" x14ac:dyDescent="0.3">
      <c r="B889" s="51"/>
      <c r="D889" s="183"/>
      <c r="E889" s="184"/>
      <c r="F889" s="183"/>
      <c r="G889" s="184"/>
      <c r="H889" s="184"/>
      <c r="I889" s="184"/>
    </row>
    <row r="890" spans="2:10" x14ac:dyDescent="0.3">
      <c r="B890" s="51"/>
      <c r="F890" s="53"/>
    </row>
    <row r="891" spans="2:10" x14ac:dyDescent="0.3">
      <c r="B891" s="63" t="s">
        <v>7764</v>
      </c>
      <c r="C891" t="s">
        <v>7765</v>
      </c>
      <c r="F891" s="53"/>
      <c r="J891" t="s">
        <v>6472</v>
      </c>
    </row>
    <row r="892" spans="2:10" x14ac:dyDescent="0.3">
      <c r="B892" s="51"/>
      <c r="D892" s="52" t="s">
        <v>7766</v>
      </c>
      <c r="E892" t="s">
        <v>7767</v>
      </c>
      <c r="F892" s="53"/>
    </row>
    <row r="893" spans="2:10" x14ac:dyDescent="0.3">
      <c r="B893" s="51"/>
      <c r="F893" s="52" t="s">
        <v>7768</v>
      </c>
      <c r="G893" t="s">
        <v>7769</v>
      </c>
      <c r="H893" t="s">
        <v>6814</v>
      </c>
      <c r="I893">
        <v>100000</v>
      </c>
    </row>
    <row r="894" spans="2:10" x14ac:dyDescent="0.3">
      <c r="B894" s="51"/>
      <c r="F894" s="52" t="s">
        <v>7770</v>
      </c>
      <c r="G894" t="s">
        <v>7771</v>
      </c>
      <c r="H894" t="s">
        <v>6814</v>
      </c>
      <c r="I894">
        <v>100000</v>
      </c>
    </row>
    <row r="895" spans="2:10" x14ac:dyDescent="0.3">
      <c r="B895" s="51"/>
      <c r="F895" s="52" t="s">
        <v>7772</v>
      </c>
      <c r="G895" t="s">
        <v>7773</v>
      </c>
      <c r="H895" t="s">
        <v>6814</v>
      </c>
      <c r="I895">
        <v>100000</v>
      </c>
    </row>
    <row r="896" spans="2:10" x14ac:dyDescent="0.3">
      <c r="B896" s="51"/>
      <c r="F896" s="52" t="s">
        <v>7774</v>
      </c>
      <c r="G896" t="s">
        <v>7775</v>
      </c>
      <c r="H896" t="s">
        <v>6814</v>
      </c>
      <c r="I896">
        <v>100000</v>
      </c>
    </row>
    <row r="897" spans="2:9" x14ac:dyDescent="0.3">
      <c r="B897" s="51"/>
      <c r="D897" s="52" t="s">
        <v>7776</v>
      </c>
      <c r="E897" t="s">
        <v>7777</v>
      </c>
      <c r="F897" s="53"/>
    </row>
    <row r="898" spans="2:9" x14ac:dyDescent="0.3">
      <c r="B898" s="51"/>
      <c r="F898" s="52" t="s">
        <v>7778</v>
      </c>
      <c r="G898" t="s">
        <v>6572</v>
      </c>
      <c r="H898" t="s">
        <v>6814</v>
      </c>
      <c r="I898">
        <v>100000</v>
      </c>
    </row>
    <row r="899" spans="2:9" x14ac:dyDescent="0.3">
      <c r="B899" s="51"/>
      <c r="F899" s="52" t="s">
        <v>7779</v>
      </c>
      <c r="G899" t="s">
        <v>6573</v>
      </c>
      <c r="H899" t="s">
        <v>6814</v>
      </c>
      <c r="I899">
        <v>100000</v>
      </c>
    </row>
    <row r="900" spans="2:9" x14ac:dyDescent="0.3">
      <c r="B900" s="51"/>
      <c r="F900" s="52" t="s">
        <v>7780</v>
      </c>
      <c r="G900" t="s">
        <v>6574</v>
      </c>
      <c r="H900" t="s">
        <v>6814</v>
      </c>
      <c r="I900">
        <v>100000</v>
      </c>
    </row>
    <row r="901" spans="2:9" x14ac:dyDescent="0.3">
      <c r="B901" s="51"/>
      <c r="F901" s="52" t="s">
        <v>7781</v>
      </c>
      <c r="G901" t="s">
        <v>6575</v>
      </c>
      <c r="H901" t="s">
        <v>6814</v>
      </c>
      <c r="I901">
        <v>100000</v>
      </c>
    </row>
    <row r="902" spans="2:9" x14ac:dyDescent="0.3">
      <c r="B902" s="51"/>
      <c r="F902" s="52" t="s">
        <v>7782</v>
      </c>
      <c r="G902" t="s">
        <v>6576</v>
      </c>
      <c r="H902" t="s">
        <v>6814</v>
      </c>
      <c r="I902">
        <v>100000</v>
      </c>
    </row>
    <row r="903" spans="2:9" x14ac:dyDescent="0.3">
      <c r="B903" s="51"/>
      <c r="F903" s="52" t="s">
        <v>7783</v>
      </c>
      <c r="G903" t="s">
        <v>6577</v>
      </c>
      <c r="H903" t="s">
        <v>6814</v>
      </c>
      <c r="I903">
        <v>100000</v>
      </c>
    </row>
    <row r="904" spans="2:9" x14ac:dyDescent="0.3">
      <c r="B904" s="51"/>
      <c r="F904" s="5" t="s">
        <v>15996</v>
      </c>
      <c r="G904" t="s">
        <v>15997</v>
      </c>
      <c r="H904" t="s">
        <v>6814</v>
      </c>
      <c r="I904">
        <v>100000</v>
      </c>
    </row>
    <row r="905" spans="2:9" x14ac:dyDescent="0.3">
      <c r="B905" s="51"/>
      <c r="D905" s="52" t="s">
        <v>7784</v>
      </c>
      <c r="E905" t="s">
        <v>7785</v>
      </c>
    </row>
    <row r="906" spans="2:9" x14ac:dyDescent="0.3">
      <c r="B906" s="51"/>
      <c r="D906" s="53"/>
      <c r="F906" s="5" t="s">
        <v>7786</v>
      </c>
      <c r="G906" t="s">
        <v>6590</v>
      </c>
      <c r="H906" t="s">
        <v>6814</v>
      </c>
      <c r="I906">
        <v>100000</v>
      </c>
    </row>
    <row r="907" spans="2:9" x14ac:dyDescent="0.3">
      <c r="B907" s="220"/>
      <c r="D907" s="5" t="s">
        <v>7787</v>
      </c>
      <c r="E907" t="s">
        <v>7788</v>
      </c>
    </row>
    <row r="908" spans="2:9" x14ac:dyDescent="0.3">
      <c r="B908" s="220"/>
      <c r="D908" s="53"/>
      <c r="F908" s="5" t="s">
        <v>7789</v>
      </c>
      <c r="G908" t="s">
        <v>7790</v>
      </c>
      <c r="H908" t="s">
        <v>6814</v>
      </c>
      <c r="I908">
        <v>100000</v>
      </c>
    </row>
    <row r="909" spans="2:9" x14ac:dyDescent="0.3">
      <c r="B909" s="51"/>
      <c r="D909" s="183" t="s">
        <v>7791</v>
      </c>
      <c r="E909" s="184" t="s">
        <v>7792</v>
      </c>
      <c r="F909" s="183"/>
      <c r="G909" s="184"/>
      <c r="H909" s="184"/>
      <c r="I909" s="184"/>
    </row>
    <row r="910" spans="2:9" x14ac:dyDescent="0.3">
      <c r="B910" s="51"/>
      <c r="D910" s="183"/>
      <c r="E910" s="184"/>
      <c r="F910" s="183" t="s">
        <v>7793</v>
      </c>
      <c r="G910" s="184" t="s">
        <v>7794</v>
      </c>
      <c r="H910" s="184" t="s">
        <v>6814</v>
      </c>
      <c r="I910" s="184">
        <v>100000</v>
      </c>
    </row>
    <row r="911" spans="2:9" x14ac:dyDescent="0.3">
      <c r="B911" s="51"/>
      <c r="D911" s="183" t="s">
        <v>7795</v>
      </c>
      <c r="E911" s="184" t="s">
        <v>7796</v>
      </c>
      <c r="F911" s="183"/>
      <c r="G911" s="184"/>
      <c r="H911" s="184"/>
      <c r="I911" s="184"/>
    </row>
    <row r="912" spans="2:9" x14ac:dyDescent="0.3">
      <c r="B912" s="51"/>
      <c r="D912" s="183"/>
      <c r="E912" s="184"/>
      <c r="F912" s="183" t="s">
        <v>7797</v>
      </c>
      <c r="G912" s="184" t="s">
        <v>7798</v>
      </c>
      <c r="H912" s="184" t="s">
        <v>6814</v>
      </c>
      <c r="I912" s="184">
        <v>100000</v>
      </c>
    </row>
    <row r="913" spans="2:9" x14ac:dyDescent="0.3">
      <c r="B913" s="51"/>
      <c r="D913" s="183" t="s">
        <v>7799</v>
      </c>
      <c r="E913" s="184" t="s">
        <v>7800</v>
      </c>
      <c r="F913" s="183"/>
      <c r="G913" s="184"/>
      <c r="H913" s="184"/>
      <c r="I913" s="184"/>
    </row>
    <row r="914" spans="2:9" x14ac:dyDescent="0.3">
      <c r="B914" s="220"/>
      <c r="D914" s="184"/>
      <c r="E914" s="184"/>
      <c r="F914" s="183" t="s">
        <v>7801</v>
      </c>
      <c r="G914" s="184" t="s">
        <v>7802</v>
      </c>
      <c r="H914" s="184" t="s">
        <v>6814</v>
      </c>
      <c r="I914" s="184">
        <v>100000</v>
      </c>
    </row>
    <row r="915" spans="2:9" x14ac:dyDescent="0.3">
      <c r="B915" s="220"/>
      <c r="D915" s="183" t="s">
        <v>7803</v>
      </c>
      <c r="E915" s="184" t="s">
        <v>7804</v>
      </c>
      <c r="F915" s="184"/>
      <c r="G915" s="184"/>
      <c r="H915" s="184"/>
      <c r="I915" s="184"/>
    </row>
    <row r="916" spans="2:9" x14ac:dyDescent="0.3">
      <c r="B916" s="220"/>
      <c r="D916" s="221"/>
      <c r="E916" s="184"/>
      <c r="F916" s="183" t="s">
        <v>7805</v>
      </c>
      <c r="G916" s="184" t="s">
        <v>7806</v>
      </c>
      <c r="H916" s="184" t="s">
        <v>6814</v>
      </c>
      <c r="I916" s="184">
        <v>100000</v>
      </c>
    </row>
    <row r="917" spans="2:9" x14ac:dyDescent="0.3">
      <c r="B917" s="220"/>
      <c r="D917" s="183" t="s">
        <v>7807</v>
      </c>
      <c r="E917" s="184" t="s">
        <v>7808</v>
      </c>
      <c r="F917" s="183"/>
      <c r="G917" s="184"/>
      <c r="H917" s="184"/>
      <c r="I917" s="184"/>
    </row>
    <row r="918" spans="2:9" x14ac:dyDescent="0.3">
      <c r="B918" s="220"/>
      <c r="D918" s="183"/>
      <c r="E918" s="184"/>
      <c r="F918" s="183" t="s">
        <v>7809</v>
      </c>
      <c r="G918" s="184" t="s">
        <v>7810</v>
      </c>
      <c r="H918" s="184" t="s">
        <v>6814</v>
      </c>
      <c r="I918" s="184">
        <v>100000</v>
      </c>
    </row>
    <row r="919" spans="2:9" x14ac:dyDescent="0.3">
      <c r="B919" s="220"/>
      <c r="D919" s="183" t="s">
        <v>7811</v>
      </c>
      <c r="E919" s="184" t="s">
        <v>7812</v>
      </c>
      <c r="F919" s="183"/>
      <c r="G919" s="184"/>
      <c r="H919" s="184"/>
      <c r="I919" s="184"/>
    </row>
    <row r="920" spans="2:9" x14ac:dyDescent="0.3">
      <c r="B920" s="220"/>
      <c r="D920" s="183"/>
      <c r="E920" s="184"/>
      <c r="F920" s="183" t="s">
        <v>7813</v>
      </c>
      <c r="G920" s="184" t="s">
        <v>7814</v>
      </c>
      <c r="H920" s="184" t="s">
        <v>6814</v>
      </c>
      <c r="I920" s="184">
        <v>100000</v>
      </c>
    </row>
    <row r="921" spans="2:9" x14ac:dyDescent="0.3">
      <c r="B921" s="220"/>
      <c r="D921" s="183" t="s">
        <v>7815</v>
      </c>
      <c r="E921" s="184" t="s">
        <v>7816</v>
      </c>
      <c r="F921" s="183"/>
      <c r="G921" s="184"/>
      <c r="H921" s="184"/>
      <c r="I921" s="184"/>
    </row>
    <row r="922" spans="2:9" x14ac:dyDescent="0.3">
      <c r="B922" s="220"/>
      <c r="D922" s="184"/>
      <c r="E922" s="184"/>
      <c r="F922" s="183" t="s">
        <v>7817</v>
      </c>
      <c r="G922" s="184" t="s">
        <v>7818</v>
      </c>
      <c r="H922" s="184" t="s">
        <v>6814</v>
      </c>
      <c r="I922" s="184">
        <v>100000</v>
      </c>
    </row>
    <row r="923" spans="2:9" x14ac:dyDescent="0.3">
      <c r="B923" s="220"/>
      <c r="D923" s="72" t="s">
        <v>7819</v>
      </c>
      <c r="E923" s="4" t="s">
        <v>7820</v>
      </c>
      <c r="F923" s="4"/>
      <c r="G923" s="4"/>
      <c r="H923" s="4"/>
      <c r="I923" s="4"/>
    </row>
    <row r="924" spans="2:9" x14ac:dyDescent="0.3">
      <c r="B924" s="220"/>
      <c r="D924" s="223"/>
      <c r="E924" s="4"/>
      <c r="F924" s="72" t="s">
        <v>7821</v>
      </c>
      <c r="G924" s="4" t="s">
        <v>7822</v>
      </c>
      <c r="H924" s="4" t="s">
        <v>6814</v>
      </c>
      <c r="I924" s="4">
        <v>100000</v>
      </c>
    </row>
    <row r="925" spans="2:9" x14ac:dyDescent="0.3">
      <c r="B925" s="220"/>
      <c r="D925" s="72" t="s">
        <v>7823</v>
      </c>
      <c r="E925" s="4" t="s">
        <v>7824</v>
      </c>
      <c r="F925" s="72"/>
      <c r="G925" s="4"/>
      <c r="H925" s="4"/>
      <c r="I925" s="4"/>
    </row>
    <row r="926" spans="2:9" x14ac:dyDescent="0.3">
      <c r="B926" s="220"/>
      <c r="D926" s="72"/>
      <c r="E926" s="4"/>
      <c r="F926" s="72" t="s">
        <v>7825</v>
      </c>
      <c r="G926" s="4" t="s">
        <v>7826</v>
      </c>
      <c r="H926" s="4" t="s">
        <v>6814</v>
      </c>
      <c r="I926" s="4">
        <v>100000</v>
      </c>
    </row>
    <row r="927" spans="2:9" x14ac:dyDescent="0.3">
      <c r="B927" s="220"/>
      <c r="D927" s="72" t="s">
        <v>7827</v>
      </c>
      <c r="E927" s="4" t="s">
        <v>7828</v>
      </c>
      <c r="F927" s="72"/>
      <c r="G927" s="4"/>
      <c r="H927" s="4"/>
      <c r="I927" s="4"/>
    </row>
    <row r="928" spans="2:9" x14ac:dyDescent="0.3">
      <c r="B928" s="220"/>
      <c r="D928" s="72"/>
      <c r="E928" s="4"/>
      <c r="F928" s="72" t="s">
        <v>7829</v>
      </c>
      <c r="G928" s="4" t="s">
        <v>7830</v>
      </c>
      <c r="H928" s="4" t="s">
        <v>6814</v>
      </c>
      <c r="I928" s="4">
        <v>100000</v>
      </c>
    </row>
    <row r="929" spans="2:9" x14ac:dyDescent="0.3">
      <c r="B929" s="220"/>
      <c r="D929" s="72" t="s">
        <v>7831</v>
      </c>
      <c r="E929" s="4" t="s">
        <v>7832</v>
      </c>
      <c r="F929" s="72"/>
      <c r="G929" s="4"/>
      <c r="H929" s="4"/>
      <c r="I929" s="4"/>
    </row>
    <row r="930" spans="2:9" x14ac:dyDescent="0.3">
      <c r="B930" s="220"/>
      <c r="D930" s="4"/>
      <c r="E930" s="4"/>
      <c r="F930" s="72" t="s">
        <v>7833</v>
      </c>
      <c r="G930" s="4" t="s">
        <v>7834</v>
      </c>
      <c r="H930" s="4" t="s">
        <v>6814</v>
      </c>
      <c r="I930" s="4">
        <v>100000</v>
      </c>
    </row>
    <row r="931" spans="2:9" x14ac:dyDescent="0.3">
      <c r="B931" s="51"/>
      <c r="D931" s="52" t="s">
        <v>15895</v>
      </c>
      <c r="E931" t="s">
        <v>7968</v>
      </c>
    </row>
    <row r="932" spans="2:9" x14ac:dyDescent="0.3">
      <c r="B932" s="51"/>
      <c r="D932" s="52"/>
      <c r="F932" s="5" t="s">
        <v>15899</v>
      </c>
      <c r="G932" t="s">
        <v>7970</v>
      </c>
      <c r="H932" t="s">
        <v>6814</v>
      </c>
      <c r="I932">
        <v>100000</v>
      </c>
    </row>
    <row r="933" spans="2:9" x14ac:dyDescent="0.3">
      <c r="B933" s="51"/>
      <c r="D933" s="52"/>
      <c r="F933" s="72" t="s">
        <v>15900</v>
      </c>
      <c r="G933" t="s">
        <v>7972</v>
      </c>
      <c r="H933" t="s">
        <v>6814</v>
      </c>
      <c r="I933">
        <v>100000</v>
      </c>
    </row>
    <row r="934" spans="2:9" x14ac:dyDescent="0.3">
      <c r="B934" s="51"/>
      <c r="D934" s="52"/>
      <c r="F934" s="72" t="s">
        <v>15901</v>
      </c>
      <c r="G934" t="s">
        <v>7974</v>
      </c>
      <c r="H934" t="s">
        <v>6814</v>
      </c>
      <c r="I934">
        <v>100000</v>
      </c>
    </row>
    <row r="935" spans="2:9" x14ac:dyDescent="0.3">
      <c r="B935" s="51"/>
      <c r="D935" s="52"/>
      <c r="F935" s="72" t="s">
        <v>15902</v>
      </c>
      <c r="G935" t="s">
        <v>7976</v>
      </c>
      <c r="H935" t="s">
        <v>6814</v>
      </c>
      <c r="I935">
        <v>100000</v>
      </c>
    </row>
    <row r="936" spans="2:9" x14ac:dyDescent="0.3">
      <c r="B936" s="51"/>
      <c r="D936" s="72" t="s">
        <v>15896</v>
      </c>
      <c r="E936" s="4" t="s">
        <v>15959</v>
      </c>
    </row>
    <row r="937" spans="2:9" x14ac:dyDescent="0.3">
      <c r="B937" s="51"/>
      <c r="D937" s="72"/>
      <c r="E937" s="4"/>
      <c r="F937" s="72" t="s">
        <v>15903</v>
      </c>
      <c r="G937" t="s">
        <v>7980</v>
      </c>
      <c r="H937" t="s">
        <v>6814</v>
      </c>
      <c r="I937">
        <v>100000</v>
      </c>
    </row>
    <row r="938" spans="2:9" x14ac:dyDescent="0.3">
      <c r="B938" s="51"/>
      <c r="D938" s="72"/>
      <c r="E938" s="4"/>
      <c r="F938" s="72" t="s">
        <v>15904</v>
      </c>
      <c r="G938" s="184" t="s">
        <v>7983</v>
      </c>
      <c r="H938" s="184" t="s">
        <v>6814</v>
      </c>
      <c r="I938" s="184">
        <v>100000</v>
      </c>
    </row>
    <row r="939" spans="2:9" x14ac:dyDescent="0.3">
      <c r="B939" s="51"/>
      <c r="D939" s="72"/>
      <c r="E939" s="4"/>
      <c r="F939" s="72" t="s">
        <v>15905</v>
      </c>
      <c r="G939" s="184" t="s">
        <v>7986</v>
      </c>
      <c r="H939" s="184" t="s">
        <v>6814</v>
      </c>
      <c r="I939" s="184">
        <v>100000</v>
      </c>
    </row>
    <row r="940" spans="2:9" x14ac:dyDescent="0.3">
      <c r="B940" s="51"/>
      <c r="D940" s="72"/>
      <c r="E940" s="4"/>
      <c r="F940" s="72" t="s">
        <v>15906</v>
      </c>
      <c r="G940" s="184" t="s">
        <v>7989</v>
      </c>
      <c r="H940" s="184" t="s">
        <v>6814</v>
      </c>
      <c r="I940" s="184">
        <v>100000</v>
      </c>
    </row>
    <row r="941" spans="2:9" x14ac:dyDescent="0.3">
      <c r="B941" s="51"/>
      <c r="D941" s="72" t="s">
        <v>15897</v>
      </c>
      <c r="E941" t="s">
        <v>15960</v>
      </c>
    </row>
    <row r="942" spans="2:9" x14ac:dyDescent="0.3">
      <c r="B942" s="51"/>
      <c r="D942" s="53"/>
      <c r="F942" s="72" t="s">
        <v>15907</v>
      </c>
      <c r="G942" t="s">
        <v>7994</v>
      </c>
      <c r="H942" t="s">
        <v>6814</v>
      </c>
      <c r="I942">
        <v>100000</v>
      </c>
    </row>
    <row r="943" spans="2:9" x14ac:dyDescent="0.3">
      <c r="B943" s="51"/>
      <c r="D943" s="53"/>
      <c r="F943" s="72" t="s">
        <v>15908</v>
      </c>
      <c r="G943" t="s">
        <v>7997</v>
      </c>
      <c r="H943" t="s">
        <v>6814</v>
      </c>
      <c r="I943">
        <v>100000</v>
      </c>
    </row>
    <row r="944" spans="2:9" x14ac:dyDescent="0.3">
      <c r="B944" s="51"/>
      <c r="D944" s="53"/>
      <c r="F944" s="72" t="s">
        <v>15909</v>
      </c>
      <c r="G944" t="s">
        <v>8000</v>
      </c>
      <c r="H944" t="s">
        <v>6814</v>
      </c>
      <c r="I944">
        <v>100000</v>
      </c>
    </row>
    <row r="945" spans="2:10" x14ac:dyDescent="0.3">
      <c r="B945" s="51"/>
      <c r="D945" s="53"/>
    </row>
    <row r="946" spans="2:10" x14ac:dyDescent="0.3">
      <c r="B946" s="63" t="s">
        <v>7835</v>
      </c>
      <c r="C946" t="s">
        <v>7836</v>
      </c>
      <c r="D946" s="53"/>
      <c r="J946" t="s">
        <v>6472</v>
      </c>
    </row>
    <row r="947" spans="2:10" x14ac:dyDescent="0.3">
      <c r="B947" s="51"/>
      <c r="D947" s="52" t="s">
        <v>7837</v>
      </c>
      <c r="E947" t="s">
        <v>7838</v>
      </c>
      <c r="F947" s="53"/>
    </row>
    <row r="948" spans="2:10" x14ac:dyDescent="0.3">
      <c r="B948" s="51"/>
      <c r="F948" s="52" t="s">
        <v>7839</v>
      </c>
      <c r="G948" t="s">
        <v>7840</v>
      </c>
      <c r="H948" t="s">
        <v>6814</v>
      </c>
      <c r="I948">
        <v>100000</v>
      </c>
    </row>
    <row r="949" spans="2:10" x14ac:dyDescent="0.3">
      <c r="B949" s="51"/>
      <c r="D949" s="5" t="s">
        <v>7841</v>
      </c>
      <c r="E949" t="s">
        <v>7842</v>
      </c>
      <c r="F949" s="53"/>
    </row>
    <row r="950" spans="2:10" x14ac:dyDescent="0.3">
      <c r="B950" s="51"/>
      <c r="F950" s="5" t="s">
        <v>7843</v>
      </c>
      <c r="G950" t="s">
        <v>7844</v>
      </c>
      <c r="H950" t="s">
        <v>6814</v>
      </c>
      <c r="I950">
        <v>100000</v>
      </c>
    </row>
    <row r="951" spans="2:10" x14ac:dyDescent="0.3">
      <c r="B951" s="51"/>
      <c r="D951" s="5" t="s">
        <v>7845</v>
      </c>
      <c r="E951" t="s">
        <v>7846</v>
      </c>
    </row>
    <row r="952" spans="2:10" x14ac:dyDescent="0.3">
      <c r="B952" s="51"/>
      <c r="D952" s="53"/>
      <c r="F952" s="5" t="s">
        <v>7847</v>
      </c>
      <c r="G952" t="s">
        <v>7848</v>
      </c>
      <c r="H952" t="s">
        <v>6814</v>
      </c>
      <c r="I952">
        <v>100000</v>
      </c>
    </row>
    <row r="953" spans="2:10" x14ac:dyDescent="0.3">
      <c r="B953" s="51"/>
      <c r="D953" s="5" t="s">
        <v>7849</v>
      </c>
      <c r="E953" t="s">
        <v>7850</v>
      </c>
      <c r="F953" s="53"/>
    </row>
    <row r="954" spans="2:10" x14ac:dyDescent="0.3">
      <c r="B954" s="51"/>
      <c r="F954" s="5" t="s">
        <v>7851</v>
      </c>
      <c r="G954" t="s">
        <v>7852</v>
      </c>
      <c r="H954" t="s">
        <v>6814</v>
      </c>
      <c r="I954">
        <v>100000</v>
      </c>
    </row>
    <row r="955" spans="2:10" x14ac:dyDescent="0.3">
      <c r="B955" s="51"/>
      <c r="F955" s="5" t="s">
        <v>15994</v>
      </c>
      <c r="G955" t="s">
        <v>15995</v>
      </c>
      <c r="H955" t="s">
        <v>6814</v>
      </c>
      <c r="I955">
        <v>100000</v>
      </c>
    </row>
    <row r="956" spans="2:10" x14ac:dyDescent="0.3">
      <c r="B956" s="51"/>
      <c r="D956" s="5" t="s">
        <v>7853</v>
      </c>
      <c r="E956" t="s">
        <v>7854</v>
      </c>
      <c r="F956" s="53"/>
    </row>
    <row r="957" spans="2:10" x14ac:dyDescent="0.3">
      <c r="B957" s="51"/>
      <c r="F957" s="5" t="s">
        <v>7855</v>
      </c>
      <c r="G957" t="s">
        <v>7844</v>
      </c>
      <c r="H957" t="s">
        <v>6814</v>
      </c>
      <c r="I957">
        <v>100000</v>
      </c>
    </row>
    <row r="958" spans="2:10" x14ac:dyDescent="0.3">
      <c r="B958" s="51"/>
      <c r="D958" s="5" t="s">
        <v>7856</v>
      </c>
      <c r="E958" t="s">
        <v>7857</v>
      </c>
    </row>
    <row r="959" spans="2:10" x14ac:dyDescent="0.3">
      <c r="B959" s="51"/>
      <c r="D959" s="53"/>
      <c r="F959" s="5" t="s">
        <v>7858</v>
      </c>
      <c r="G959" t="s">
        <v>7859</v>
      </c>
      <c r="H959" t="s">
        <v>6814</v>
      </c>
      <c r="I959">
        <v>100000</v>
      </c>
    </row>
    <row r="960" spans="2:10" x14ac:dyDescent="0.3">
      <c r="B960" s="51"/>
      <c r="D960" s="183" t="s">
        <v>7860</v>
      </c>
      <c r="E960" s="184" t="s">
        <v>7861</v>
      </c>
      <c r="F960" s="221"/>
      <c r="G960" s="184"/>
      <c r="H960" s="184"/>
      <c r="I960" s="184"/>
    </row>
    <row r="961" spans="2:10" x14ac:dyDescent="0.3">
      <c r="B961" s="51"/>
      <c r="D961" s="184"/>
      <c r="E961" s="184"/>
      <c r="F961" s="183" t="s">
        <v>7862</v>
      </c>
      <c r="G961" s="184" t="s">
        <v>7863</v>
      </c>
      <c r="H961" s="184" t="s">
        <v>6814</v>
      </c>
      <c r="I961" s="184">
        <v>100000</v>
      </c>
    </row>
    <row r="962" spans="2:10" x14ac:dyDescent="0.3">
      <c r="D962" s="183" t="s">
        <v>7864</v>
      </c>
      <c r="E962" s="184" t="s">
        <v>7865</v>
      </c>
      <c r="F962" s="221"/>
      <c r="G962" s="184"/>
      <c r="H962" s="184"/>
      <c r="I962" s="184"/>
    </row>
    <row r="963" spans="2:10" x14ac:dyDescent="0.3">
      <c r="D963" s="184"/>
      <c r="E963" s="184"/>
      <c r="F963" s="183" t="s">
        <v>7866</v>
      </c>
      <c r="G963" s="184" t="s">
        <v>7867</v>
      </c>
      <c r="H963" s="184" t="s">
        <v>6814</v>
      </c>
      <c r="I963" s="184">
        <v>100000</v>
      </c>
    </row>
    <row r="964" spans="2:10" x14ac:dyDescent="0.3">
      <c r="D964" s="183" t="s">
        <v>7868</v>
      </c>
      <c r="E964" s="184" t="s">
        <v>7869</v>
      </c>
      <c r="F964" s="184"/>
      <c r="G964" s="184"/>
      <c r="H964" s="184"/>
      <c r="I964" s="184"/>
    </row>
    <row r="965" spans="2:10" x14ac:dyDescent="0.3">
      <c r="D965" s="221"/>
      <c r="E965" s="184"/>
      <c r="F965" s="183" t="s">
        <v>7870</v>
      </c>
      <c r="G965" s="184" t="s">
        <v>7871</v>
      </c>
      <c r="H965" s="184" t="s">
        <v>6814</v>
      </c>
      <c r="I965" s="184">
        <v>100000</v>
      </c>
    </row>
    <row r="966" spans="2:10" x14ac:dyDescent="0.3">
      <c r="B966" s="63" t="s">
        <v>7872</v>
      </c>
      <c r="C966" t="s">
        <v>7873</v>
      </c>
      <c r="D966" s="53"/>
      <c r="J966" t="s">
        <v>6659</v>
      </c>
    </row>
    <row r="967" spans="2:10" x14ac:dyDescent="0.3">
      <c r="B967" s="63"/>
      <c r="D967" s="5" t="s">
        <v>7874</v>
      </c>
      <c r="E967" t="s">
        <v>7873</v>
      </c>
    </row>
    <row r="968" spans="2:10" x14ac:dyDescent="0.3">
      <c r="B968" s="63"/>
      <c r="D968" s="53"/>
      <c r="F968" s="5" t="s">
        <v>7875</v>
      </c>
      <c r="G968" t="s">
        <v>7873</v>
      </c>
      <c r="H968" t="s">
        <v>6814</v>
      </c>
      <c r="I968">
        <v>100000</v>
      </c>
    </row>
    <row r="969" spans="2:10" x14ac:dyDescent="0.3">
      <c r="B969" s="63"/>
      <c r="D969" s="53"/>
      <c r="F969" s="183" t="s">
        <v>7876</v>
      </c>
      <c r="G969" s="184" t="s">
        <v>7877</v>
      </c>
      <c r="H969" s="184" t="s">
        <v>6814</v>
      </c>
      <c r="I969" s="184">
        <v>100000</v>
      </c>
    </row>
    <row r="970" spans="2:10" x14ac:dyDescent="0.3">
      <c r="B970" s="63" t="s">
        <v>7878</v>
      </c>
      <c r="C970" t="s">
        <v>7879</v>
      </c>
      <c r="D970" s="53"/>
      <c r="F970" s="5"/>
      <c r="J970" t="s">
        <v>6659</v>
      </c>
    </row>
    <row r="971" spans="2:10" x14ac:dyDescent="0.3">
      <c r="B971" s="63"/>
      <c r="D971" s="63" t="s">
        <v>7880</v>
      </c>
      <c r="E971" t="s">
        <v>7879</v>
      </c>
      <c r="F971" s="5"/>
    </row>
    <row r="972" spans="2:10" x14ac:dyDescent="0.3">
      <c r="B972" s="51"/>
      <c r="D972" s="53"/>
      <c r="F972" s="5" t="s">
        <v>7881</v>
      </c>
      <c r="G972" t="s">
        <v>7882</v>
      </c>
      <c r="H972" t="s">
        <v>6814</v>
      </c>
      <c r="I972">
        <v>100000</v>
      </c>
    </row>
    <row r="973" spans="2:10" x14ac:dyDescent="0.3">
      <c r="B973" s="51"/>
      <c r="D973" s="53"/>
      <c r="F973" s="5" t="s">
        <v>7883</v>
      </c>
      <c r="G973" t="s">
        <v>7884</v>
      </c>
      <c r="H973" t="s">
        <v>6814</v>
      </c>
      <c r="I973">
        <v>100000</v>
      </c>
    </row>
    <row r="974" spans="2:10" x14ac:dyDescent="0.3">
      <c r="B974" s="51"/>
      <c r="D974" s="53"/>
      <c r="F974" s="5" t="s">
        <v>7885</v>
      </c>
      <c r="G974" t="s">
        <v>7886</v>
      </c>
      <c r="H974" t="s">
        <v>6814</v>
      </c>
      <c r="I974">
        <v>100000</v>
      </c>
    </row>
    <row r="975" spans="2:10" x14ac:dyDescent="0.3">
      <c r="B975" s="51"/>
      <c r="D975" s="53"/>
      <c r="F975" s="5" t="s">
        <v>7887</v>
      </c>
      <c r="G975" t="s">
        <v>7888</v>
      </c>
      <c r="H975" t="s">
        <v>6814</v>
      </c>
      <c r="I975">
        <v>100000</v>
      </c>
    </row>
    <row r="976" spans="2:10" x14ac:dyDescent="0.3">
      <c r="B976" s="51"/>
      <c r="D976" s="53"/>
      <c r="F976" s="5" t="s">
        <v>7889</v>
      </c>
      <c r="G976" t="s">
        <v>7890</v>
      </c>
      <c r="H976" t="s">
        <v>6814</v>
      </c>
      <c r="I976">
        <v>100000</v>
      </c>
    </row>
    <row r="977" spans="1:11" x14ac:dyDescent="0.3">
      <c r="B977" s="51"/>
      <c r="D977" s="53"/>
      <c r="F977" s="5" t="s">
        <v>16009</v>
      </c>
      <c r="G977" t="s">
        <v>16010</v>
      </c>
      <c r="H977" t="s">
        <v>6814</v>
      </c>
      <c r="I977">
        <v>100000</v>
      </c>
    </row>
    <row r="978" spans="1:11" x14ac:dyDescent="0.3">
      <c r="B978" s="466" t="s">
        <v>7891</v>
      </c>
      <c r="C978" s="184" t="s">
        <v>7892</v>
      </c>
      <c r="D978" s="221"/>
      <c r="E978" s="184"/>
      <c r="F978" s="183"/>
      <c r="G978" s="184"/>
      <c r="H978" s="184"/>
      <c r="I978" s="184"/>
      <c r="J978" t="s">
        <v>6659</v>
      </c>
    </row>
    <row r="979" spans="1:11" x14ac:dyDescent="0.3">
      <c r="B979" s="467"/>
      <c r="C979" s="184"/>
      <c r="D979" s="431" t="s">
        <v>7893</v>
      </c>
      <c r="E979" s="184" t="s">
        <v>7892</v>
      </c>
      <c r="F979" s="183"/>
      <c r="G979" s="184"/>
      <c r="H979" s="184"/>
      <c r="I979" s="184"/>
    </row>
    <row r="980" spans="1:11" x14ac:dyDescent="0.3">
      <c r="B980" s="467"/>
      <c r="C980" s="184"/>
      <c r="D980" s="221"/>
      <c r="E980" s="184"/>
      <c r="F980" s="183" t="s">
        <v>7894</v>
      </c>
      <c r="G980" s="184" t="s">
        <v>7895</v>
      </c>
      <c r="H980" s="184" t="s">
        <v>6814</v>
      </c>
      <c r="I980" s="184">
        <v>50000</v>
      </c>
    </row>
    <row r="981" spans="1:11" x14ac:dyDescent="0.3">
      <c r="B981" s="467"/>
      <c r="C981" s="184"/>
      <c r="D981" s="221"/>
      <c r="E981" s="184"/>
      <c r="F981" s="183" t="s">
        <v>7896</v>
      </c>
      <c r="G981" s="184" t="s">
        <v>7897</v>
      </c>
      <c r="H981" s="184" t="s">
        <v>6814</v>
      </c>
      <c r="I981" s="184">
        <v>50000</v>
      </c>
    </row>
    <row r="982" spans="1:11" x14ac:dyDescent="0.3">
      <c r="B982" s="51"/>
      <c r="D982" s="53"/>
      <c r="F982" s="183" t="s">
        <v>15998</v>
      </c>
      <c r="G982" t="s">
        <v>15999</v>
      </c>
      <c r="H982" s="184" t="s">
        <v>6814</v>
      </c>
      <c r="I982" s="184">
        <v>100000</v>
      </c>
    </row>
    <row r="983" spans="1:11" x14ac:dyDescent="0.3">
      <c r="B983" s="51"/>
      <c r="D983" s="53"/>
      <c r="F983" s="183" t="s">
        <v>16006</v>
      </c>
      <c r="G983" t="s">
        <v>16007</v>
      </c>
      <c r="H983" s="184" t="s">
        <v>6814</v>
      </c>
      <c r="I983" s="184">
        <v>100000</v>
      </c>
    </row>
    <row r="984" spans="1:11" x14ac:dyDescent="0.3">
      <c r="B984" s="51"/>
      <c r="D984" s="53"/>
      <c r="F984" s="5"/>
    </row>
    <row r="985" spans="1:11" x14ac:dyDescent="0.3">
      <c r="A985" s="62" t="s">
        <v>4425</v>
      </c>
      <c r="B985" s="218" t="s">
        <v>7898</v>
      </c>
      <c r="C985" s="205" t="s">
        <v>7899</v>
      </c>
      <c r="D985" s="205"/>
      <c r="E985" s="205"/>
      <c r="F985" s="478"/>
      <c r="G985" s="205"/>
      <c r="H985" s="205"/>
      <c r="I985" s="205"/>
      <c r="J985" s="205" t="s">
        <v>7900</v>
      </c>
      <c r="K985" t="s">
        <v>6799</v>
      </c>
    </row>
    <row r="986" spans="1:11" x14ac:dyDescent="0.3">
      <c r="A986" s="62"/>
      <c r="B986" s="473"/>
      <c r="C986" s="205"/>
      <c r="D986" s="206" t="s">
        <v>7901</v>
      </c>
      <c r="E986" s="205" t="s">
        <v>7902</v>
      </c>
      <c r="F986" s="478"/>
      <c r="G986" s="205"/>
      <c r="H986" s="205"/>
      <c r="I986" s="205"/>
      <c r="J986" s="205"/>
    </row>
    <row r="987" spans="1:11" x14ac:dyDescent="0.3">
      <c r="A987" s="62"/>
      <c r="B987" s="473"/>
      <c r="C987" s="205"/>
      <c r="D987" s="205"/>
      <c r="E987" s="205"/>
      <c r="F987" s="211" t="s">
        <v>7903</v>
      </c>
      <c r="G987" s="205" t="s">
        <v>7904</v>
      </c>
      <c r="H987" s="205" t="s">
        <v>6814</v>
      </c>
      <c r="I987" s="205">
        <v>100000</v>
      </c>
      <c r="J987" s="205"/>
    </row>
    <row r="988" spans="1:11" x14ac:dyDescent="0.3">
      <c r="B988" s="205"/>
      <c r="C988" s="205"/>
      <c r="D988" s="206" t="s">
        <v>7905</v>
      </c>
      <c r="E988" s="205" t="s">
        <v>7906</v>
      </c>
      <c r="F988" s="205"/>
      <c r="G988" s="205"/>
      <c r="H988" s="205"/>
      <c r="I988" s="205"/>
      <c r="J988" s="205"/>
    </row>
    <row r="989" spans="1:11" x14ac:dyDescent="0.3">
      <c r="B989" s="205"/>
      <c r="C989" s="205"/>
      <c r="D989" s="206"/>
      <c r="E989" s="205"/>
      <c r="F989" s="206" t="s">
        <v>7907</v>
      </c>
      <c r="G989" s="205" t="s">
        <v>7906</v>
      </c>
      <c r="H989" s="205" t="s">
        <v>6814</v>
      </c>
      <c r="I989" s="205">
        <v>100000</v>
      </c>
      <c r="J989" s="205"/>
    </row>
    <row r="990" spans="1:11" x14ac:dyDescent="0.3">
      <c r="B990" s="205"/>
      <c r="C990" s="205"/>
      <c r="D990" s="206" t="s">
        <v>7908</v>
      </c>
      <c r="E990" s="205" t="s">
        <v>7909</v>
      </c>
      <c r="F990" s="205"/>
      <c r="G990" s="205"/>
      <c r="H990" s="205"/>
      <c r="I990" s="205"/>
      <c r="J990" s="205"/>
    </row>
    <row r="991" spans="1:11" x14ac:dyDescent="0.3">
      <c r="B991" s="205"/>
      <c r="C991" s="205"/>
      <c r="D991" s="206"/>
      <c r="E991" s="205"/>
      <c r="F991" s="206" t="s">
        <v>7910</v>
      </c>
      <c r="G991" s="205" t="s">
        <v>7909</v>
      </c>
      <c r="H991" s="205" t="s">
        <v>6814</v>
      </c>
      <c r="I991" s="205">
        <v>100000</v>
      </c>
      <c r="J991" s="205"/>
    </row>
    <row r="992" spans="1:11" x14ac:dyDescent="0.3">
      <c r="B992" s="205"/>
      <c r="C992" s="205"/>
      <c r="D992" s="206" t="s">
        <v>7911</v>
      </c>
      <c r="E992" s="205" t="s">
        <v>7912</v>
      </c>
      <c r="F992" s="205"/>
      <c r="G992" s="205"/>
      <c r="H992" s="205"/>
      <c r="I992" s="205"/>
      <c r="J992" s="205"/>
    </row>
    <row r="993" spans="2:10" x14ac:dyDescent="0.3">
      <c r="B993" s="205"/>
      <c r="C993" s="205"/>
      <c r="D993" s="206"/>
      <c r="E993" s="205"/>
      <c r="F993" s="206" t="s">
        <v>7913</v>
      </c>
      <c r="G993" s="205" t="s">
        <v>7912</v>
      </c>
      <c r="H993" s="205" t="s">
        <v>6814</v>
      </c>
      <c r="I993" s="205">
        <v>100000</v>
      </c>
      <c r="J993" s="205"/>
    </row>
    <row r="994" spans="2:10" x14ac:dyDescent="0.3">
      <c r="B994" s="205"/>
      <c r="C994" s="205"/>
      <c r="D994" s="206" t="s">
        <v>7914</v>
      </c>
      <c r="E994" s="205" t="s">
        <v>7915</v>
      </c>
      <c r="F994" s="205"/>
      <c r="G994" s="205"/>
      <c r="H994" s="205"/>
      <c r="I994" s="205"/>
      <c r="J994" s="205"/>
    </row>
    <row r="995" spans="2:10" x14ac:dyDescent="0.3">
      <c r="B995" s="205"/>
      <c r="C995" s="205"/>
      <c r="D995" s="206"/>
      <c r="E995" s="205"/>
      <c r="F995" s="206" t="s">
        <v>7916</v>
      </c>
      <c r="G995" s="205" t="s">
        <v>7915</v>
      </c>
      <c r="H995" s="205" t="s">
        <v>6814</v>
      </c>
      <c r="I995" s="205">
        <v>100000</v>
      </c>
      <c r="J995" s="205"/>
    </row>
    <row r="996" spans="2:10" x14ac:dyDescent="0.3">
      <c r="B996" s="205"/>
      <c r="C996" s="205"/>
      <c r="D996" s="206" t="s">
        <v>7917</v>
      </c>
      <c r="E996" s="205" t="s">
        <v>7918</v>
      </c>
      <c r="F996" s="205"/>
      <c r="G996" s="205"/>
      <c r="H996" s="205"/>
      <c r="I996" s="205"/>
      <c r="J996" s="205"/>
    </row>
    <row r="997" spans="2:10" x14ac:dyDescent="0.3">
      <c r="B997" s="205"/>
      <c r="C997" s="205"/>
      <c r="D997" s="206"/>
      <c r="E997" s="205"/>
      <c r="F997" s="206" t="s">
        <v>7919</v>
      </c>
      <c r="G997" s="205" t="s">
        <v>7918</v>
      </c>
      <c r="H997" s="205" t="s">
        <v>6814</v>
      </c>
      <c r="I997" s="205">
        <v>100000</v>
      </c>
      <c r="J997" s="205"/>
    </row>
    <row r="998" spans="2:10" x14ac:dyDescent="0.3">
      <c r="B998" s="205"/>
      <c r="C998" s="205"/>
      <c r="D998" s="206" t="s">
        <v>7920</v>
      </c>
      <c r="E998" s="205" t="s">
        <v>7921</v>
      </c>
      <c r="F998" s="205"/>
      <c r="G998" s="205"/>
      <c r="H998" s="205"/>
      <c r="I998" s="205"/>
      <c r="J998" s="205"/>
    </row>
    <row r="999" spans="2:10" x14ac:dyDescent="0.3">
      <c r="B999" s="205"/>
      <c r="C999" s="205"/>
      <c r="D999" s="206"/>
      <c r="E999" s="205"/>
      <c r="F999" s="206" t="s">
        <v>7922</v>
      </c>
      <c r="G999" s="205" t="s">
        <v>7921</v>
      </c>
      <c r="H999" s="205" t="s">
        <v>6814</v>
      </c>
      <c r="I999" s="205">
        <v>100000</v>
      </c>
      <c r="J999" s="205"/>
    </row>
    <row r="1000" spans="2:10" x14ac:dyDescent="0.3">
      <c r="B1000" s="205"/>
      <c r="C1000" s="205"/>
      <c r="D1000" s="206" t="s">
        <v>7923</v>
      </c>
      <c r="E1000" s="205" t="s">
        <v>7924</v>
      </c>
      <c r="F1000" s="205"/>
      <c r="G1000" s="205"/>
      <c r="H1000" s="205"/>
      <c r="I1000" s="205"/>
      <c r="J1000" s="205"/>
    </row>
    <row r="1001" spans="2:10" x14ac:dyDescent="0.3">
      <c r="B1001" s="205"/>
      <c r="C1001" s="205"/>
      <c r="D1001" s="206"/>
      <c r="E1001" s="205"/>
      <c r="F1001" s="206" t="s">
        <v>7925</v>
      </c>
      <c r="G1001" s="205" t="s">
        <v>7924</v>
      </c>
      <c r="H1001" s="205" t="s">
        <v>6814</v>
      </c>
      <c r="I1001" s="205">
        <v>100000</v>
      </c>
      <c r="J1001" s="205"/>
    </row>
    <row r="1002" spans="2:10" x14ac:dyDescent="0.3">
      <c r="B1002" s="205"/>
      <c r="C1002" s="205"/>
      <c r="D1002" s="206" t="s">
        <v>7926</v>
      </c>
      <c r="E1002" s="205" t="s">
        <v>7927</v>
      </c>
      <c r="F1002" s="205"/>
      <c r="G1002" s="205"/>
      <c r="H1002" s="205"/>
      <c r="I1002" s="205"/>
      <c r="J1002" s="205"/>
    </row>
    <row r="1003" spans="2:10" x14ac:dyDescent="0.3">
      <c r="B1003" s="205"/>
      <c r="C1003" s="205"/>
      <c r="D1003" s="206"/>
      <c r="E1003" s="205"/>
      <c r="F1003" s="206" t="s">
        <v>7928</v>
      </c>
      <c r="G1003" s="205" t="s">
        <v>7927</v>
      </c>
      <c r="H1003" s="205" t="s">
        <v>6814</v>
      </c>
      <c r="I1003" s="205">
        <v>100000</v>
      </c>
      <c r="J1003" s="205"/>
    </row>
    <row r="1004" spans="2:10" x14ac:dyDescent="0.3">
      <c r="B1004" s="205"/>
      <c r="C1004" s="205"/>
      <c r="D1004" s="206" t="s">
        <v>7929</v>
      </c>
      <c r="E1004" s="205" t="s">
        <v>7930</v>
      </c>
      <c r="F1004" s="205"/>
      <c r="G1004" s="205"/>
      <c r="H1004" s="205"/>
      <c r="I1004" s="205"/>
      <c r="J1004" s="205"/>
    </row>
    <row r="1005" spans="2:10" x14ac:dyDescent="0.3">
      <c r="B1005" s="205"/>
      <c r="C1005" s="205"/>
      <c r="D1005" s="206"/>
      <c r="E1005" s="205"/>
      <c r="F1005" s="206" t="s">
        <v>7931</v>
      </c>
      <c r="G1005" s="205" t="s">
        <v>7930</v>
      </c>
      <c r="H1005" s="205" t="s">
        <v>6814</v>
      </c>
      <c r="I1005" s="205">
        <v>100000</v>
      </c>
      <c r="J1005" s="205"/>
    </row>
    <row r="1006" spans="2:10" x14ac:dyDescent="0.3">
      <c r="B1006" s="205"/>
      <c r="C1006" s="205"/>
      <c r="D1006" s="206" t="s">
        <v>7932</v>
      </c>
      <c r="E1006" s="205" t="s">
        <v>7933</v>
      </c>
      <c r="F1006" s="205"/>
      <c r="G1006" s="205"/>
      <c r="H1006" s="205"/>
      <c r="I1006" s="205"/>
      <c r="J1006" s="205"/>
    </row>
    <row r="1007" spans="2:10" x14ac:dyDescent="0.3">
      <c r="B1007" s="205"/>
      <c r="C1007" s="205"/>
      <c r="D1007" s="206"/>
      <c r="E1007" s="205"/>
      <c r="F1007" s="206" t="s">
        <v>7934</v>
      </c>
      <c r="G1007" s="205" t="s">
        <v>7933</v>
      </c>
      <c r="H1007" s="205" t="s">
        <v>6814</v>
      </c>
      <c r="I1007" s="205">
        <v>100000</v>
      </c>
      <c r="J1007" s="205"/>
    </row>
    <row r="1008" spans="2:10" x14ac:dyDescent="0.3">
      <c r="B1008" s="205"/>
      <c r="C1008" s="205"/>
      <c r="D1008" s="206" t="s">
        <v>7935</v>
      </c>
      <c r="E1008" s="205" t="s">
        <v>7936</v>
      </c>
      <c r="F1008" s="205"/>
      <c r="G1008" s="205"/>
      <c r="H1008" s="205"/>
      <c r="I1008" s="205"/>
      <c r="J1008" s="205"/>
    </row>
    <row r="1009" spans="2:10" x14ac:dyDescent="0.3">
      <c r="B1009" s="205"/>
      <c r="C1009" s="205"/>
      <c r="D1009" s="206"/>
      <c r="E1009" s="205"/>
      <c r="F1009" s="206" t="s">
        <v>7937</v>
      </c>
      <c r="G1009" s="205" t="s">
        <v>7936</v>
      </c>
      <c r="H1009" s="205" t="s">
        <v>6814</v>
      </c>
      <c r="I1009" s="205">
        <v>100000</v>
      </c>
      <c r="J1009" s="205"/>
    </row>
    <row r="1010" spans="2:10" x14ac:dyDescent="0.3">
      <c r="B1010" s="205"/>
      <c r="C1010" s="205"/>
      <c r="D1010" s="206" t="s">
        <v>7938</v>
      </c>
      <c r="E1010" s="205" t="s">
        <v>7939</v>
      </c>
      <c r="F1010" s="205"/>
      <c r="G1010" s="205"/>
      <c r="H1010" s="205"/>
      <c r="I1010" s="205"/>
      <c r="J1010" s="205"/>
    </row>
    <row r="1011" spans="2:10" x14ac:dyDescent="0.3">
      <c r="B1011" s="205"/>
      <c r="C1011" s="205"/>
      <c r="D1011" s="206"/>
      <c r="E1011" s="205"/>
      <c r="F1011" s="206" t="s">
        <v>7940</v>
      </c>
      <c r="G1011" s="205" t="s">
        <v>7939</v>
      </c>
      <c r="H1011" s="205" t="s">
        <v>6814</v>
      </c>
      <c r="I1011" s="205">
        <v>100000</v>
      </c>
      <c r="J1011" s="205"/>
    </row>
    <row r="1012" spans="2:10" x14ac:dyDescent="0.3">
      <c r="B1012" s="205"/>
      <c r="C1012" s="205"/>
      <c r="D1012" s="206" t="s">
        <v>7941</v>
      </c>
      <c r="E1012" s="205" t="s">
        <v>7942</v>
      </c>
      <c r="F1012" s="205"/>
      <c r="G1012" s="205"/>
      <c r="H1012" s="205"/>
      <c r="I1012" s="205"/>
      <c r="J1012" s="205"/>
    </row>
    <row r="1013" spans="2:10" x14ac:dyDescent="0.3">
      <c r="B1013" s="205"/>
      <c r="C1013" s="205"/>
      <c r="D1013" s="206"/>
      <c r="E1013" s="205"/>
      <c r="F1013" s="206" t="s">
        <v>7943</v>
      </c>
      <c r="G1013" s="205" t="s">
        <v>7942</v>
      </c>
      <c r="H1013" s="205" t="s">
        <v>6814</v>
      </c>
      <c r="I1013" s="205">
        <v>100000</v>
      </c>
      <c r="J1013" s="205"/>
    </row>
    <row r="1014" spans="2:10" x14ac:dyDescent="0.3">
      <c r="B1014" s="205"/>
      <c r="C1014" s="205"/>
      <c r="D1014" s="206" t="s">
        <v>7944</v>
      </c>
      <c r="E1014" s="205" t="s">
        <v>7945</v>
      </c>
      <c r="F1014" s="205"/>
      <c r="G1014" s="205"/>
      <c r="H1014" s="205"/>
      <c r="I1014" s="205"/>
      <c r="J1014" s="205"/>
    </row>
    <row r="1015" spans="2:10" x14ac:dyDescent="0.3">
      <c r="B1015" s="205"/>
      <c r="C1015" s="205"/>
      <c r="D1015" s="206"/>
      <c r="E1015" s="205"/>
      <c r="F1015" s="206" t="s">
        <v>7946</v>
      </c>
      <c r="G1015" s="205" t="s">
        <v>7945</v>
      </c>
      <c r="H1015" s="205" t="s">
        <v>6814</v>
      </c>
      <c r="I1015" s="205">
        <v>100000</v>
      </c>
      <c r="J1015" s="205"/>
    </row>
    <row r="1016" spans="2:10" x14ac:dyDescent="0.3">
      <c r="B1016" s="205"/>
      <c r="C1016" s="205"/>
      <c r="D1016" s="206" t="s">
        <v>7947</v>
      </c>
      <c r="E1016" s="205" t="s">
        <v>7948</v>
      </c>
      <c r="F1016" s="205"/>
      <c r="G1016" s="205"/>
      <c r="H1016" s="205"/>
      <c r="I1016" s="205"/>
      <c r="J1016" s="205"/>
    </row>
    <row r="1017" spans="2:10" x14ac:dyDescent="0.3">
      <c r="B1017" s="205"/>
      <c r="C1017" s="205"/>
      <c r="D1017" s="206"/>
      <c r="E1017" s="205"/>
      <c r="F1017" s="206" t="s">
        <v>7949</v>
      </c>
      <c r="G1017" s="205" t="s">
        <v>7948</v>
      </c>
      <c r="H1017" s="205" t="s">
        <v>6814</v>
      </c>
      <c r="I1017" s="205">
        <v>100000</v>
      </c>
      <c r="J1017" s="205"/>
    </row>
    <row r="1018" spans="2:10" x14ac:dyDescent="0.3">
      <c r="B1018" s="205"/>
      <c r="C1018" s="205"/>
      <c r="D1018" s="206" t="s">
        <v>7950</v>
      </c>
      <c r="E1018" s="205" t="s">
        <v>7951</v>
      </c>
      <c r="F1018" s="205"/>
      <c r="G1018" s="205"/>
      <c r="H1018" s="205"/>
      <c r="I1018" s="205"/>
      <c r="J1018" s="205"/>
    </row>
    <row r="1019" spans="2:10" x14ac:dyDescent="0.3">
      <c r="B1019" s="205"/>
      <c r="C1019" s="205"/>
      <c r="D1019" s="206"/>
      <c r="E1019" s="205"/>
      <c r="F1019" s="206" t="s">
        <v>7952</v>
      </c>
      <c r="G1019" s="205" t="s">
        <v>7951</v>
      </c>
      <c r="H1019" s="205" t="s">
        <v>6814</v>
      </c>
      <c r="I1019" s="205">
        <v>100000</v>
      </c>
      <c r="J1019" s="205"/>
    </row>
    <row r="1020" spans="2:10" x14ac:dyDescent="0.3">
      <c r="B1020" s="205"/>
      <c r="C1020" s="205"/>
      <c r="D1020" s="206" t="s">
        <v>7953</v>
      </c>
      <c r="E1020" s="205" t="s">
        <v>7954</v>
      </c>
      <c r="F1020" s="205"/>
      <c r="G1020" s="205"/>
      <c r="H1020" s="205"/>
      <c r="I1020" s="205"/>
      <c r="J1020" s="205"/>
    </row>
    <row r="1021" spans="2:10" x14ac:dyDescent="0.3">
      <c r="B1021" s="205"/>
      <c r="C1021" s="205"/>
      <c r="D1021" s="206"/>
      <c r="E1021" s="205"/>
      <c r="F1021" s="206" t="s">
        <v>7955</v>
      </c>
      <c r="G1021" s="205" t="s">
        <v>7954</v>
      </c>
      <c r="H1021" s="205" t="s">
        <v>6814</v>
      </c>
      <c r="I1021" s="205">
        <v>100000</v>
      </c>
      <c r="J1021" s="205"/>
    </row>
    <row r="1022" spans="2:10" x14ac:dyDescent="0.3">
      <c r="B1022" s="205"/>
      <c r="C1022" s="205"/>
      <c r="D1022" s="206" t="s">
        <v>7956</v>
      </c>
      <c r="E1022" s="205" t="s">
        <v>7957</v>
      </c>
      <c r="F1022" s="205"/>
      <c r="G1022" s="205"/>
      <c r="H1022" s="205"/>
      <c r="I1022" s="205"/>
      <c r="J1022" s="205"/>
    </row>
    <row r="1023" spans="2:10" x14ac:dyDescent="0.3">
      <c r="B1023" s="205"/>
      <c r="C1023" s="205"/>
      <c r="D1023" s="206"/>
      <c r="E1023" s="205"/>
      <c r="F1023" s="206" t="s">
        <v>7958</v>
      </c>
      <c r="G1023" s="205" t="s">
        <v>7957</v>
      </c>
      <c r="H1023" s="205" t="s">
        <v>6814</v>
      </c>
      <c r="I1023" s="205">
        <v>100000</v>
      </c>
      <c r="J1023" s="205"/>
    </row>
    <row r="1024" spans="2:10" x14ac:dyDescent="0.3">
      <c r="B1024" s="205"/>
      <c r="C1024" s="205"/>
      <c r="D1024" s="206" t="s">
        <v>7959</v>
      </c>
      <c r="E1024" s="205" t="s">
        <v>7960</v>
      </c>
      <c r="F1024" s="205"/>
      <c r="G1024" s="205"/>
      <c r="H1024" s="205"/>
      <c r="I1024" s="205"/>
      <c r="J1024" s="205"/>
    </row>
    <row r="1025" spans="1:11" x14ac:dyDescent="0.3">
      <c r="B1025" s="205"/>
      <c r="C1025" s="205"/>
      <c r="D1025" s="206"/>
      <c r="E1025" s="205"/>
      <c r="F1025" s="206" t="s">
        <v>7961</v>
      </c>
      <c r="G1025" s="205" t="s">
        <v>7960</v>
      </c>
      <c r="H1025" s="205" t="s">
        <v>6814</v>
      </c>
      <c r="I1025" s="205">
        <v>100000</v>
      </c>
      <c r="J1025" s="205"/>
    </row>
    <row r="1026" spans="1:11" x14ac:dyDescent="0.3">
      <c r="B1026" s="205"/>
      <c r="C1026" s="205"/>
      <c r="D1026" s="206" t="s">
        <v>7962</v>
      </c>
      <c r="E1026" s="205" t="s">
        <v>7963</v>
      </c>
      <c r="F1026" s="205"/>
      <c r="G1026" s="205"/>
      <c r="H1026" s="205"/>
      <c r="I1026" s="205"/>
      <c r="J1026" s="205"/>
    </row>
    <row r="1027" spans="1:11" x14ac:dyDescent="0.3">
      <c r="B1027" s="205"/>
      <c r="C1027" s="205"/>
      <c r="D1027" s="206"/>
      <c r="E1027" s="205"/>
      <c r="F1027" s="206" t="s">
        <v>7964</v>
      </c>
      <c r="G1027" s="205" t="s">
        <v>7963</v>
      </c>
      <c r="H1027" s="205" t="s">
        <v>6814</v>
      </c>
      <c r="I1027" s="205">
        <v>100000</v>
      </c>
      <c r="J1027" s="205"/>
    </row>
    <row r="1028" spans="1:11" x14ac:dyDescent="0.3">
      <c r="A1028" s="62"/>
      <c r="B1028" s="473"/>
      <c r="C1028" s="205"/>
      <c r="D1028" s="205"/>
      <c r="E1028" s="205"/>
      <c r="F1028" s="478"/>
      <c r="G1028" s="205"/>
      <c r="H1028" s="205"/>
      <c r="I1028" s="205"/>
      <c r="J1028" s="205"/>
    </row>
    <row r="1029" spans="1:11" x14ac:dyDescent="0.3">
      <c r="A1029" s="62" t="s">
        <v>4425</v>
      </c>
      <c r="B1029" s="218" t="s">
        <v>7965</v>
      </c>
      <c r="C1029" s="205" t="s">
        <v>7966</v>
      </c>
      <c r="D1029" s="205"/>
      <c r="E1029" s="205"/>
      <c r="F1029" s="205"/>
      <c r="G1029" s="205"/>
      <c r="H1029" s="205"/>
      <c r="I1029" s="205"/>
      <c r="J1029" s="205" t="s">
        <v>7900</v>
      </c>
      <c r="K1029" t="s">
        <v>6799</v>
      </c>
    </row>
    <row r="1030" spans="1:11" x14ac:dyDescent="0.3">
      <c r="B1030" s="473"/>
      <c r="C1030" s="205"/>
      <c r="D1030" s="211" t="s">
        <v>7967</v>
      </c>
      <c r="E1030" s="205" t="s">
        <v>7968</v>
      </c>
      <c r="F1030" s="205"/>
      <c r="G1030" s="205"/>
      <c r="H1030" s="205"/>
      <c r="I1030" s="205"/>
      <c r="J1030" s="205"/>
    </row>
    <row r="1031" spans="1:11" x14ac:dyDescent="0.3">
      <c r="B1031" s="473"/>
      <c r="C1031" s="205"/>
      <c r="D1031" s="478"/>
      <c r="E1031" s="205"/>
      <c r="F1031" s="206" t="s">
        <v>7969</v>
      </c>
      <c r="G1031" s="205" t="s">
        <v>7970</v>
      </c>
      <c r="H1031" s="205" t="s">
        <v>6814</v>
      </c>
      <c r="I1031" s="205">
        <v>100000</v>
      </c>
      <c r="J1031" s="205"/>
    </row>
    <row r="1032" spans="1:11" x14ac:dyDescent="0.3">
      <c r="B1032" s="473"/>
      <c r="C1032" s="205"/>
      <c r="D1032" s="478"/>
      <c r="E1032" s="205"/>
      <c r="F1032" s="206" t="s">
        <v>7971</v>
      </c>
      <c r="G1032" s="205" t="s">
        <v>7972</v>
      </c>
      <c r="H1032" s="205" t="s">
        <v>6814</v>
      </c>
      <c r="I1032" s="205">
        <v>100000</v>
      </c>
      <c r="J1032" s="205"/>
    </row>
    <row r="1033" spans="1:11" x14ac:dyDescent="0.3">
      <c r="B1033" s="473"/>
      <c r="C1033" s="205"/>
      <c r="D1033" s="478"/>
      <c r="E1033" s="205"/>
      <c r="F1033" s="206" t="s">
        <v>7973</v>
      </c>
      <c r="G1033" s="205" t="s">
        <v>7974</v>
      </c>
      <c r="H1033" s="205" t="s">
        <v>6814</v>
      </c>
      <c r="I1033" s="205">
        <v>100000</v>
      </c>
      <c r="J1033" s="205"/>
    </row>
    <row r="1034" spans="1:11" x14ac:dyDescent="0.3">
      <c r="A1034" s="62"/>
      <c r="B1034" s="473"/>
      <c r="C1034" s="205"/>
      <c r="D1034" s="205"/>
      <c r="E1034" s="205"/>
      <c r="F1034" s="206" t="s">
        <v>7975</v>
      </c>
      <c r="G1034" s="205" t="s">
        <v>7976</v>
      </c>
      <c r="H1034" s="205" t="s">
        <v>6814</v>
      </c>
      <c r="I1034" s="205">
        <v>100000</v>
      </c>
      <c r="J1034" s="205"/>
    </row>
    <row r="1035" spans="1:11" x14ac:dyDescent="0.3">
      <c r="A1035" s="62"/>
      <c r="B1035" s="473"/>
      <c r="C1035" s="205"/>
      <c r="D1035" s="205"/>
      <c r="E1035" s="205"/>
      <c r="F1035" s="206"/>
      <c r="G1035" s="205"/>
      <c r="H1035" s="205"/>
      <c r="I1035" s="205"/>
      <c r="J1035" s="205"/>
    </row>
    <row r="1036" spans="1:11" x14ac:dyDescent="0.3">
      <c r="A1036" s="62" t="s">
        <v>4425</v>
      </c>
      <c r="B1036" s="218" t="s">
        <v>7977</v>
      </c>
      <c r="C1036" s="205" t="s">
        <v>7978</v>
      </c>
      <c r="D1036" s="205"/>
      <c r="E1036" s="205"/>
      <c r="F1036" s="205"/>
      <c r="G1036" s="205"/>
      <c r="H1036" s="205"/>
      <c r="I1036" s="205"/>
      <c r="J1036" s="205" t="s">
        <v>7900</v>
      </c>
      <c r="K1036" t="s">
        <v>6799</v>
      </c>
    </row>
    <row r="1037" spans="1:11" x14ac:dyDescent="0.3">
      <c r="B1037" s="473"/>
      <c r="C1037" s="205"/>
      <c r="D1037" s="206" t="s">
        <v>7979</v>
      </c>
      <c r="E1037" s="205" t="s">
        <v>7980</v>
      </c>
      <c r="F1037" s="205"/>
      <c r="G1037" s="205"/>
      <c r="H1037" s="205"/>
      <c r="I1037" s="205"/>
      <c r="J1037" s="205"/>
    </row>
    <row r="1038" spans="1:11" x14ac:dyDescent="0.3">
      <c r="B1038" s="473"/>
      <c r="C1038" s="205"/>
      <c r="D1038" s="478"/>
      <c r="E1038" s="205"/>
      <c r="F1038" s="206" t="s">
        <v>7981</v>
      </c>
      <c r="G1038" s="205" t="s">
        <v>7980</v>
      </c>
      <c r="H1038" s="205" t="s">
        <v>6814</v>
      </c>
      <c r="I1038" s="205">
        <v>100000</v>
      </c>
      <c r="J1038" s="205"/>
    </row>
    <row r="1039" spans="1:11" x14ac:dyDescent="0.3">
      <c r="B1039" s="473"/>
      <c r="C1039" s="205"/>
      <c r="D1039" s="206" t="s">
        <v>7982</v>
      </c>
      <c r="E1039" s="205" t="s">
        <v>7983</v>
      </c>
      <c r="F1039" s="206"/>
      <c r="G1039" s="205"/>
      <c r="H1039" s="205"/>
      <c r="I1039" s="205"/>
      <c r="J1039" s="205"/>
    </row>
    <row r="1040" spans="1:11" x14ac:dyDescent="0.3">
      <c r="B1040" s="473"/>
      <c r="C1040" s="205"/>
      <c r="D1040" s="206"/>
      <c r="E1040" s="205"/>
      <c r="F1040" s="206" t="s">
        <v>7984</v>
      </c>
      <c r="G1040" s="205" t="s">
        <v>7983</v>
      </c>
      <c r="H1040" s="205" t="s">
        <v>6814</v>
      </c>
      <c r="I1040" s="205">
        <v>100000</v>
      </c>
      <c r="J1040" s="205"/>
    </row>
    <row r="1041" spans="1:14" x14ac:dyDescent="0.3">
      <c r="B1041" s="473"/>
      <c r="C1041" s="205"/>
      <c r="D1041" s="206" t="s">
        <v>7985</v>
      </c>
      <c r="E1041" s="205" t="s">
        <v>7986</v>
      </c>
      <c r="F1041" s="206"/>
      <c r="G1041" s="205"/>
      <c r="H1041" s="205"/>
      <c r="I1041" s="205"/>
      <c r="J1041" s="205"/>
    </row>
    <row r="1042" spans="1:14" x14ac:dyDescent="0.3">
      <c r="B1042" s="473"/>
      <c r="C1042" s="205"/>
      <c r="D1042" s="206"/>
      <c r="E1042" s="205"/>
      <c r="F1042" s="206" t="s">
        <v>7987</v>
      </c>
      <c r="G1042" s="205" t="s">
        <v>7986</v>
      </c>
      <c r="H1042" s="205" t="s">
        <v>6814</v>
      </c>
      <c r="I1042" s="205">
        <v>100000</v>
      </c>
      <c r="J1042" s="205"/>
    </row>
    <row r="1043" spans="1:14" x14ac:dyDescent="0.3">
      <c r="B1043" s="473"/>
      <c r="C1043" s="205"/>
      <c r="D1043" s="206" t="s">
        <v>7988</v>
      </c>
      <c r="E1043" s="205" t="s">
        <v>7989</v>
      </c>
      <c r="F1043" s="206"/>
      <c r="G1043" s="205"/>
      <c r="H1043" s="205"/>
      <c r="I1043" s="205"/>
      <c r="J1043" s="205"/>
    </row>
    <row r="1044" spans="1:14" x14ac:dyDescent="0.3">
      <c r="B1044" s="205"/>
      <c r="C1044" s="205"/>
      <c r="D1044" s="205"/>
      <c r="E1044" s="205"/>
      <c r="F1044" s="206" t="s">
        <v>7990</v>
      </c>
      <c r="G1044" s="205" t="s">
        <v>7989</v>
      </c>
      <c r="H1044" s="205" t="s">
        <v>6814</v>
      </c>
      <c r="I1044" s="205">
        <v>100000</v>
      </c>
      <c r="J1044" s="205"/>
    </row>
    <row r="1045" spans="1:14" x14ac:dyDescent="0.3">
      <c r="A1045" s="62"/>
      <c r="B1045" s="473"/>
      <c r="C1045" s="205"/>
      <c r="D1045" s="205"/>
      <c r="E1045" s="205"/>
      <c r="F1045" s="205"/>
      <c r="G1045" s="205"/>
      <c r="H1045" s="205"/>
      <c r="I1045" s="205"/>
      <c r="J1045" s="205"/>
    </row>
    <row r="1046" spans="1:14" x14ac:dyDescent="0.3">
      <c r="A1046" s="62" t="s">
        <v>4425</v>
      </c>
      <c r="B1046" s="218" t="s">
        <v>7991</v>
      </c>
      <c r="C1046" s="205" t="s">
        <v>7992</v>
      </c>
      <c r="D1046" s="205"/>
      <c r="E1046" s="205"/>
      <c r="F1046" s="205"/>
      <c r="G1046" s="205"/>
      <c r="H1046" s="205"/>
      <c r="I1046" s="205"/>
      <c r="J1046" s="205" t="s">
        <v>7900</v>
      </c>
      <c r="K1046" t="s">
        <v>6799</v>
      </c>
    </row>
    <row r="1047" spans="1:14" x14ac:dyDescent="0.3">
      <c r="B1047" s="473"/>
      <c r="C1047" s="205"/>
      <c r="D1047" s="206" t="s">
        <v>7993</v>
      </c>
      <c r="E1047" s="205" t="s">
        <v>7994</v>
      </c>
      <c r="F1047" s="205"/>
      <c r="G1047" s="205"/>
      <c r="H1047" s="205"/>
      <c r="I1047" s="205"/>
      <c r="J1047" s="205"/>
    </row>
    <row r="1048" spans="1:14" x14ac:dyDescent="0.3">
      <c r="B1048" s="473"/>
      <c r="C1048" s="205"/>
      <c r="D1048" s="205"/>
      <c r="E1048" s="205"/>
      <c r="F1048" s="206" t="s">
        <v>7995</v>
      </c>
      <c r="G1048" s="205" t="s">
        <v>7994</v>
      </c>
      <c r="H1048" s="205" t="s">
        <v>6814</v>
      </c>
      <c r="I1048" s="205">
        <v>100000</v>
      </c>
      <c r="J1048" s="205"/>
    </row>
    <row r="1049" spans="1:14" x14ac:dyDescent="0.3">
      <c r="B1049" s="473"/>
      <c r="C1049" s="205"/>
      <c r="D1049" s="206" t="s">
        <v>7996</v>
      </c>
      <c r="E1049" s="205" t="s">
        <v>7997</v>
      </c>
      <c r="F1049" s="206"/>
      <c r="G1049" s="205"/>
      <c r="H1049" s="205"/>
      <c r="I1049" s="205"/>
      <c r="J1049" s="205"/>
    </row>
    <row r="1050" spans="1:14" x14ac:dyDescent="0.3">
      <c r="B1050" s="473"/>
      <c r="C1050" s="205"/>
      <c r="D1050" s="206"/>
      <c r="E1050" s="205"/>
      <c r="F1050" s="206" t="s">
        <v>7998</v>
      </c>
      <c r="G1050" s="205" t="s">
        <v>7997</v>
      </c>
      <c r="H1050" s="205" t="s">
        <v>6814</v>
      </c>
      <c r="I1050" s="205">
        <v>100000</v>
      </c>
      <c r="J1050" s="205"/>
    </row>
    <row r="1051" spans="1:14" x14ac:dyDescent="0.3">
      <c r="B1051" s="473"/>
      <c r="C1051" s="205"/>
      <c r="D1051" s="206" t="s">
        <v>7999</v>
      </c>
      <c r="E1051" s="205" t="s">
        <v>8000</v>
      </c>
      <c r="F1051" s="206"/>
      <c r="G1051" s="205"/>
      <c r="H1051" s="205"/>
      <c r="I1051" s="205"/>
      <c r="J1051" s="205"/>
      <c r="N1051" t="s">
        <v>8001</v>
      </c>
    </row>
    <row r="1052" spans="1:14" x14ac:dyDescent="0.3">
      <c r="B1052" s="473"/>
      <c r="C1052" s="205"/>
      <c r="D1052" s="478"/>
      <c r="E1052" s="205"/>
      <c r="F1052" s="206" t="s">
        <v>8002</v>
      </c>
      <c r="G1052" s="205" t="s">
        <v>8000</v>
      </c>
      <c r="H1052" s="205" t="s">
        <v>6814</v>
      </c>
      <c r="I1052" s="205">
        <v>100000</v>
      </c>
      <c r="J1052" s="205"/>
      <c r="N1052" t="s">
        <v>8003</v>
      </c>
    </row>
    <row r="1053" spans="1:14" x14ac:dyDescent="0.3">
      <c r="B1053" s="51"/>
      <c r="D1053" s="53"/>
    </row>
    <row r="1054" spans="1:14" x14ac:dyDescent="0.3">
      <c r="A1054">
        <v>16</v>
      </c>
      <c r="B1054" s="50" t="s">
        <v>8004</v>
      </c>
    </row>
    <row r="1055" spans="1:14" x14ac:dyDescent="0.3">
      <c r="B1055" s="63" t="s">
        <v>8005</v>
      </c>
      <c r="C1055" t="s">
        <v>6631</v>
      </c>
      <c r="J1055" t="s">
        <v>6659</v>
      </c>
    </row>
    <row r="1056" spans="1:14" x14ac:dyDescent="0.3">
      <c r="B1056" s="51"/>
      <c r="D1056" s="52" t="s">
        <v>8006</v>
      </c>
      <c r="E1056" t="s">
        <v>6076</v>
      </c>
    </row>
    <row r="1057" spans="1:10" x14ac:dyDescent="0.3">
      <c r="B1057" s="51"/>
      <c r="F1057" s="52" t="s">
        <v>8007</v>
      </c>
      <c r="G1057" t="s">
        <v>6631</v>
      </c>
      <c r="H1057" t="s">
        <v>6814</v>
      </c>
      <c r="I1057">
        <v>100000</v>
      </c>
    </row>
    <row r="1058" spans="1:10" x14ac:dyDescent="0.3">
      <c r="B1058" s="63" t="s">
        <v>8008</v>
      </c>
      <c r="C1058" t="s">
        <v>8009</v>
      </c>
      <c r="J1058" t="s">
        <v>6659</v>
      </c>
    </row>
    <row r="1059" spans="1:10" x14ac:dyDescent="0.3">
      <c r="B1059" s="51"/>
      <c r="D1059" s="52" t="s">
        <v>8010</v>
      </c>
      <c r="E1059" t="s">
        <v>8011</v>
      </c>
    </row>
    <row r="1060" spans="1:10" x14ac:dyDescent="0.3">
      <c r="B1060" s="51"/>
      <c r="F1060" s="52" t="s">
        <v>8012</v>
      </c>
      <c r="G1060" t="s">
        <v>8009</v>
      </c>
      <c r="H1060" t="s">
        <v>6814</v>
      </c>
      <c r="I1060">
        <v>100000</v>
      </c>
    </row>
    <row r="1061" spans="1:10" x14ac:dyDescent="0.3">
      <c r="B1061" s="63" t="s">
        <v>8013</v>
      </c>
      <c r="C1061" t="s">
        <v>8014</v>
      </c>
      <c r="J1061" t="s">
        <v>6659</v>
      </c>
    </row>
    <row r="1062" spans="1:10" x14ac:dyDescent="0.3">
      <c r="B1062" s="51"/>
      <c r="D1062" s="52" t="s">
        <v>8015</v>
      </c>
      <c r="E1062" t="s">
        <v>8016</v>
      </c>
    </row>
    <row r="1063" spans="1:10" x14ac:dyDescent="0.3">
      <c r="B1063" s="51"/>
      <c r="F1063" s="52" t="s">
        <v>8017</v>
      </c>
      <c r="G1063" t="s">
        <v>8014</v>
      </c>
      <c r="H1063" t="s">
        <v>6814</v>
      </c>
      <c r="I1063">
        <v>100000</v>
      </c>
    </row>
    <row r="1064" spans="1:10" x14ac:dyDescent="0.3">
      <c r="B1064" s="51"/>
    </row>
    <row r="1065" spans="1:10" x14ac:dyDescent="0.3">
      <c r="A1065">
        <v>17</v>
      </c>
      <c r="B1065" s="50" t="s">
        <v>8018</v>
      </c>
    </row>
    <row r="1066" spans="1:10" x14ac:dyDescent="0.3">
      <c r="B1066" s="63" t="s">
        <v>8019</v>
      </c>
      <c r="C1066" t="s">
        <v>6125</v>
      </c>
      <c r="J1066" t="s">
        <v>6659</v>
      </c>
    </row>
    <row r="1067" spans="1:10" x14ac:dyDescent="0.3">
      <c r="B1067" s="51"/>
      <c r="D1067" s="52" t="s">
        <v>8020</v>
      </c>
      <c r="E1067" t="s">
        <v>8021</v>
      </c>
    </row>
    <row r="1068" spans="1:10" x14ac:dyDescent="0.3">
      <c r="B1068" s="51"/>
      <c r="F1068" s="52" t="s">
        <v>8022</v>
      </c>
      <c r="G1068" t="s">
        <v>8023</v>
      </c>
      <c r="H1068" t="s">
        <v>6814</v>
      </c>
      <c r="I1068">
        <v>100000</v>
      </c>
    </row>
    <row r="1069" spans="1:10" x14ac:dyDescent="0.3">
      <c r="B1069" s="51"/>
      <c r="F1069" s="52" t="s">
        <v>8024</v>
      </c>
      <c r="G1069" t="s">
        <v>8025</v>
      </c>
      <c r="H1069" t="s">
        <v>6814</v>
      </c>
      <c r="I1069">
        <v>100000</v>
      </c>
    </row>
    <row r="1070" spans="1:10" x14ac:dyDescent="0.3">
      <c r="B1070" s="51"/>
      <c r="F1070" s="52" t="s">
        <v>8026</v>
      </c>
      <c r="G1070" t="s">
        <v>8027</v>
      </c>
      <c r="H1070" t="s">
        <v>6814</v>
      </c>
      <c r="I1070">
        <v>100000</v>
      </c>
    </row>
    <row r="1071" spans="1:10" x14ac:dyDescent="0.3">
      <c r="B1071" s="51"/>
      <c r="F1071" s="52" t="s">
        <v>8028</v>
      </c>
      <c r="G1071" t="s">
        <v>8029</v>
      </c>
      <c r="H1071" t="s">
        <v>6814</v>
      </c>
      <c r="I1071">
        <v>100000</v>
      </c>
    </row>
    <row r="1072" spans="1:10" x14ac:dyDescent="0.3">
      <c r="B1072" s="63" t="s">
        <v>8030</v>
      </c>
      <c r="C1072" t="s">
        <v>8031</v>
      </c>
      <c r="J1072" t="s">
        <v>6659</v>
      </c>
    </row>
    <row r="1073" spans="1:10" x14ac:dyDescent="0.3">
      <c r="B1073" s="51"/>
      <c r="D1073" s="52" t="s">
        <v>8032</v>
      </c>
      <c r="E1073" t="s">
        <v>8033</v>
      </c>
    </row>
    <row r="1074" spans="1:10" x14ac:dyDescent="0.3">
      <c r="B1074" s="51"/>
      <c r="F1074" s="52" t="s">
        <v>8034</v>
      </c>
      <c r="G1074" t="s">
        <v>8035</v>
      </c>
      <c r="H1074" t="s">
        <v>6814</v>
      </c>
      <c r="I1074">
        <v>100000</v>
      </c>
    </row>
    <row r="1075" spans="1:10" x14ac:dyDescent="0.3">
      <c r="B1075" s="63" t="s">
        <v>8036</v>
      </c>
      <c r="C1075" t="s">
        <v>8037</v>
      </c>
      <c r="J1075" t="s">
        <v>6659</v>
      </c>
    </row>
    <row r="1076" spans="1:10" x14ac:dyDescent="0.3">
      <c r="B1076" s="51"/>
      <c r="D1076" s="52" t="s">
        <v>8038</v>
      </c>
      <c r="E1076" t="s">
        <v>8039</v>
      </c>
    </row>
    <row r="1077" spans="1:10" x14ac:dyDescent="0.3">
      <c r="B1077" s="51"/>
      <c r="F1077" s="52" t="s">
        <v>8040</v>
      </c>
      <c r="G1077" t="s">
        <v>8041</v>
      </c>
      <c r="H1077" t="s">
        <v>6814</v>
      </c>
      <c r="I1077">
        <v>100000</v>
      </c>
    </row>
    <row r="1078" spans="1:10" x14ac:dyDescent="0.3">
      <c r="B1078" s="51"/>
      <c r="F1078" s="52" t="s">
        <v>8042</v>
      </c>
      <c r="G1078" t="s">
        <v>8043</v>
      </c>
      <c r="H1078" t="s">
        <v>6814</v>
      </c>
      <c r="I1078">
        <v>100000</v>
      </c>
    </row>
    <row r="1079" spans="1:10" x14ac:dyDescent="0.3">
      <c r="B1079" s="51"/>
      <c r="F1079" s="52" t="s">
        <v>8044</v>
      </c>
      <c r="G1079" t="s">
        <v>8045</v>
      </c>
      <c r="H1079" t="s">
        <v>6814</v>
      </c>
      <c r="I1079">
        <v>100000</v>
      </c>
    </row>
    <row r="1080" spans="1:10" x14ac:dyDescent="0.3">
      <c r="B1080" s="63" t="s">
        <v>8046</v>
      </c>
      <c r="C1080" t="s">
        <v>8047</v>
      </c>
      <c r="J1080" t="s">
        <v>6659</v>
      </c>
    </row>
    <row r="1081" spans="1:10" x14ac:dyDescent="0.3">
      <c r="B1081" s="51"/>
      <c r="D1081" s="52" t="s">
        <v>8048</v>
      </c>
      <c r="E1081" t="s">
        <v>8049</v>
      </c>
    </row>
    <row r="1082" spans="1:10" x14ac:dyDescent="0.3">
      <c r="B1082" s="51"/>
      <c r="F1082" s="52" t="s">
        <v>8050</v>
      </c>
      <c r="G1082" t="s">
        <v>8051</v>
      </c>
      <c r="H1082" t="s">
        <v>6814</v>
      </c>
      <c r="I1082">
        <v>100000</v>
      </c>
    </row>
    <row r="1083" spans="1:10" x14ac:dyDescent="0.3">
      <c r="B1083" s="51"/>
      <c r="F1083" s="52" t="s">
        <v>8052</v>
      </c>
      <c r="G1083" t="s">
        <v>8053</v>
      </c>
      <c r="H1083" t="s">
        <v>6814</v>
      </c>
      <c r="I1083">
        <v>100000</v>
      </c>
    </row>
    <row r="1084" spans="1:10" x14ac:dyDescent="0.3">
      <c r="B1084" s="51"/>
      <c r="F1084" s="183" t="s">
        <v>8054</v>
      </c>
      <c r="G1084" s="184" t="s">
        <v>8049</v>
      </c>
      <c r="H1084" s="184" t="s">
        <v>6814</v>
      </c>
      <c r="I1084" s="184">
        <v>50000</v>
      </c>
    </row>
    <row r="1085" spans="1:10" x14ac:dyDescent="0.3">
      <c r="A1085">
        <v>18</v>
      </c>
      <c r="B1085" s="50" t="s">
        <v>6624</v>
      </c>
    </row>
    <row r="1086" spans="1:10" x14ac:dyDescent="0.3">
      <c r="B1086" s="63" t="s">
        <v>8055</v>
      </c>
      <c r="C1086" t="s">
        <v>8056</v>
      </c>
      <c r="J1086" t="s">
        <v>6659</v>
      </c>
    </row>
    <row r="1087" spans="1:10" x14ac:dyDescent="0.3">
      <c r="B1087" s="51"/>
      <c r="D1087" s="52" t="s">
        <v>8057</v>
      </c>
      <c r="E1087" t="s">
        <v>16041</v>
      </c>
    </row>
    <row r="1088" spans="1:10" x14ac:dyDescent="0.3">
      <c r="B1088" s="51"/>
      <c r="F1088" s="52" t="s">
        <v>8059</v>
      </c>
      <c r="G1088" t="s">
        <v>8060</v>
      </c>
      <c r="H1088" t="s">
        <v>6814</v>
      </c>
      <c r="I1088">
        <v>100000</v>
      </c>
    </row>
    <row r="1089" spans="2:10" x14ac:dyDescent="0.3">
      <c r="B1089" s="51"/>
      <c r="F1089" s="52" t="s">
        <v>8061</v>
      </c>
      <c r="G1089" t="s">
        <v>8062</v>
      </c>
      <c r="H1089" t="s">
        <v>6814</v>
      </c>
      <c r="I1089">
        <v>100000</v>
      </c>
    </row>
    <row r="1090" spans="2:10" x14ac:dyDescent="0.3">
      <c r="B1090" s="51"/>
      <c r="F1090" s="52" t="s">
        <v>8063</v>
      </c>
      <c r="G1090" t="s">
        <v>8064</v>
      </c>
      <c r="H1090" t="s">
        <v>6814</v>
      </c>
      <c r="I1090">
        <v>100000</v>
      </c>
    </row>
    <row r="1091" spans="2:10" x14ac:dyDescent="0.3">
      <c r="B1091" s="51"/>
      <c r="F1091" s="52" t="s">
        <v>8065</v>
      </c>
      <c r="G1091" t="s">
        <v>8066</v>
      </c>
      <c r="H1091" t="s">
        <v>6814</v>
      </c>
      <c r="I1091">
        <v>100000</v>
      </c>
    </row>
    <row r="1092" spans="2:10" x14ac:dyDescent="0.3">
      <c r="B1092" s="51"/>
      <c r="F1092" s="52" t="s">
        <v>8067</v>
      </c>
      <c r="G1092" t="s">
        <v>8068</v>
      </c>
      <c r="H1092" t="s">
        <v>6814</v>
      </c>
      <c r="I1092">
        <v>100000</v>
      </c>
    </row>
    <row r="1093" spans="2:10" x14ac:dyDescent="0.3">
      <c r="B1093" s="63" t="s">
        <v>8069</v>
      </c>
      <c r="C1093" t="s">
        <v>8070</v>
      </c>
      <c r="J1093" t="s">
        <v>6659</v>
      </c>
    </row>
    <row r="1094" spans="2:10" x14ac:dyDescent="0.3">
      <c r="B1094" s="51"/>
      <c r="D1094" s="52" t="s">
        <v>8071</v>
      </c>
      <c r="E1094" t="s">
        <v>8072</v>
      </c>
    </row>
    <row r="1095" spans="2:10" x14ac:dyDescent="0.3">
      <c r="B1095" s="51"/>
      <c r="F1095" s="52" t="s">
        <v>8073</v>
      </c>
      <c r="G1095" t="s">
        <v>8074</v>
      </c>
      <c r="H1095" t="s">
        <v>6814</v>
      </c>
      <c r="I1095">
        <v>100000</v>
      </c>
    </row>
    <row r="1096" spans="2:10" x14ac:dyDescent="0.3">
      <c r="B1096" s="51"/>
      <c r="F1096" s="52" t="s">
        <v>8075</v>
      </c>
      <c r="G1096" t="s">
        <v>8076</v>
      </c>
      <c r="H1096" t="s">
        <v>6814</v>
      </c>
      <c r="I1096">
        <v>100000</v>
      </c>
    </row>
    <row r="1097" spans="2:10" x14ac:dyDescent="0.3">
      <c r="B1097" s="51"/>
      <c r="F1097" s="52" t="s">
        <v>8077</v>
      </c>
      <c r="G1097" t="s">
        <v>8078</v>
      </c>
      <c r="H1097" t="s">
        <v>6814</v>
      </c>
      <c r="I1097">
        <v>100000</v>
      </c>
    </row>
    <row r="1098" spans="2:10" x14ac:dyDescent="0.3">
      <c r="B1098" s="63" t="s">
        <v>8079</v>
      </c>
      <c r="C1098" t="s">
        <v>8080</v>
      </c>
      <c r="J1098" t="s">
        <v>6659</v>
      </c>
    </row>
    <row r="1099" spans="2:10" x14ac:dyDescent="0.3">
      <c r="B1099" s="51"/>
      <c r="D1099" s="52" t="s">
        <v>8081</v>
      </c>
      <c r="E1099" t="s">
        <v>8080</v>
      </c>
    </row>
    <row r="1100" spans="2:10" x14ac:dyDescent="0.3">
      <c r="B1100" s="51"/>
      <c r="F1100" s="52" t="s">
        <v>8082</v>
      </c>
      <c r="G1100" t="s">
        <v>8083</v>
      </c>
      <c r="H1100" t="s">
        <v>6814</v>
      </c>
      <c r="I1100">
        <v>100000</v>
      </c>
    </row>
    <row r="1101" spans="2:10" x14ac:dyDescent="0.3">
      <c r="B1101" s="63" t="s">
        <v>8084</v>
      </c>
      <c r="C1101" t="s">
        <v>8085</v>
      </c>
      <c r="J1101" t="s">
        <v>6659</v>
      </c>
    </row>
    <row r="1102" spans="2:10" x14ac:dyDescent="0.3">
      <c r="B1102" s="51"/>
      <c r="D1102" s="52" t="s">
        <v>8086</v>
      </c>
      <c r="E1102" t="s">
        <v>8085</v>
      </c>
    </row>
    <row r="1103" spans="2:10" x14ac:dyDescent="0.3">
      <c r="B1103" s="51"/>
      <c r="F1103" s="52" t="s">
        <v>8087</v>
      </c>
      <c r="G1103" t="s">
        <v>8088</v>
      </c>
      <c r="H1103" t="s">
        <v>6814</v>
      </c>
      <c r="I1103">
        <v>100000</v>
      </c>
    </row>
    <row r="1104" spans="2:10" x14ac:dyDescent="0.3">
      <c r="B1104" s="51"/>
      <c r="F1104" s="52" t="s">
        <v>8089</v>
      </c>
      <c r="G1104" t="s">
        <v>8090</v>
      </c>
      <c r="H1104" t="s">
        <v>6814</v>
      </c>
      <c r="I1104">
        <v>100000</v>
      </c>
    </row>
    <row r="1105" spans="2:10" x14ac:dyDescent="0.3">
      <c r="B1105" s="51"/>
      <c r="F1105" s="52" t="s">
        <v>8091</v>
      </c>
      <c r="G1105" t="s">
        <v>8092</v>
      </c>
      <c r="H1105" t="s">
        <v>6814</v>
      </c>
      <c r="I1105">
        <v>100000</v>
      </c>
    </row>
    <row r="1106" spans="2:10" x14ac:dyDescent="0.3">
      <c r="B1106" s="51"/>
      <c r="F1106" s="52" t="s">
        <v>8093</v>
      </c>
      <c r="G1106" t="s">
        <v>8094</v>
      </c>
      <c r="H1106" t="s">
        <v>6814</v>
      </c>
      <c r="I1106">
        <v>50000</v>
      </c>
    </row>
    <row r="1107" spans="2:10" x14ac:dyDescent="0.3">
      <c r="B1107" s="63" t="s">
        <v>8095</v>
      </c>
      <c r="C1107" t="s">
        <v>6647</v>
      </c>
      <c r="J1107" t="s">
        <v>6659</v>
      </c>
    </row>
    <row r="1108" spans="2:10" x14ac:dyDescent="0.3">
      <c r="B1108" s="51"/>
      <c r="D1108" s="52" t="s">
        <v>8096</v>
      </c>
      <c r="E1108" t="s">
        <v>6647</v>
      </c>
    </row>
    <row r="1109" spans="2:10" x14ac:dyDescent="0.3">
      <c r="B1109" s="51"/>
      <c r="D1109" s="53"/>
      <c r="F1109" s="52" t="s">
        <v>8097</v>
      </c>
      <c r="G1109" t="s">
        <v>6647</v>
      </c>
      <c r="H1109" t="s">
        <v>6814</v>
      </c>
      <c r="I1109">
        <v>1000000</v>
      </c>
    </row>
    <row r="1110" spans="2:10" x14ac:dyDescent="0.3">
      <c r="B1110" s="63" t="s">
        <v>8098</v>
      </c>
      <c r="C1110" t="s">
        <v>6650</v>
      </c>
      <c r="F1110" s="53"/>
      <c r="J1110" t="s">
        <v>6659</v>
      </c>
    </row>
    <row r="1111" spans="2:10" x14ac:dyDescent="0.3">
      <c r="B1111" s="51"/>
      <c r="D1111" s="52" t="s">
        <v>8099</v>
      </c>
      <c r="E1111" t="s">
        <v>6650</v>
      </c>
    </row>
    <row r="1112" spans="2:10" x14ac:dyDescent="0.3">
      <c r="B1112" s="51"/>
      <c r="D1112" s="53"/>
      <c r="F1112" s="52" t="s">
        <v>8100</v>
      </c>
      <c r="G1112" t="s">
        <v>6650</v>
      </c>
      <c r="H1112" t="s">
        <v>6814</v>
      </c>
      <c r="I1112">
        <v>1</v>
      </c>
    </row>
    <row r="1113" spans="2:10" x14ac:dyDescent="0.3">
      <c r="B1113" s="63" t="s">
        <v>8101</v>
      </c>
      <c r="C1113" t="s">
        <v>6653</v>
      </c>
      <c r="J1113" t="s">
        <v>6659</v>
      </c>
    </row>
    <row r="1114" spans="2:10" x14ac:dyDescent="0.3">
      <c r="B1114" s="51"/>
      <c r="D1114" s="52" t="s">
        <v>8102</v>
      </c>
      <c r="E1114" t="s">
        <v>6653</v>
      </c>
    </row>
    <row r="1115" spans="2:10" x14ac:dyDescent="0.3">
      <c r="B1115" s="51"/>
      <c r="F1115" s="52" t="s">
        <v>8103</v>
      </c>
      <c r="G1115" t="s">
        <v>8104</v>
      </c>
      <c r="H1115" t="s">
        <v>6814</v>
      </c>
      <c r="I1115">
        <v>10000</v>
      </c>
    </row>
    <row r="1116" spans="2:10" x14ac:dyDescent="0.3">
      <c r="B1116" s="51"/>
      <c r="F1116" s="52" t="s">
        <v>8105</v>
      </c>
      <c r="G1116" t="s">
        <v>8106</v>
      </c>
      <c r="H1116" t="s">
        <v>6814</v>
      </c>
      <c r="I1116">
        <v>10000</v>
      </c>
    </row>
    <row r="1117" spans="2:10" x14ac:dyDescent="0.3">
      <c r="B1117" s="51"/>
      <c r="F1117" s="52" t="s">
        <v>8107</v>
      </c>
      <c r="G1117" t="s">
        <v>8108</v>
      </c>
      <c r="H1117" t="s">
        <v>6814</v>
      </c>
      <c r="I1117">
        <v>10000</v>
      </c>
    </row>
    <row r="1118" spans="2:10" x14ac:dyDescent="0.3">
      <c r="B1118" s="51"/>
      <c r="F1118" s="52" t="s">
        <v>8109</v>
      </c>
      <c r="G1118" t="s">
        <v>8110</v>
      </c>
      <c r="H1118" t="s">
        <v>6814</v>
      </c>
      <c r="I1118">
        <v>10000</v>
      </c>
    </row>
    <row r="1119" spans="2:10" x14ac:dyDescent="0.3">
      <c r="B1119" s="51"/>
      <c r="F1119" s="52" t="s">
        <v>8111</v>
      </c>
      <c r="G1119" t="s">
        <v>8112</v>
      </c>
      <c r="H1119" t="s">
        <v>6814</v>
      </c>
      <c r="I1119">
        <v>10000</v>
      </c>
    </row>
    <row r="1120" spans="2:10" x14ac:dyDescent="0.3">
      <c r="B1120" s="51"/>
      <c r="F1120" s="431" t="s">
        <v>8113</v>
      </c>
      <c r="G1120" s="184" t="s">
        <v>8114</v>
      </c>
      <c r="H1120" s="184" t="s">
        <v>6814</v>
      </c>
      <c r="I1120" s="184">
        <v>10000</v>
      </c>
    </row>
    <row r="1121" spans="2:10" x14ac:dyDescent="0.3">
      <c r="B1121" s="63" t="s">
        <v>8115</v>
      </c>
      <c r="C1121" t="s">
        <v>8116</v>
      </c>
      <c r="J1121" t="s">
        <v>6659</v>
      </c>
    </row>
    <row r="1122" spans="2:10" x14ac:dyDescent="0.3">
      <c r="B1122" s="51"/>
      <c r="D1122" s="52" t="s">
        <v>8117</v>
      </c>
      <c r="E1122" t="s">
        <v>8116</v>
      </c>
    </row>
    <row r="1123" spans="2:10" x14ac:dyDescent="0.3">
      <c r="B1123" s="51"/>
      <c r="F1123" s="52" t="s">
        <v>8118</v>
      </c>
      <c r="G1123" t="s">
        <v>8119</v>
      </c>
      <c r="H1123" t="s">
        <v>6814</v>
      </c>
      <c r="I1123">
        <v>1</v>
      </c>
    </row>
    <row r="1124" spans="2:10" x14ac:dyDescent="0.3">
      <c r="B1124" s="51"/>
      <c r="F1124" s="52" t="s">
        <v>8120</v>
      </c>
      <c r="G1124" t="s">
        <v>8121</v>
      </c>
      <c r="H1124" t="s">
        <v>6814</v>
      </c>
      <c r="I1124">
        <v>1</v>
      </c>
    </row>
    <row r="1125" spans="2:10" x14ac:dyDescent="0.3">
      <c r="B1125" s="51"/>
      <c r="F1125" s="52" t="s">
        <v>8122</v>
      </c>
      <c r="G1125" t="s">
        <v>8123</v>
      </c>
      <c r="H1125" t="s">
        <v>6814</v>
      </c>
      <c r="I1125">
        <v>1</v>
      </c>
    </row>
    <row r="1126" spans="2:10" x14ac:dyDescent="0.3">
      <c r="B1126" s="51"/>
      <c r="F1126" s="52" t="s">
        <v>8124</v>
      </c>
      <c r="G1126" t="s">
        <v>8125</v>
      </c>
      <c r="H1126" t="s">
        <v>6814</v>
      </c>
      <c r="I1126">
        <v>1</v>
      </c>
    </row>
    <row r="1127" spans="2:10" x14ac:dyDescent="0.3">
      <c r="B1127" s="51"/>
      <c r="F1127" s="52" t="s">
        <v>8126</v>
      </c>
      <c r="G1127" t="s">
        <v>8127</v>
      </c>
      <c r="H1127" t="s">
        <v>6814</v>
      </c>
      <c r="I1127">
        <v>1</v>
      </c>
    </row>
    <row r="1128" spans="2:10" x14ac:dyDescent="0.3">
      <c r="B1128" s="51"/>
      <c r="F1128" s="52" t="s">
        <v>8128</v>
      </c>
      <c r="G1128" t="s">
        <v>8129</v>
      </c>
      <c r="H1128" t="s">
        <v>6814</v>
      </c>
      <c r="I1128">
        <v>1</v>
      </c>
    </row>
    <row r="1129" spans="2:10" x14ac:dyDescent="0.3">
      <c r="B1129" s="63" t="s">
        <v>8130</v>
      </c>
      <c r="C1129" t="s">
        <v>8131</v>
      </c>
      <c r="J1129" t="s">
        <v>92</v>
      </c>
    </row>
    <row r="1130" spans="2:10" x14ac:dyDescent="0.3">
      <c r="B1130" s="220"/>
      <c r="D1130" s="5" t="s">
        <v>8132</v>
      </c>
      <c r="E1130" t="s">
        <v>8131</v>
      </c>
    </row>
    <row r="1131" spans="2:10" x14ac:dyDescent="0.3">
      <c r="B1131" s="220"/>
      <c r="F1131" s="5" t="s">
        <v>8133</v>
      </c>
      <c r="G1131" t="s">
        <v>8131</v>
      </c>
      <c r="H1131" t="s">
        <v>6814</v>
      </c>
      <c r="I1131">
        <v>1</v>
      </c>
    </row>
    <row r="1132" spans="2:10" x14ac:dyDescent="0.3">
      <c r="B1132" s="63" t="s">
        <v>8134</v>
      </c>
      <c r="C1132" s="184" t="s">
        <v>6044</v>
      </c>
      <c r="D1132" s="184"/>
      <c r="E1132" s="184"/>
      <c r="F1132" s="184"/>
      <c r="G1132" s="184"/>
      <c r="H1132" s="184"/>
      <c r="I1132" s="184"/>
      <c r="J1132" s="184" t="s">
        <v>6659</v>
      </c>
    </row>
    <row r="1133" spans="2:10" x14ac:dyDescent="0.3">
      <c r="B1133" s="220"/>
      <c r="C1133" s="184"/>
      <c r="D1133" s="183" t="s">
        <v>8135</v>
      </c>
      <c r="E1133" s="184" t="s">
        <v>6044</v>
      </c>
      <c r="F1133" s="184"/>
      <c r="G1133" s="184"/>
      <c r="H1133" s="184"/>
      <c r="I1133" s="184"/>
      <c r="J1133" s="184"/>
    </row>
    <row r="1134" spans="2:10" x14ac:dyDescent="0.3">
      <c r="B1134" s="220"/>
      <c r="C1134" s="184"/>
      <c r="D1134" s="184"/>
      <c r="E1134" s="184"/>
      <c r="F1134" s="183" t="s">
        <v>8136</v>
      </c>
      <c r="G1134" s="184" t="s">
        <v>6044</v>
      </c>
      <c r="H1134" s="184" t="s">
        <v>6814</v>
      </c>
      <c r="I1134" s="184">
        <v>50000</v>
      </c>
      <c r="J1134" s="184"/>
    </row>
    <row r="1135" spans="2:10" x14ac:dyDescent="0.3">
      <c r="B1135" s="63" t="s">
        <v>8137</v>
      </c>
      <c r="C1135" s="184" t="s">
        <v>6048</v>
      </c>
      <c r="D1135" s="184"/>
      <c r="E1135" s="184"/>
      <c r="F1135" s="184"/>
      <c r="G1135" s="184"/>
      <c r="H1135" s="184"/>
      <c r="I1135" s="184"/>
      <c r="J1135" s="184" t="s">
        <v>6659</v>
      </c>
    </row>
    <row r="1136" spans="2:10" x14ac:dyDescent="0.3">
      <c r="B1136" s="220"/>
      <c r="C1136" s="184"/>
      <c r="D1136" s="183" t="s">
        <v>8138</v>
      </c>
      <c r="E1136" s="184" t="s">
        <v>6048</v>
      </c>
      <c r="F1136" s="184"/>
      <c r="G1136" s="184"/>
      <c r="H1136" s="184"/>
      <c r="I1136" s="184"/>
      <c r="J1136" s="184"/>
    </row>
    <row r="1137" spans="2:10" x14ac:dyDescent="0.3">
      <c r="B1137" s="220"/>
      <c r="C1137" s="184"/>
      <c r="D1137" s="184"/>
      <c r="E1137" s="184"/>
      <c r="F1137" s="183" t="s">
        <v>8139</v>
      </c>
      <c r="G1137" s="184" t="s">
        <v>6048</v>
      </c>
      <c r="H1137" s="184" t="s">
        <v>6814</v>
      </c>
      <c r="I1137" s="184">
        <v>50000</v>
      </c>
      <c r="J1137" s="184"/>
    </row>
    <row r="1138" spans="2:10" x14ac:dyDescent="0.3">
      <c r="B1138" s="63" t="s">
        <v>8140</v>
      </c>
      <c r="C1138" s="432" t="s">
        <v>16125</v>
      </c>
      <c r="D1138" s="432"/>
      <c r="E1138" s="432"/>
      <c r="F1138" s="432"/>
      <c r="G1138" s="432"/>
      <c r="H1138" s="432"/>
      <c r="I1138" s="432"/>
      <c r="J1138" s="432" t="s">
        <v>6659</v>
      </c>
    </row>
    <row r="1139" spans="2:10" x14ac:dyDescent="0.3">
      <c r="C1139" s="432"/>
      <c r="D1139" s="270" t="s">
        <v>8142</v>
      </c>
      <c r="E1139" s="432" t="s">
        <v>8141</v>
      </c>
      <c r="F1139" s="432"/>
      <c r="G1139" s="432"/>
      <c r="H1139" s="432"/>
      <c r="I1139" s="432"/>
      <c r="J1139" s="432"/>
    </row>
    <row r="1140" spans="2:10" x14ac:dyDescent="0.3">
      <c r="C1140" s="432"/>
      <c r="D1140" s="432"/>
      <c r="E1140" s="432"/>
      <c r="F1140" s="270" t="s">
        <v>8143</v>
      </c>
      <c r="G1140" s="432" t="s">
        <v>8144</v>
      </c>
      <c r="H1140" s="432" t="s">
        <v>6814</v>
      </c>
      <c r="I1140" s="432">
        <v>100000</v>
      </c>
      <c r="J1140" s="432"/>
    </row>
    <row r="1141" spans="2:10" x14ac:dyDescent="0.3">
      <c r="F1141" s="270" t="s">
        <v>8145</v>
      </c>
      <c r="G1141" s="184" t="s">
        <v>8146</v>
      </c>
      <c r="H1141" s="432" t="s">
        <v>6814</v>
      </c>
      <c r="I1141" s="432">
        <v>100000</v>
      </c>
    </row>
    <row r="1142" spans="2:10" x14ac:dyDescent="0.3">
      <c r="F1142" s="471" t="s">
        <v>8147</v>
      </c>
      <c r="G1142" s="472" t="s">
        <v>8148</v>
      </c>
      <c r="H1142" s="472" t="s">
        <v>6814</v>
      </c>
      <c r="I1142" s="472">
        <v>100000</v>
      </c>
      <c r="J1142" s="472" t="s">
        <v>8149</v>
      </c>
    </row>
    <row r="1143" spans="2:10" x14ac:dyDescent="0.3">
      <c r="F1143" s="471" t="s">
        <v>8150</v>
      </c>
      <c r="G1143" s="472" t="s">
        <v>8151</v>
      </c>
      <c r="H1143" s="472" t="s">
        <v>6814</v>
      </c>
      <c r="I1143" s="472">
        <v>100000</v>
      </c>
      <c r="J1143" s="472" t="s">
        <v>8149</v>
      </c>
    </row>
    <row r="1144" spans="2:10" x14ac:dyDescent="0.3">
      <c r="F1144" s="270" t="s">
        <v>8152</v>
      </c>
      <c r="G1144" s="432" t="s">
        <v>8153</v>
      </c>
      <c r="H1144" s="432" t="s">
        <v>6814</v>
      </c>
      <c r="I1144" s="432">
        <v>100000</v>
      </c>
    </row>
    <row r="1145" spans="2:10" x14ac:dyDescent="0.3">
      <c r="F1145" s="270" t="s">
        <v>8154</v>
      </c>
      <c r="G1145" s="184" t="s">
        <v>6663</v>
      </c>
      <c r="H1145" s="432" t="s">
        <v>6814</v>
      </c>
      <c r="I1145" s="432">
        <v>500000</v>
      </c>
    </row>
    <row r="1146" spans="2:10" x14ac:dyDescent="0.3">
      <c r="F1146" s="270" t="s">
        <v>8155</v>
      </c>
      <c r="G1146" s="432" t="s">
        <v>8156</v>
      </c>
      <c r="H1146" s="432" t="s">
        <v>6814</v>
      </c>
      <c r="I1146" s="432">
        <v>100000</v>
      </c>
    </row>
    <row r="1147" spans="2:10" x14ac:dyDescent="0.3">
      <c r="F1147" s="270" t="s">
        <v>8157</v>
      </c>
      <c r="G1147" s="184" t="s">
        <v>7341</v>
      </c>
      <c r="H1147" s="432" t="s">
        <v>6814</v>
      </c>
      <c r="I1147" s="432">
        <v>100000</v>
      </c>
    </row>
    <row r="1148" spans="2:10" x14ac:dyDescent="0.3">
      <c r="F1148" s="270" t="s">
        <v>8158</v>
      </c>
      <c r="G1148" s="184" t="s">
        <v>8159</v>
      </c>
      <c r="H1148" s="432" t="s">
        <v>6814</v>
      </c>
      <c r="I1148" s="432">
        <v>50000</v>
      </c>
    </row>
    <row r="1149" spans="2:10" x14ac:dyDescent="0.3">
      <c r="F1149" s="270" t="s">
        <v>8160</v>
      </c>
      <c r="G1149" s="184" t="s">
        <v>8161</v>
      </c>
      <c r="H1149" s="432" t="s">
        <v>6814</v>
      </c>
      <c r="I1149" s="432">
        <v>100000</v>
      </c>
    </row>
    <row r="1150" spans="2:10" x14ac:dyDescent="0.3">
      <c r="F1150" s="270" t="s">
        <v>8162</v>
      </c>
      <c r="G1150" s="184" t="s">
        <v>8163</v>
      </c>
      <c r="H1150" s="432" t="s">
        <v>6814</v>
      </c>
      <c r="I1150" s="432">
        <v>100000</v>
      </c>
    </row>
    <row r="1151" spans="2:10" x14ac:dyDescent="0.3">
      <c r="F1151" s="270" t="s">
        <v>8164</v>
      </c>
      <c r="G1151" s="184" t="s">
        <v>8165</v>
      </c>
      <c r="H1151" s="432" t="s">
        <v>6814</v>
      </c>
      <c r="I1151" s="432">
        <v>100000</v>
      </c>
    </row>
    <row r="1152" spans="2:10" x14ac:dyDescent="0.3">
      <c r="F1152" s="270" t="s">
        <v>8166</v>
      </c>
      <c r="G1152" s="184" t="s">
        <v>8167</v>
      </c>
      <c r="H1152" s="432" t="s">
        <v>6814</v>
      </c>
      <c r="I1152" s="432">
        <v>50000</v>
      </c>
    </row>
    <row r="1153" spans="2:10" x14ac:dyDescent="0.3">
      <c r="F1153" s="270" t="s">
        <v>16123</v>
      </c>
      <c r="G1153" s="184" t="s">
        <v>16124</v>
      </c>
      <c r="H1153" s="432" t="s">
        <v>6814</v>
      </c>
      <c r="I1153" s="432">
        <v>100000</v>
      </c>
    </row>
    <row r="1154" spans="2:10" x14ac:dyDescent="0.3">
      <c r="B1154" s="470" t="s">
        <v>8168</v>
      </c>
      <c r="C1154" s="432" t="s">
        <v>8169</v>
      </c>
      <c r="D1154" s="432"/>
      <c r="E1154" s="432"/>
      <c r="F1154" s="432"/>
      <c r="G1154" s="432"/>
      <c r="H1154" s="432"/>
      <c r="I1154" s="432"/>
      <c r="J1154" s="432" t="s">
        <v>6659</v>
      </c>
    </row>
    <row r="1155" spans="2:10" x14ac:dyDescent="0.3">
      <c r="C1155" s="432"/>
      <c r="D1155" s="270" t="s">
        <v>8170</v>
      </c>
      <c r="E1155" s="432" t="s">
        <v>8169</v>
      </c>
      <c r="F1155" s="432"/>
      <c r="G1155" s="432"/>
      <c r="H1155" s="432"/>
      <c r="I1155" s="432"/>
      <c r="J1155" s="432"/>
    </row>
    <row r="1156" spans="2:10" x14ac:dyDescent="0.3">
      <c r="C1156" s="432"/>
      <c r="D1156" s="432"/>
      <c r="E1156" s="432"/>
      <c r="F1156" s="270" t="s">
        <v>8171</v>
      </c>
      <c r="G1156" s="432" t="s">
        <v>8169</v>
      </c>
      <c r="H1156" s="432" t="s">
        <v>6814</v>
      </c>
      <c r="I1156" s="432">
        <v>100000</v>
      </c>
      <c r="J1156" s="432"/>
    </row>
    <row r="1159" spans="2:10" x14ac:dyDescent="0.3">
      <c r="B1159" s="5" t="s">
        <v>16202</v>
      </c>
      <c r="C1159" t="s">
        <v>6789</v>
      </c>
      <c r="J1159" t="s">
        <v>92</v>
      </c>
    </row>
    <row r="1160" spans="2:10" x14ac:dyDescent="0.3">
      <c r="D1160" s="5" t="s">
        <v>16203</v>
      </c>
      <c r="E1160" t="s">
        <v>6789</v>
      </c>
    </row>
    <row r="1161" spans="2:10" x14ac:dyDescent="0.3">
      <c r="F1161" s="5" t="s">
        <v>16204</v>
      </c>
      <c r="G1161" t="s">
        <v>6789</v>
      </c>
      <c r="H1161" t="s">
        <v>6814</v>
      </c>
      <c r="I1161">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00" t="s">
        <v>5998</v>
      </c>
      <c r="B2" s="500"/>
      <c r="C2" s="500"/>
      <c r="D2" s="500"/>
      <c r="E2" s="500"/>
      <c r="F2" s="500"/>
      <c r="G2" s="500"/>
      <c r="H2" s="115" t="s">
        <v>6656</v>
      </c>
      <c r="I2" s="115" t="s">
        <v>6657</v>
      </c>
      <c r="J2" s="115" t="s">
        <v>83</v>
      </c>
    </row>
    <row r="3" spans="1:13" x14ac:dyDescent="0.3">
      <c r="A3" s="5" t="s">
        <v>5</v>
      </c>
      <c r="B3" s="50" t="s">
        <v>5999</v>
      </c>
    </row>
    <row r="4" spans="1:13" x14ac:dyDescent="0.3">
      <c r="B4" s="63" t="s">
        <v>90</v>
      </c>
      <c r="C4" s="8" t="s">
        <v>6658</v>
      </c>
      <c r="J4" t="s">
        <v>6659</v>
      </c>
      <c r="L4" s="5" t="s">
        <v>85</v>
      </c>
      <c r="M4" t="s">
        <v>86</v>
      </c>
    </row>
    <row r="5" spans="1:13" x14ac:dyDescent="0.3">
      <c r="B5" s="51"/>
      <c r="C5" s="8"/>
      <c r="D5" s="52" t="s">
        <v>94</v>
      </c>
      <c r="E5" t="s">
        <v>6001</v>
      </c>
      <c r="L5" t="s">
        <v>87</v>
      </c>
      <c r="M5" t="s">
        <v>88</v>
      </c>
    </row>
    <row r="6" spans="1:13" x14ac:dyDescent="0.3">
      <c r="B6" s="51"/>
      <c r="C6" s="8"/>
      <c r="F6" s="5" t="s">
        <v>6660</v>
      </c>
      <c r="G6" t="s">
        <v>6003</v>
      </c>
      <c r="H6" t="s">
        <v>6661</v>
      </c>
      <c r="I6">
        <v>25000</v>
      </c>
      <c r="L6" t="s">
        <v>85</v>
      </c>
      <c r="M6" t="s">
        <v>93</v>
      </c>
    </row>
    <row r="7" spans="1:13" x14ac:dyDescent="0.3">
      <c r="B7" s="51"/>
      <c r="C7" s="8"/>
      <c r="F7" s="206" t="s">
        <v>6662</v>
      </c>
      <c r="G7" s="205" t="s">
        <v>6663</v>
      </c>
      <c r="H7" s="205" t="s">
        <v>6661</v>
      </c>
      <c r="I7" s="205">
        <v>500000</v>
      </c>
      <c r="K7" s="205" t="s">
        <v>6664</v>
      </c>
    </row>
    <row r="8" spans="1:13" x14ac:dyDescent="0.3">
      <c r="B8" s="51"/>
      <c r="C8" s="8"/>
      <c r="F8" s="183" t="s">
        <v>6665</v>
      </c>
      <c r="G8" s="184" t="s">
        <v>6666</v>
      </c>
      <c r="H8" s="184" t="s">
        <v>6661</v>
      </c>
      <c r="I8" s="184">
        <v>100000</v>
      </c>
    </row>
    <row r="9" spans="1:13" x14ac:dyDescent="0.3">
      <c r="B9" s="51"/>
      <c r="C9" s="8"/>
      <c r="F9" s="183" t="s">
        <v>6667</v>
      </c>
      <c r="G9" s="184" t="s">
        <v>6668</v>
      </c>
      <c r="H9" s="184" t="s">
        <v>6661</v>
      </c>
      <c r="I9" s="184">
        <v>100000</v>
      </c>
    </row>
    <row r="10" spans="1:13" x14ac:dyDescent="0.3">
      <c r="B10" s="63" t="s">
        <v>131</v>
      </c>
      <c r="C10" s="8" t="s">
        <v>6669</v>
      </c>
      <c r="J10" t="s">
        <v>6659</v>
      </c>
      <c r="L10" t="s">
        <v>100</v>
      </c>
      <c r="M10" t="s">
        <v>97</v>
      </c>
    </row>
    <row r="11" spans="1:13" x14ac:dyDescent="0.3">
      <c r="B11" s="51"/>
      <c r="C11" s="8"/>
      <c r="D11" s="52" t="s">
        <v>132</v>
      </c>
      <c r="E11" t="s">
        <v>6670</v>
      </c>
    </row>
    <row r="12" spans="1:13" x14ac:dyDescent="0.3">
      <c r="B12" s="51"/>
      <c r="C12" s="8"/>
      <c r="D12" s="52"/>
      <c r="F12" s="52" t="s">
        <v>6671</v>
      </c>
      <c r="G12" t="s">
        <v>6007</v>
      </c>
      <c r="H12" t="s">
        <v>6661</v>
      </c>
      <c r="I12">
        <v>20000</v>
      </c>
    </row>
    <row r="13" spans="1:13" x14ac:dyDescent="0.3">
      <c r="B13" s="63" t="s">
        <v>6008</v>
      </c>
      <c r="C13" s="8" t="s">
        <v>6672</v>
      </c>
      <c r="J13" t="s">
        <v>6659</v>
      </c>
    </row>
    <row r="14" spans="1:13" x14ac:dyDescent="0.3">
      <c r="B14" s="51"/>
      <c r="C14" s="8"/>
      <c r="D14" s="52" t="s">
        <v>6010</v>
      </c>
      <c r="E14" s="53" t="s">
        <v>6673</v>
      </c>
    </row>
    <row r="15" spans="1:13" x14ac:dyDescent="0.3">
      <c r="B15" s="51"/>
      <c r="C15" s="8"/>
      <c r="D15" s="52"/>
      <c r="E15" s="53"/>
      <c r="F15" s="52" t="s">
        <v>6674</v>
      </c>
      <c r="G15" s="53" t="s">
        <v>6675</v>
      </c>
      <c r="H15" t="s">
        <v>6661</v>
      </c>
      <c r="I15" s="53">
        <v>10000</v>
      </c>
    </row>
    <row r="16" spans="1:13" x14ac:dyDescent="0.3">
      <c r="B16" s="63" t="s">
        <v>6014</v>
      </c>
      <c r="C16" s="8" t="s">
        <v>6676</v>
      </c>
      <c r="D16" s="8"/>
      <c r="J16" t="s">
        <v>6659</v>
      </c>
    </row>
    <row r="17" spans="2:10" x14ac:dyDescent="0.3">
      <c r="B17" s="51"/>
      <c r="C17" s="8"/>
      <c r="D17" s="52" t="s">
        <v>6016</v>
      </c>
      <c r="E17" s="53" t="s">
        <v>6677</v>
      </c>
    </row>
    <row r="18" spans="2:10" x14ac:dyDescent="0.3">
      <c r="B18" s="51"/>
      <c r="C18" s="8"/>
      <c r="D18" s="52"/>
      <c r="F18" s="52" t="s">
        <v>6678</v>
      </c>
      <c r="G18" t="s">
        <v>6679</v>
      </c>
      <c r="H18" t="s">
        <v>6661</v>
      </c>
      <c r="I18">
        <v>50000</v>
      </c>
    </row>
    <row r="19" spans="2:10" x14ac:dyDescent="0.3">
      <c r="B19" s="51"/>
      <c r="C19" s="8"/>
      <c r="D19" s="52"/>
      <c r="F19" s="52" t="s">
        <v>6680</v>
      </c>
      <c r="G19" t="s">
        <v>6681</v>
      </c>
      <c r="H19" t="s">
        <v>6661</v>
      </c>
      <c r="I19">
        <v>50000</v>
      </c>
    </row>
    <row r="20" spans="2:10" x14ac:dyDescent="0.3">
      <c r="B20" s="63" t="s">
        <v>144</v>
      </c>
      <c r="C20" s="8" t="s">
        <v>6682</v>
      </c>
      <c r="J20" t="s">
        <v>6659</v>
      </c>
    </row>
    <row r="21" spans="2:10" x14ac:dyDescent="0.3">
      <c r="B21" s="51"/>
      <c r="C21" s="8"/>
      <c r="D21" s="52" t="s">
        <v>146</v>
      </c>
      <c r="E21" s="53" t="s">
        <v>6683</v>
      </c>
    </row>
    <row r="22" spans="2:10" x14ac:dyDescent="0.3">
      <c r="B22" s="51"/>
      <c r="C22" s="8"/>
      <c r="D22" s="52"/>
      <c r="F22" s="52" t="s">
        <v>6684</v>
      </c>
      <c r="G22" t="s">
        <v>6685</v>
      </c>
      <c r="H22" t="s">
        <v>6661</v>
      </c>
      <c r="I22">
        <v>10000</v>
      </c>
    </row>
    <row r="23" spans="2:10" x14ac:dyDescent="0.3">
      <c r="B23" s="63" t="s">
        <v>153</v>
      </c>
      <c r="C23" s="8" t="s">
        <v>6686</v>
      </c>
      <c r="D23" s="52"/>
      <c r="J23" t="s">
        <v>6659</v>
      </c>
    </row>
    <row r="24" spans="2:10" x14ac:dyDescent="0.3">
      <c r="B24" s="51"/>
      <c r="C24" s="8"/>
      <c r="D24" s="52" t="s">
        <v>154</v>
      </c>
      <c r="E24" t="s">
        <v>6029</v>
      </c>
    </row>
    <row r="25" spans="2:10" x14ac:dyDescent="0.3">
      <c r="B25" s="51"/>
      <c r="C25" s="8"/>
      <c r="D25" s="52"/>
      <c r="F25" s="52" t="s">
        <v>6687</v>
      </c>
      <c r="G25" t="s">
        <v>6686</v>
      </c>
      <c r="H25" t="s">
        <v>6661</v>
      </c>
      <c r="I25">
        <v>100000</v>
      </c>
    </row>
    <row r="26" spans="2:10" x14ac:dyDescent="0.3">
      <c r="B26" s="51"/>
      <c r="C26" s="8"/>
      <c r="D26" s="52"/>
      <c r="F26" s="52" t="s">
        <v>6688</v>
      </c>
      <c r="G26" t="s">
        <v>6689</v>
      </c>
      <c r="H26" t="s">
        <v>6661</v>
      </c>
      <c r="I26">
        <v>50000</v>
      </c>
    </row>
    <row r="27" spans="2:10" x14ac:dyDescent="0.3">
      <c r="B27" s="51"/>
      <c r="C27" s="8"/>
      <c r="D27" s="52"/>
      <c r="F27" s="52" t="s">
        <v>6690</v>
      </c>
      <c r="G27" s="4" t="s">
        <v>6691</v>
      </c>
      <c r="H27" t="s">
        <v>6661</v>
      </c>
      <c r="I27">
        <v>50000</v>
      </c>
    </row>
    <row r="28" spans="2:10" x14ac:dyDescent="0.3">
      <c r="B28" s="63" t="s">
        <v>157</v>
      </c>
      <c r="C28" s="8" t="s">
        <v>6692</v>
      </c>
      <c r="D28" s="52"/>
      <c r="J28" t="s">
        <v>6659</v>
      </c>
    </row>
    <row r="29" spans="2:10" x14ac:dyDescent="0.3">
      <c r="B29" s="51"/>
      <c r="C29" s="8"/>
      <c r="D29" s="52" t="s">
        <v>159</v>
      </c>
      <c r="E29" t="s">
        <v>6693</v>
      </c>
    </row>
    <row r="30" spans="2:10" x14ac:dyDescent="0.3">
      <c r="B30" s="51"/>
      <c r="C30" s="8"/>
      <c r="D30" s="52"/>
      <c r="F30" s="52" t="s">
        <v>6694</v>
      </c>
      <c r="G30" t="s">
        <v>6693</v>
      </c>
      <c r="H30" t="s">
        <v>6661</v>
      </c>
      <c r="I30">
        <v>20000</v>
      </c>
    </row>
    <row r="31" spans="2:10" x14ac:dyDescent="0.3">
      <c r="B31" s="51"/>
      <c r="C31" s="8"/>
      <c r="D31" s="52" t="s">
        <v>163</v>
      </c>
      <c r="E31" t="s">
        <v>6695</v>
      </c>
    </row>
    <row r="32" spans="2:10" x14ac:dyDescent="0.3">
      <c r="B32" s="51"/>
      <c r="C32" s="8"/>
      <c r="D32" s="52"/>
      <c r="F32" s="52" t="s">
        <v>6696</v>
      </c>
      <c r="G32" t="s">
        <v>6695</v>
      </c>
      <c r="H32" t="s">
        <v>6661</v>
      </c>
      <c r="I32">
        <v>20000</v>
      </c>
    </row>
    <row r="33" spans="1:10" x14ac:dyDescent="0.3">
      <c r="B33" s="51"/>
      <c r="C33" s="8"/>
      <c r="D33" s="52" t="s">
        <v>171</v>
      </c>
      <c r="E33" t="s">
        <v>6370</v>
      </c>
    </row>
    <row r="34" spans="1:10" x14ac:dyDescent="0.3">
      <c r="B34" s="51"/>
      <c r="C34" s="8"/>
      <c r="D34" s="52"/>
      <c r="F34" s="52" t="s">
        <v>6697</v>
      </c>
      <c r="G34" t="s">
        <v>6370</v>
      </c>
      <c r="H34" t="s">
        <v>6661</v>
      </c>
      <c r="I34">
        <v>500000</v>
      </c>
    </row>
    <row r="35" spans="1:10" x14ac:dyDescent="0.3">
      <c r="B35" s="63" t="s">
        <v>6698</v>
      </c>
      <c r="C35" s="54" t="s">
        <v>6699</v>
      </c>
      <c r="J35" t="s">
        <v>6659</v>
      </c>
    </row>
    <row r="36" spans="1:10" x14ac:dyDescent="0.3">
      <c r="B36" s="51"/>
      <c r="C36" s="54"/>
      <c r="D36" s="5" t="s">
        <v>6700</v>
      </c>
      <c r="E36" s="54" t="s">
        <v>6699</v>
      </c>
    </row>
    <row r="37" spans="1:10" x14ac:dyDescent="0.3">
      <c r="B37" s="51"/>
      <c r="C37" s="54"/>
      <c r="F37" s="5" t="s">
        <v>6701</v>
      </c>
      <c r="G37" s="54" t="s">
        <v>6699</v>
      </c>
      <c r="H37" s="54" t="s">
        <v>6661</v>
      </c>
      <c r="I37" s="54">
        <v>100000</v>
      </c>
    </row>
    <row r="38" spans="1:10" x14ac:dyDescent="0.3">
      <c r="B38" s="475" t="s">
        <v>6702</v>
      </c>
      <c r="C38" s="4" t="s">
        <v>6703</v>
      </c>
      <c r="D38" s="4"/>
      <c r="E38" s="4"/>
      <c r="F38" s="4"/>
      <c r="G38" s="4"/>
      <c r="H38" s="4"/>
      <c r="I38" s="4"/>
      <c r="J38" s="4"/>
    </row>
    <row r="39" spans="1:10" x14ac:dyDescent="0.3">
      <c r="B39" s="224"/>
      <c r="C39" s="4"/>
      <c r="D39" s="72" t="s">
        <v>6704</v>
      </c>
      <c r="E39" s="4" t="s">
        <v>6703</v>
      </c>
      <c r="F39" s="4"/>
      <c r="G39" s="4"/>
      <c r="H39" s="4"/>
      <c r="I39" s="4"/>
      <c r="J39" s="4"/>
    </row>
    <row r="40" spans="1:10" x14ac:dyDescent="0.3">
      <c r="B40" s="224"/>
      <c r="C40" s="4"/>
      <c r="D40" s="72"/>
      <c r="E40" s="4"/>
      <c r="F40" s="72" t="s">
        <v>6705</v>
      </c>
      <c r="G40" s="4" t="s">
        <v>6706</v>
      </c>
      <c r="H40" s="4" t="s">
        <v>6661</v>
      </c>
      <c r="I40" s="4">
        <v>10000</v>
      </c>
      <c r="J40" s="4"/>
    </row>
    <row r="41" spans="1:10" x14ac:dyDescent="0.3">
      <c r="B41" s="224"/>
      <c r="C41" s="4"/>
      <c r="D41" s="72"/>
      <c r="E41" s="4"/>
      <c r="F41" s="72" t="s">
        <v>6707</v>
      </c>
      <c r="G41" s="4" t="s">
        <v>6708</v>
      </c>
      <c r="H41" s="4" t="s">
        <v>6661</v>
      </c>
      <c r="I41" s="4">
        <v>10000</v>
      </c>
      <c r="J41" s="4"/>
    </row>
    <row r="42" spans="1:10" x14ac:dyDescent="0.3">
      <c r="B42" s="55"/>
    </row>
    <row r="43" spans="1:10" x14ac:dyDescent="0.3">
      <c r="A43" s="5" t="s">
        <v>7</v>
      </c>
      <c r="B43" s="50" t="s">
        <v>6709</v>
      </c>
      <c r="C43" s="56"/>
    </row>
    <row r="44" spans="1:10" x14ac:dyDescent="0.3">
      <c r="B44" s="64" t="s">
        <v>186</v>
      </c>
      <c r="C44" s="65" t="s">
        <v>6710</v>
      </c>
      <c r="J44" t="s">
        <v>6659</v>
      </c>
    </row>
    <row r="45" spans="1:10" x14ac:dyDescent="0.3">
      <c r="B45" s="57"/>
      <c r="C45" s="65"/>
      <c r="D45" s="58" t="s">
        <v>187</v>
      </c>
      <c r="E45" s="65" t="s">
        <v>6711</v>
      </c>
      <c r="F45" s="65"/>
    </row>
    <row r="46" spans="1:10" x14ac:dyDescent="0.3">
      <c r="B46" s="57"/>
      <c r="C46" s="65"/>
      <c r="D46" s="58"/>
      <c r="E46" s="65"/>
      <c r="F46" s="58" t="s">
        <v>6712</v>
      </c>
      <c r="G46" t="s">
        <v>6711</v>
      </c>
      <c r="H46" t="s">
        <v>6661</v>
      </c>
      <c r="I46">
        <v>100000</v>
      </c>
    </row>
    <row r="47" spans="1:10" x14ac:dyDescent="0.3">
      <c r="B47" s="57"/>
      <c r="C47" s="65"/>
      <c r="D47" s="58" t="s">
        <v>190</v>
      </c>
      <c r="E47" s="65" t="s">
        <v>6713</v>
      </c>
      <c r="F47" s="65"/>
    </row>
    <row r="48" spans="1:10" x14ac:dyDescent="0.3">
      <c r="B48" s="57"/>
      <c r="C48" s="65"/>
      <c r="D48" s="58"/>
      <c r="E48" s="65"/>
      <c r="F48" s="58" t="s">
        <v>6714</v>
      </c>
      <c r="G48" t="s">
        <v>6713</v>
      </c>
      <c r="H48" t="s">
        <v>6661</v>
      </c>
      <c r="I48">
        <v>100000</v>
      </c>
    </row>
    <row r="49" spans="2:10" x14ac:dyDescent="0.3">
      <c r="B49" s="57"/>
      <c r="C49" s="65"/>
      <c r="D49" s="58" t="s">
        <v>6715</v>
      </c>
      <c r="E49" s="65" t="s">
        <v>6716</v>
      </c>
      <c r="F49" s="65"/>
    </row>
    <row r="50" spans="2:10" x14ac:dyDescent="0.3">
      <c r="B50" s="57"/>
      <c r="C50" s="65"/>
      <c r="D50" s="58"/>
      <c r="E50" s="65"/>
      <c r="F50" s="58" t="s">
        <v>6717</v>
      </c>
      <c r="G50" t="s">
        <v>6716</v>
      </c>
      <c r="H50" t="s">
        <v>6661</v>
      </c>
      <c r="I50">
        <v>100000</v>
      </c>
    </row>
    <row r="51" spans="2:10" x14ac:dyDescent="0.3">
      <c r="B51" s="64" t="s">
        <v>193</v>
      </c>
      <c r="C51" s="65" t="s">
        <v>6718</v>
      </c>
      <c r="J51" t="s">
        <v>6659</v>
      </c>
    </row>
    <row r="52" spans="2:10" x14ac:dyDescent="0.3">
      <c r="B52" s="57"/>
      <c r="C52" s="65"/>
      <c r="D52" s="58" t="s">
        <v>194</v>
      </c>
      <c r="E52" s="65" t="s">
        <v>6718</v>
      </c>
    </row>
    <row r="53" spans="2:10" x14ac:dyDescent="0.3">
      <c r="B53" s="57"/>
      <c r="C53" s="65"/>
      <c r="D53" s="58"/>
      <c r="E53" s="65"/>
      <c r="F53" s="5" t="s">
        <v>6719</v>
      </c>
      <c r="G53" t="s">
        <v>6718</v>
      </c>
      <c r="H53" t="s">
        <v>6661</v>
      </c>
      <c r="I53">
        <v>100000</v>
      </c>
    </row>
    <row r="54" spans="2:10" x14ac:dyDescent="0.3">
      <c r="B54" s="57"/>
      <c r="C54" s="65"/>
      <c r="D54" s="58"/>
      <c r="E54" s="65"/>
      <c r="F54" s="183" t="s">
        <v>6720</v>
      </c>
      <c r="G54" s="184" t="s">
        <v>6721</v>
      </c>
      <c r="H54" s="184" t="s">
        <v>6661</v>
      </c>
      <c r="I54" s="184">
        <v>100000</v>
      </c>
    </row>
    <row r="55" spans="2:10" x14ac:dyDescent="0.3">
      <c r="B55" s="64" t="s">
        <v>210</v>
      </c>
      <c r="C55" s="65" t="s">
        <v>6722</v>
      </c>
      <c r="J55" t="s">
        <v>6659</v>
      </c>
    </row>
    <row r="56" spans="2:10" x14ac:dyDescent="0.3">
      <c r="B56" s="64"/>
      <c r="C56" s="65"/>
      <c r="D56" s="5" t="s">
        <v>211</v>
      </c>
      <c r="E56" t="s">
        <v>6722</v>
      </c>
    </row>
    <row r="57" spans="2:10" x14ac:dyDescent="0.3">
      <c r="B57" s="64"/>
      <c r="C57" s="65"/>
      <c r="D57" s="5"/>
      <c r="F57" s="5" t="s">
        <v>6723</v>
      </c>
      <c r="G57" t="s">
        <v>6722</v>
      </c>
      <c r="H57" t="s">
        <v>6661</v>
      </c>
      <c r="I57">
        <v>100000</v>
      </c>
    </row>
    <row r="58" spans="2:10" x14ac:dyDescent="0.3">
      <c r="B58" s="64" t="s">
        <v>239</v>
      </c>
      <c r="C58" s="65" t="s">
        <v>6724</v>
      </c>
      <c r="J58" t="s">
        <v>6659</v>
      </c>
    </row>
    <row r="59" spans="2:10" x14ac:dyDescent="0.3">
      <c r="B59" s="64"/>
      <c r="C59" s="65"/>
      <c r="D59" s="5" t="s">
        <v>241</v>
      </c>
      <c r="E59" t="s">
        <v>6724</v>
      </c>
    </row>
    <row r="60" spans="2:10" x14ac:dyDescent="0.3">
      <c r="B60" s="64"/>
      <c r="C60" s="65"/>
      <c r="F60" s="5" t="s">
        <v>6725</v>
      </c>
      <c r="G60" t="s">
        <v>6724</v>
      </c>
      <c r="H60" t="s">
        <v>6661</v>
      </c>
      <c r="I60">
        <v>50000</v>
      </c>
    </row>
    <row r="61" spans="2:10" x14ac:dyDescent="0.3">
      <c r="B61" s="64" t="s">
        <v>246</v>
      </c>
      <c r="C61" s="65" t="s">
        <v>6726</v>
      </c>
      <c r="J61" t="s">
        <v>6659</v>
      </c>
    </row>
    <row r="62" spans="2:10" x14ac:dyDescent="0.3">
      <c r="B62" s="64"/>
      <c r="C62" s="65"/>
      <c r="D62" s="5" t="s">
        <v>248</v>
      </c>
      <c r="E62" t="s">
        <v>6726</v>
      </c>
    </row>
    <row r="63" spans="2:10" x14ac:dyDescent="0.3">
      <c r="B63" s="64"/>
      <c r="C63" s="65"/>
      <c r="F63" s="5" t="s">
        <v>6727</v>
      </c>
      <c r="G63" t="s">
        <v>6726</v>
      </c>
      <c r="H63" t="s">
        <v>6661</v>
      </c>
      <c r="I63">
        <v>50000</v>
      </c>
    </row>
    <row r="64" spans="2:10" x14ac:dyDescent="0.3">
      <c r="B64" s="64" t="s">
        <v>264</v>
      </c>
      <c r="C64" s="65" t="s">
        <v>6728</v>
      </c>
      <c r="J64" t="s">
        <v>6659</v>
      </c>
    </row>
    <row r="65" spans="2:10" x14ac:dyDescent="0.3">
      <c r="B65" s="64"/>
      <c r="C65" s="65"/>
      <c r="D65" s="5" t="s">
        <v>266</v>
      </c>
      <c r="E65" t="s">
        <v>6728</v>
      </c>
    </row>
    <row r="66" spans="2:10" x14ac:dyDescent="0.3">
      <c r="B66" s="64"/>
      <c r="C66" s="65"/>
      <c r="F66" s="5" t="s">
        <v>6729</v>
      </c>
      <c r="G66" t="s">
        <v>6728</v>
      </c>
      <c r="H66" t="s">
        <v>6661</v>
      </c>
      <c r="I66">
        <v>100000</v>
      </c>
    </row>
    <row r="67" spans="2:10" x14ac:dyDescent="0.3">
      <c r="B67" s="64" t="s">
        <v>303</v>
      </c>
      <c r="C67" s="65" t="s">
        <v>6730</v>
      </c>
      <c r="J67" t="s">
        <v>6659</v>
      </c>
    </row>
    <row r="68" spans="2:10" x14ac:dyDescent="0.3">
      <c r="B68" s="64"/>
      <c r="C68" s="65"/>
      <c r="D68" s="5" t="s">
        <v>305</v>
      </c>
      <c r="E68" t="s">
        <v>6730</v>
      </c>
    </row>
    <row r="69" spans="2:10" x14ac:dyDescent="0.3">
      <c r="B69" s="64"/>
      <c r="C69" s="65"/>
      <c r="F69" s="5" t="s">
        <v>6731</v>
      </c>
      <c r="G69" t="s">
        <v>6730</v>
      </c>
      <c r="H69" t="s">
        <v>6661</v>
      </c>
      <c r="I69">
        <v>100000</v>
      </c>
    </row>
    <row r="70" spans="2:10" x14ac:dyDescent="0.3">
      <c r="B70" s="64" t="s">
        <v>325</v>
      </c>
      <c r="C70" s="65" t="s">
        <v>6732</v>
      </c>
      <c r="J70" t="s">
        <v>6659</v>
      </c>
    </row>
    <row r="71" spans="2:10" x14ac:dyDescent="0.3">
      <c r="B71" s="64"/>
      <c r="C71" s="65"/>
      <c r="D71" s="5" t="s">
        <v>327</v>
      </c>
      <c r="E71" t="s">
        <v>6732</v>
      </c>
    </row>
    <row r="72" spans="2:10" x14ac:dyDescent="0.3">
      <c r="B72" s="64"/>
      <c r="C72" s="65"/>
      <c r="F72" s="5" t="s">
        <v>6733</v>
      </c>
      <c r="G72" t="s">
        <v>6732</v>
      </c>
      <c r="H72" t="s">
        <v>6661</v>
      </c>
      <c r="I72">
        <v>100000</v>
      </c>
    </row>
    <row r="73" spans="2:10" x14ac:dyDescent="0.3">
      <c r="B73" s="64" t="s">
        <v>343</v>
      </c>
      <c r="C73" s="65" t="s">
        <v>6734</v>
      </c>
      <c r="J73" t="s">
        <v>6659</v>
      </c>
    </row>
    <row r="74" spans="2:10" x14ac:dyDescent="0.3">
      <c r="B74" s="64"/>
      <c r="C74" s="65"/>
      <c r="D74" s="5" t="s">
        <v>345</v>
      </c>
      <c r="E74" t="s">
        <v>6734</v>
      </c>
    </row>
    <row r="75" spans="2:10" x14ac:dyDescent="0.3">
      <c r="B75" s="55"/>
      <c r="F75" s="5" t="s">
        <v>6735</v>
      </c>
      <c r="G75" t="s">
        <v>6734</v>
      </c>
      <c r="H75" t="s">
        <v>6661</v>
      </c>
      <c r="I75">
        <v>100000</v>
      </c>
    </row>
    <row r="76" spans="2:10" x14ac:dyDescent="0.3">
      <c r="B76" s="64" t="s">
        <v>353</v>
      </c>
      <c r="C76" s="65" t="s">
        <v>6736</v>
      </c>
      <c r="F76" s="5"/>
    </row>
    <row r="77" spans="2:10" x14ac:dyDescent="0.3">
      <c r="B77" s="64"/>
      <c r="C77" s="65"/>
      <c r="F77" s="5"/>
    </row>
    <row r="78" spans="2:10" x14ac:dyDescent="0.3">
      <c r="B78" s="64" t="s">
        <v>6737</v>
      </c>
      <c r="C78" s="65" t="s">
        <v>6738</v>
      </c>
      <c r="F78" s="5"/>
      <c r="J78" t="s">
        <v>6659</v>
      </c>
    </row>
    <row r="79" spans="2:10" x14ac:dyDescent="0.3">
      <c r="B79" s="64"/>
      <c r="C79" s="65"/>
      <c r="D79" s="5" t="s">
        <v>6739</v>
      </c>
      <c r="E79" t="s">
        <v>6738</v>
      </c>
      <c r="F79" s="5"/>
    </row>
    <row r="80" spans="2:10" x14ac:dyDescent="0.3">
      <c r="B80" s="64"/>
      <c r="C80" s="65"/>
      <c r="F80" s="5" t="s">
        <v>6740</v>
      </c>
      <c r="G80" t="s">
        <v>6738</v>
      </c>
      <c r="H80" t="s">
        <v>6661</v>
      </c>
      <c r="I80">
        <v>100000</v>
      </c>
    </row>
    <row r="81" spans="1:12" x14ac:dyDescent="0.3">
      <c r="A81" s="5" t="s">
        <v>9</v>
      </c>
      <c r="B81" s="50" t="s">
        <v>6741</v>
      </c>
    </row>
    <row r="82" spans="1:12" x14ac:dyDescent="0.3">
      <c r="B82" s="63" t="s">
        <v>389</v>
      </c>
      <c r="C82" s="4" t="s">
        <v>6742</v>
      </c>
      <c r="J82" t="s">
        <v>6659</v>
      </c>
    </row>
    <row r="83" spans="1:12" x14ac:dyDescent="0.3">
      <c r="B83" s="51"/>
      <c r="D83" s="5" t="s">
        <v>391</v>
      </c>
      <c r="E83" t="s">
        <v>6743</v>
      </c>
    </row>
    <row r="84" spans="1:12" x14ac:dyDescent="0.3">
      <c r="B84" s="51"/>
      <c r="D84" s="5"/>
      <c r="F84" s="5" t="s">
        <v>6744</v>
      </c>
      <c r="G84" t="s">
        <v>6743</v>
      </c>
      <c r="H84" t="s">
        <v>6661</v>
      </c>
      <c r="I84">
        <v>500000</v>
      </c>
    </row>
    <row r="85" spans="1:12" x14ac:dyDescent="0.3">
      <c r="B85" s="63" t="s">
        <v>404</v>
      </c>
      <c r="C85" t="s">
        <v>6745</v>
      </c>
      <c r="E85" t="s">
        <v>6746</v>
      </c>
      <c r="J85" t="s">
        <v>6659</v>
      </c>
      <c r="K85" t="s">
        <v>6747</v>
      </c>
    </row>
    <row r="86" spans="1:12" x14ac:dyDescent="0.3">
      <c r="B86" s="51"/>
      <c r="D86" s="5" t="s">
        <v>406</v>
      </c>
      <c r="E86" t="s">
        <v>6748</v>
      </c>
    </row>
    <row r="87" spans="1:12" x14ac:dyDescent="0.3">
      <c r="B87" s="51"/>
      <c r="D87" s="5"/>
      <c r="F87" s="5" t="s">
        <v>6749</v>
      </c>
      <c r="G87" t="s">
        <v>6748</v>
      </c>
      <c r="H87" t="s">
        <v>6661</v>
      </c>
      <c r="I87">
        <v>100000</v>
      </c>
    </row>
    <row r="88" spans="1:12" x14ac:dyDescent="0.3">
      <c r="B88" s="63" t="s">
        <v>415</v>
      </c>
      <c r="C88" s="4"/>
    </row>
    <row r="89" spans="1:12" x14ac:dyDescent="0.3">
      <c r="B89" s="218" t="s">
        <v>6750</v>
      </c>
      <c r="C89" s="205" t="s">
        <v>6751</v>
      </c>
      <c r="J89" t="s">
        <v>6659</v>
      </c>
      <c r="L89" t="s">
        <v>6664</v>
      </c>
    </row>
    <row r="90" spans="1:12" x14ac:dyDescent="0.3">
      <c r="B90" s="63"/>
      <c r="D90" s="5" t="s">
        <v>6752</v>
      </c>
      <c r="E90" t="s">
        <v>6753</v>
      </c>
    </row>
    <row r="91" spans="1:12" x14ac:dyDescent="0.3">
      <c r="B91" s="63"/>
      <c r="D91" s="5"/>
      <c r="F91" s="5" t="s">
        <v>6754</v>
      </c>
      <c r="G91" t="s">
        <v>6753</v>
      </c>
      <c r="H91" t="s">
        <v>6661</v>
      </c>
      <c r="I91">
        <v>10000</v>
      </c>
    </row>
    <row r="92" spans="1:12" x14ac:dyDescent="0.3">
      <c r="B92" s="218" t="s">
        <v>427</v>
      </c>
      <c r="C92" s="205" t="s">
        <v>6044</v>
      </c>
      <c r="J92" t="s">
        <v>6659</v>
      </c>
    </row>
    <row r="93" spans="1:12" x14ac:dyDescent="0.3">
      <c r="B93" s="63"/>
      <c r="D93" s="5" t="s">
        <v>429</v>
      </c>
      <c r="E93" t="s">
        <v>6044</v>
      </c>
    </row>
    <row r="94" spans="1:12" x14ac:dyDescent="0.3">
      <c r="B94" s="63"/>
      <c r="D94" s="5"/>
      <c r="F94" s="5" t="s">
        <v>6755</v>
      </c>
      <c r="G94" t="s">
        <v>6756</v>
      </c>
      <c r="H94" t="s">
        <v>6661</v>
      </c>
      <c r="I94">
        <v>50000</v>
      </c>
    </row>
    <row r="95" spans="1:12" x14ac:dyDescent="0.3">
      <c r="B95" s="218" t="s">
        <v>467</v>
      </c>
      <c r="C95" s="205" t="s">
        <v>6048</v>
      </c>
      <c r="J95" t="s">
        <v>6659</v>
      </c>
    </row>
    <row r="96" spans="1:12" x14ac:dyDescent="0.3">
      <c r="B96" s="63"/>
      <c r="D96" s="5" t="s">
        <v>469</v>
      </c>
      <c r="E96" t="s">
        <v>6048</v>
      </c>
    </row>
    <row r="97" spans="1:10" x14ac:dyDescent="0.3">
      <c r="B97" s="51"/>
      <c r="F97" s="5" t="s">
        <v>6757</v>
      </c>
      <c r="G97" t="s">
        <v>6048</v>
      </c>
      <c r="H97" t="s">
        <v>6661</v>
      </c>
      <c r="I97">
        <v>100000</v>
      </c>
    </row>
    <row r="98" spans="1:10" x14ac:dyDescent="0.3">
      <c r="A98" s="5" t="s">
        <v>11</v>
      </c>
      <c r="B98" s="50" t="s">
        <v>6758</v>
      </c>
    </row>
    <row r="99" spans="1:10" x14ac:dyDescent="0.3">
      <c r="B99" s="63" t="s">
        <v>498</v>
      </c>
      <c r="C99" s="4" t="s">
        <v>6759</v>
      </c>
      <c r="J99" t="s">
        <v>6659</v>
      </c>
    </row>
    <row r="100" spans="1:10" x14ac:dyDescent="0.3">
      <c r="B100" s="51"/>
      <c r="D100" s="5" t="s">
        <v>500</v>
      </c>
      <c r="E100" t="s">
        <v>6760</v>
      </c>
    </row>
    <row r="101" spans="1:10" x14ac:dyDescent="0.3">
      <c r="B101" s="51"/>
      <c r="D101" s="5"/>
      <c r="F101" s="5" t="s">
        <v>6761</v>
      </c>
      <c r="G101" t="s">
        <v>6760</v>
      </c>
      <c r="H101" t="s">
        <v>6661</v>
      </c>
      <c r="I101">
        <v>1000000</v>
      </c>
    </row>
    <row r="102" spans="1:10" x14ac:dyDescent="0.3">
      <c r="B102" s="63" t="s">
        <v>2510</v>
      </c>
      <c r="C102" t="s">
        <v>6762</v>
      </c>
      <c r="E102" t="s">
        <v>6746</v>
      </c>
      <c r="J102" t="s">
        <v>6659</v>
      </c>
    </row>
    <row r="103" spans="1:10" x14ac:dyDescent="0.3">
      <c r="B103" s="51"/>
      <c r="D103" s="5" t="s">
        <v>2512</v>
      </c>
      <c r="E103" t="s">
        <v>6762</v>
      </c>
    </row>
    <row r="104" spans="1:10" x14ac:dyDescent="0.3">
      <c r="B104" s="51"/>
      <c r="F104" s="5" t="s">
        <v>6763</v>
      </c>
      <c r="G104" t="s">
        <v>6762</v>
      </c>
      <c r="H104" t="s">
        <v>6661</v>
      </c>
      <c r="I104">
        <v>100000</v>
      </c>
    </row>
    <row r="105" spans="1:10" x14ac:dyDescent="0.3">
      <c r="B105" s="63" t="s">
        <v>2554</v>
      </c>
      <c r="C105" s="4"/>
    </row>
    <row r="106" spans="1:10" x14ac:dyDescent="0.3">
      <c r="B106" s="63" t="s">
        <v>2569</v>
      </c>
      <c r="C106" t="s">
        <v>6764</v>
      </c>
      <c r="J106" t="s">
        <v>6659</v>
      </c>
    </row>
    <row r="107" spans="1:10" x14ac:dyDescent="0.3">
      <c r="B107" s="63"/>
      <c r="D107" s="5" t="s">
        <v>2571</v>
      </c>
      <c r="E107" t="s">
        <v>6765</v>
      </c>
    </row>
    <row r="108" spans="1:10" x14ac:dyDescent="0.3">
      <c r="B108" s="63"/>
      <c r="D108" s="5"/>
      <c r="F108" s="5" t="s">
        <v>6766</v>
      </c>
      <c r="G108" t="s">
        <v>6753</v>
      </c>
      <c r="H108" t="s">
        <v>6661</v>
      </c>
      <c r="I108">
        <v>10000</v>
      </c>
    </row>
    <row r="109" spans="1:10" x14ac:dyDescent="0.3">
      <c r="B109" s="63" t="s">
        <v>2573</v>
      </c>
      <c r="C109" t="s">
        <v>6767</v>
      </c>
      <c r="J109" t="s">
        <v>6659</v>
      </c>
    </row>
    <row r="110" spans="1:10" x14ac:dyDescent="0.3">
      <c r="B110" s="63"/>
      <c r="D110" s="5" t="s">
        <v>2575</v>
      </c>
      <c r="E110" t="s">
        <v>6767</v>
      </c>
    </row>
    <row r="111" spans="1:10" x14ac:dyDescent="0.3">
      <c r="B111" s="51"/>
      <c r="F111" s="5" t="s">
        <v>6768</v>
      </c>
      <c r="G111" t="s">
        <v>6767</v>
      </c>
      <c r="H111" t="s">
        <v>6661</v>
      </c>
      <c r="I111">
        <v>100000</v>
      </c>
    </row>
    <row r="112" spans="1:10" x14ac:dyDescent="0.3">
      <c r="A112" s="5" t="s">
        <v>13</v>
      </c>
      <c r="B112" s="50" t="s">
        <v>6769</v>
      </c>
    </row>
    <row r="113" spans="1:10" x14ac:dyDescent="0.3">
      <c r="B113" s="63" t="s">
        <v>2611</v>
      </c>
      <c r="C113" t="s">
        <v>6770</v>
      </c>
      <c r="J113" t="s">
        <v>6659</v>
      </c>
    </row>
    <row r="114" spans="1:10" x14ac:dyDescent="0.3">
      <c r="B114" s="51"/>
      <c r="D114" s="52" t="s">
        <v>2613</v>
      </c>
      <c r="E114" t="s">
        <v>6771</v>
      </c>
    </row>
    <row r="115" spans="1:10" x14ac:dyDescent="0.3">
      <c r="B115" s="51"/>
      <c r="D115" s="59"/>
      <c r="F115" s="52" t="s">
        <v>6772</v>
      </c>
      <c r="G115" t="s">
        <v>6773</v>
      </c>
      <c r="H115" t="s">
        <v>6661</v>
      </c>
      <c r="I115">
        <v>10000</v>
      </c>
    </row>
    <row r="116" spans="1:10" x14ac:dyDescent="0.3">
      <c r="B116" s="51"/>
      <c r="D116" s="59"/>
      <c r="F116" s="5" t="s">
        <v>6774</v>
      </c>
      <c r="G116" t="s">
        <v>6775</v>
      </c>
      <c r="H116" t="s">
        <v>6661</v>
      </c>
      <c r="I116">
        <v>10000</v>
      </c>
    </row>
    <row r="117" spans="1:10" x14ac:dyDescent="0.3">
      <c r="B117" s="51"/>
      <c r="D117" s="52" t="s">
        <v>2683</v>
      </c>
      <c r="E117" t="s">
        <v>6776</v>
      </c>
    </row>
    <row r="118" spans="1:10" x14ac:dyDescent="0.3">
      <c r="B118" s="51"/>
      <c r="F118" s="52" t="s">
        <v>6777</v>
      </c>
      <c r="G118" t="s">
        <v>6061</v>
      </c>
      <c r="H118" t="s">
        <v>6661</v>
      </c>
      <c r="I118">
        <v>10000</v>
      </c>
    </row>
    <row r="119" spans="1:10" x14ac:dyDescent="0.3">
      <c r="B119" s="51"/>
      <c r="F119" s="52"/>
    </row>
    <row r="120" spans="1:10" x14ac:dyDescent="0.3">
      <c r="A120" s="5" t="s">
        <v>15</v>
      </c>
      <c r="B120" s="50" t="s">
        <v>6062</v>
      </c>
    </row>
    <row r="121" spans="1:10" x14ac:dyDescent="0.3">
      <c r="B121" s="63" t="s">
        <v>6140</v>
      </c>
      <c r="C121" t="s">
        <v>6778</v>
      </c>
      <c r="J121" t="s">
        <v>6659</v>
      </c>
    </row>
    <row r="122" spans="1:10" x14ac:dyDescent="0.3">
      <c r="B122" s="51"/>
      <c r="D122" s="5" t="s">
        <v>6142</v>
      </c>
      <c r="E122" t="s">
        <v>6064</v>
      </c>
    </row>
    <row r="123" spans="1:10" x14ac:dyDescent="0.3">
      <c r="B123" s="51"/>
      <c r="F123" s="5" t="s">
        <v>6779</v>
      </c>
      <c r="G123" t="s">
        <v>6066</v>
      </c>
      <c r="H123" t="s">
        <v>6661</v>
      </c>
      <c r="I123">
        <v>500000</v>
      </c>
    </row>
    <row r="124" spans="1:10" x14ac:dyDescent="0.3">
      <c r="B124" s="51"/>
      <c r="F124" s="5" t="s">
        <v>6780</v>
      </c>
      <c r="G124" t="s">
        <v>6068</v>
      </c>
      <c r="H124" t="s">
        <v>6661</v>
      </c>
      <c r="I124">
        <v>200000</v>
      </c>
    </row>
    <row r="125" spans="1:10" x14ac:dyDescent="0.3">
      <c r="B125" s="51"/>
      <c r="F125" s="5" t="s">
        <v>6781</v>
      </c>
      <c r="G125" t="s">
        <v>6070</v>
      </c>
      <c r="H125" t="s">
        <v>6661</v>
      </c>
      <c r="I125">
        <v>1000</v>
      </c>
    </row>
    <row r="126" spans="1:10" x14ac:dyDescent="0.3">
      <c r="B126" s="51"/>
      <c r="F126" s="5" t="s">
        <v>6782</v>
      </c>
      <c r="G126" t="s">
        <v>6072</v>
      </c>
      <c r="H126" t="s">
        <v>6661</v>
      </c>
      <c r="I126">
        <v>100000</v>
      </c>
    </row>
    <row r="127" spans="1:10" ht="15.6" x14ac:dyDescent="0.3">
      <c r="B127" s="51"/>
      <c r="F127" s="5" t="s">
        <v>6783</v>
      </c>
      <c r="G127" s="60" t="s">
        <v>6074</v>
      </c>
      <c r="H127" t="s">
        <v>6661</v>
      </c>
      <c r="I127">
        <v>100000</v>
      </c>
    </row>
    <row r="128" spans="1:10" ht="15.6" x14ac:dyDescent="0.3">
      <c r="B128" s="51"/>
      <c r="F128" s="5" t="s">
        <v>6784</v>
      </c>
      <c r="G128" s="60" t="s">
        <v>6785</v>
      </c>
      <c r="H128" t="s">
        <v>6661</v>
      </c>
      <c r="I128">
        <v>100000</v>
      </c>
    </row>
    <row r="129" spans="2:11" ht="15.6" x14ac:dyDescent="0.3">
      <c r="B129" s="51"/>
      <c r="F129" s="270" t="s">
        <v>6786</v>
      </c>
      <c r="G129" s="468" t="s">
        <v>6787</v>
      </c>
      <c r="H129" s="432" t="s">
        <v>6661</v>
      </c>
      <c r="I129" s="432">
        <v>100000</v>
      </c>
    </row>
    <row r="130" spans="2:11" ht="15.6" x14ac:dyDescent="0.3">
      <c r="B130" s="51"/>
      <c r="F130" s="270" t="s">
        <v>6788</v>
      </c>
      <c r="G130" s="468" t="s">
        <v>6789</v>
      </c>
      <c r="H130" s="432" t="s">
        <v>6661</v>
      </c>
      <c r="I130" s="432">
        <v>50000</v>
      </c>
    </row>
    <row r="131" spans="2:11" x14ac:dyDescent="0.3">
      <c r="B131" s="51"/>
      <c r="D131" s="5" t="s">
        <v>6147</v>
      </c>
      <c r="E131" t="s">
        <v>6077</v>
      </c>
      <c r="F131" s="5"/>
    </row>
    <row r="132" spans="2:11" x14ac:dyDescent="0.3">
      <c r="B132" s="51"/>
      <c r="D132" s="5"/>
      <c r="F132" s="5" t="s">
        <v>6790</v>
      </c>
      <c r="G132" t="s">
        <v>6079</v>
      </c>
      <c r="H132" t="s">
        <v>6661</v>
      </c>
      <c r="I132">
        <v>500000</v>
      </c>
    </row>
    <row r="133" spans="2:11" x14ac:dyDescent="0.3">
      <c r="B133" s="51"/>
      <c r="D133" s="5"/>
      <c r="F133" s="183" t="s">
        <v>6791</v>
      </c>
      <c r="G133" s="184" t="s">
        <v>6792</v>
      </c>
      <c r="H133" s="184" t="s">
        <v>6661</v>
      </c>
      <c r="I133" s="184">
        <v>100000</v>
      </c>
    </row>
    <row r="134" spans="2:11" x14ac:dyDescent="0.3">
      <c r="B134" s="51"/>
      <c r="D134" s="5"/>
      <c r="F134" s="5"/>
    </row>
    <row r="135" spans="2:11" x14ac:dyDescent="0.3">
      <c r="B135" s="63" t="s">
        <v>6157</v>
      </c>
      <c r="C135" t="s">
        <v>6793</v>
      </c>
      <c r="J135" t="s">
        <v>6659</v>
      </c>
    </row>
    <row r="136" spans="2:11" x14ac:dyDescent="0.3">
      <c r="B136" s="51"/>
      <c r="D136" s="52" t="s">
        <v>6159</v>
      </c>
      <c r="E136" t="s">
        <v>6081</v>
      </c>
    </row>
    <row r="137" spans="2:11" x14ac:dyDescent="0.3">
      <c r="B137" s="51"/>
      <c r="F137" s="5" t="s">
        <v>6794</v>
      </c>
      <c r="G137" t="s">
        <v>6083</v>
      </c>
      <c r="H137" t="s">
        <v>6661</v>
      </c>
      <c r="I137">
        <v>500000</v>
      </c>
    </row>
    <row r="138" spans="2:11" x14ac:dyDescent="0.3">
      <c r="B138" s="51"/>
      <c r="F138" s="5" t="s">
        <v>6795</v>
      </c>
      <c r="G138" t="s">
        <v>6085</v>
      </c>
      <c r="H138" t="s">
        <v>6661</v>
      </c>
      <c r="I138">
        <v>1000000</v>
      </c>
    </row>
    <row r="139" spans="2:11" x14ac:dyDescent="0.3">
      <c r="B139" s="51"/>
      <c r="F139" s="5" t="s">
        <v>6796</v>
      </c>
      <c r="G139" t="s">
        <v>6087</v>
      </c>
      <c r="H139" t="s">
        <v>6661</v>
      </c>
      <c r="I139">
        <v>200000</v>
      </c>
    </row>
    <row r="140" spans="2:11" x14ac:dyDescent="0.3">
      <c r="B140" s="51"/>
      <c r="F140" s="5" t="s">
        <v>6797</v>
      </c>
      <c r="G140" t="s">
        <v>6089</v>
      </c>
      <c r="H140" t="s">
        <v>6661</v>
      </c>
      <c r="I140">
        <v>1000</v>
      </c>
    </row>
    <row r="141" spans="2:11" x14ac:dyDescent="0.3">
      <c r="B141" s="51"/>
      <c r="F141" s="206" t="s">
        <v>6798</v>
      </c>
      <c r="G141" s="205" t="s">
        <v>6097</v>
      </c>
      <c r="H141" s="205" t="s">
        <v>6661</v>
      </c>
      <c r="I141" s="205">
        <v>1000</v>
      </c>
      <c r="K141" s="205" t="s">
        <v>6799</v>
      </c>
    </row>
    <row r="142" spans="2:11" x14ac:dyDescent="0.3">
      <c r="B142" s="51"/>
      <c r="F142" s="206" t="s">
        <v>6800</v>
      </c>
      <c r="G142" s="205" t="s">
        <v>6101</v>
      </c>
      <c r="H142" s="205" t="s">
        <v>6661</v>
      </c>
      <c r="I142" s="205">
        <v>1000</v>
      </c>
      <c r="K142" s="205" t="s">
        <v>6799</v>
      </c>
    </row>
    <row r="143" spans="2:11" x14ac:dyDescent="0.3">
      <c r="B143" s="51"/>
      <c r="F143" s="183" t="s">
        <v>6801</v>
      </c>
      <c r="G143" s="184" t="s">
        <v>6111</v>
      </c>
      <c r="H143" s="184" t="s">
        <v>6661</v>
      </c>
      <c r="I143" s="184">
        <v>1000</v>
      </c>
    </row>
    <row r="144" spans="2:11" x14ac:dyDescent="0.3">
      <c r="B144" s="51"/>
      <c r="F144" s="183" t="s">
        <v>6802</v>
      </c>
      <c r="G144" s="184" t="s">
        <v>6803</v>
      </c>
      <c r="H144" s="184" t="s">
        <v>6661</v>
      </c>
      <c r="I144" s="184">
        <v>100000</v>
      </c>
    </row>
    <row r="145" spans="2:10" x14ac:dyDescent="0.3">
      <c r="B145" s="51"/>
      <c r="F145" s="183" t="s">
        <v>6804</v>
      </c>
      <c r="G145" s="184" t="s">
        <v>6805</v>
      </c>
      <c r="H145" s="184" t="s">
        <v>6661</v>
      </c>
      <c r="I145" s="184">
        <v>100000</v>
      </c>
    </row>
    <row r="146" spans="2:10" x14ac:dyDescent="0.3">
      <c r="B146" s="51"/>
      <c r="F146" s="183" t="s">
        <v>6806</v>
      </c>
      <c r="G146" s="184" t="s">
        <v>6807</v>
      </c>
      <c r="H146" s="184" t="s">
        <v>6661</v>
      </c>
      <c r="I146" s="184">
        <v>100000</v>
      </c>
    </row>
    <row r="147" spans="2:10" x14ac:dyDescent="0.3">
      <c r="B147" s="51"/>
      <c r="F147" s="183" t="s">
        <v>6808</v>
      </c>
      <c r="G147" s="184" t="s">
        <v>6809</v>
      </c>
      <c r="H147" s="184" t="s">
        <v>6661</v>
      </c>
      <c r="I147" s="184">
        <v>100000</v>
      </c>
    </row>
    <row r="148" spans="2:10" x14ac:dyDescent="0.3">
      <c r="B148" s="51"/>
      <c r="F148" s="183" t="s">
        <v>6810</v>
      </c>
      <c r="G148" s="184" t="s">
        <v>6811</v>
      </c>
      <c r="H148" s="184" t="s">
        <v>6661</v>
      </c>
      <c r="I148" s="184">
        <v>50000</v>
      </c>
    </row>
    <row r="149" spans="2:10" x14ac:dyDescent="0.3">
      <c r="B149" s="51"/>
      <c r="F149" s="183" t="s">
        <v>15845</v>
      </c>
      <c r="G149" s="184" t="s">
        <v>15847</v>
      </c>
      <c r="H149" s="184" t="s">
        <v>6661</v>
      </c>
      <c r="I149" s="184">
        <v>50000</v>
      </c>
    </row>
    <row r="150" spans="2:10" x14ac:dyDescent="0.3">
      <c r="B150" s="51"/>
      <c r="F150" s="183" t="s">
        <v>15846</v>
      </c>
      <c r="G150" s="184" t="s">
        <v>15848</v>
      </c>
      <c r="H150" s="184" t="s">
        <v>6661</v>
      </c>
      <c r="I150" s="184">
        <v>100000</v>
      </c>
    </row>
    <row r="151" spans="2:10" x14ac:dyDescent="0.3">
      <c r="B151" s="51"/>
      <c r="F151" s="183" t="s">
        <v>6812</v>
      </c>
      <c r="G151" s="184" t="s">
        <v>6813</v>
      </c>
      <c r="H151" s="184" t="s">
        <v>6814</v>
      </c>
      <c r="I151" s="184">
        <v>100000</v>
      </c>
    </row>
    <row r="152" spans="2:10" x14ac:dyDescent="0.3">
      <c r="B152" s="51"/>
      <c r="F152" s="183" t="s">
        <v>15679</v>
      </c>
      <c r="G152" s="184" t="s">
        <v>15680</v>
      </c>
      <c r="H152" s="184" t="s">
        <v>6661</v>
      </c>
      <c r="I152" s="184">
        <v>50000</v>
      </c>
    </row>
    <row r="153" spans="2:10" x14ac:dyDescent="0.3">
      <c r="B153" s="51"/>
      <c r="F153" s="183" t="s">
        <v>15854</v>
      </c>
      <c r="G153" s="184" t="s">
        <v>15855</v>
      </c>
      <c r="H153" s="184" t="s">
        <v>6661</v>
      </c>
      <c r="I153" s="184">
        <v>100000</v>
      </c>
    </row>
    <row r="154" spans="2:10" x14ac:dyDescent="0.3">
      <c r="B154" s="51"/>
      <c r="F154" s="183" t="s">
        <v>15853</v>
      </c>
      <c r="G154" s="184" t="s">
        <v>15852</v>
      </c>
      <c r="H154" s="184" t="s">
        <v>6661</v>
      </c>
      <c r="I154" s="184">
        <v>50000</v>
      </c>
    </row>
    <row r="155" spans="2:10" x14ac:dyDescent="0.3">
      <c r="B155" s="63" t="s">
        <v>6815</v>
      </c>
      <c r="C155" t="s">
        <v>6114</v>
      </c>
      <c r="J155" t="s">
        <v>6659</v>
      </c>
    </row>
    <row r="156" spans="2:10" x14ac:dyDescent="0.3">
      <c r="B156" s="51"/>
      <c r="D156" s="52" t="s">
        <v>6816</v>
      </c>
      <c r="E156" t="s">
        <v>6817</v>
      </c>
    </row>
    <row r="157" spans="2:10" x14ac:dyDescent="0.3">
      <c r="B157" s="51"/>
      <c r="F157" s="52" t="s">
        <v>6818</v>
      </c>
      <c r="G157" t="s">
        <v>6819</v>
      </c>
      <c r="H157" t="s">
        <v>6661</v>
      </c>
      <c r="I157">
        <v>100000</v>
      </c>
    </row>
    <row r="158" spans="2:10" x14ac:dyDescent="0.3">
      <c r="B158" s="51"/>
      <c r="F158" s="52" t="s">
        <v>6820</v>
      </c>
      <c r="G158" t="s">
        <v>6821</v>
      </c>
      <c r="H158" t="s">
        <v>6661</v>
      </c>
      <c r="I158">
        <v>100000</v>
      </c>
    </row>
    <row r="159" spans="2:10" x14ac:dyDescent="0.3">
      <c r="B159" s="51"/>
      <c r="D159" s="52" t="s">
        <v>6822</v>
      </c>
      <c r="E159" t="s">
        <v>6823</v>
      </c>
    </row>
    <row r="160" spans="2:10" x14ac:dyDescent="0.3">
      <c r="B160" s="51"/>
      <c r="F160" s="52" t="s">
        <v>6824</v>
      </c>
      <c r="G160" t="s">
        <v>6825</v>
      </c>
      <c r="H160" t="s">
        <v>6661</v>
      </c>
      <c r="I160">
        <v>100000</v>
      </c>
    </row>
    <row r="161" spans="2:10" x14ac:dyDescent="0.3">
      <c r="B161" s="51"/>
      <c r="F161" s="52" t="s">
        <v>6826</v>
      </c>
      <c r="G161" t="s">
        <v>6827</v>
      </c>
      <c r="H161" t="s">
        <v>6661</v>
      </c>
      <c r="I161">
        <v>100000</v>
      </c>
    </row>
    <row r="162" spans="2:10" x14ac:dyDescent="0.3">
      <c r="B162" s="63" t="s">
        <v>6828</v>
      </c>
      <c r="C162" t="s">
        <v>6642</v>
      </c>
      <c r="F162" s="52"/>
      <c r="J162" t="s">
        <v>6659</v>
      </c>
    </row>
    <row r="163" spans="2:10" x14ac:dyDescent="0.3">
      <c r="B163" s="51"/>
      <c r="D163" s="52" t="s">
        <v>6829</v>
      </c>
      <c r="E163" t="s">
        <v>6830</v>
      </c>
      <c r="F163" s="52"/>
    </row>
    <row r="164" spans="2:10" x14ac:dyDescent="0.3">
      <c r="B164" s="51"/>
      <c r="F164" s="52" t="s">
        <v>6831</v>
      </c>
      <c r="G164" t="s">
        <v>6832</v>
      </c>
      <c r="H164" t="s">
        <v>6661</v>
      </c>
      <c r="I164">
        <v>1000000</v>
      </c>
    </row>
    <row r="165" spans="2:10" x14ac:dyDescent="0.3">
      <c r="B165" s="51"/>
      <c r="F165" s="52" t="s">
        <v>6833</v>
      </c>
      <c r="G165" t="s">
        <v>6834</v>
      </c>
      <c r="H165" t="s">
        <v>6661</v>
      </c>
      <c r="I165">
        <v>1000000</v>
      </c>
    </row>
    <row r="166" spans="2:10" x14ac:dyDescent="0.3">
      <c r="B166" s="51"/>
      <c r="F166" s="52" t="s">
        <v>6835</v>
      </c>
      <c r="G166" t="s">
        <v>6836</v>
      </c>
      <c r="H166" t="s">
        <v>6661</v>
      </c>
      <c r="I166">
        <v>1000000</v>
      </c>
    </row>
    <row r="167" spans="2:10" x14ac:dyDescent="0.3">
      <c r="B167" s="51"/>
      <c r="F167" s="52" t="s">
        <v>6837</v>
      </c>
      <c r="G167" t="s">
        <v>6838</v>
      </c>
      <c r="H167" t="s">
        <v>6661</v>
      </c>
      <c r="I167">
        <v>1000000</v>
      </c>
    </row>
    <row r="168" spans="2:10" x14ac:dyDescent="0.3">
      <c r="B168" s="63" t="s">
        <v>6839</v>
      </c>
      <c r="C168" t="s">
        <v>6840</v>
      </c>
      <c r="F168" s="52"/>
      <c r="J168" t="s">
        <v>6659</v>
      </c>
    </row>
    <row r="169" spans="2:10" x14ac:dyDescent="0.3">
      <c r="B169" s="51"/>
      <c r="D169" s="52" t="s">
        <v>6841</v>
      </c>
      <c r="E169" t="s">
        <v>6840</v>
      </c>
      <c r="F169" s="52"/>
    </row>
    <row r="170" spans="2:10" x14ac:dyDescent="0.3">
      <c r="B170" s="51"/>
      <c r="F170" s="52" t="s">
        <v>6842</v>
      </c>
      <c r="G170" t="s">
        <v>6843</v>
      </c>
      <c r="H170" t="s">
        <v>6661</v>
      </c>
      <c r="I170">
        <v>100000</v>
      </c>
    </row>
    <row r="171" spans="2:10" x14ac:dyDescent="0.3">
      <c r="B171" s="51"/>
      <c r="F171" s="52" t="s">
        <v>6844</v>
      </c>
      <c r="G171" t="s">
        <v>6845</v>
      </c>
      <c r="H171" t="s">
        <v>6661</v>
      </c>
      <c r="I171">
        <v>100000</v>
      </c>
    </row>
    <row r="172" spans="2:10" x14ac:dyDescent="0.3">
      <c r="B172" s="51"/>
      <c r="F172" s="431" t="s">
        <v>6846</v>
      </c>
      <c r="G172" s="184" t="s">
        <v>6847</v>
      </c>
      <c r="H172" s="184" t="s">
        <v>6814</v>
      </c>
      <c r="I172" s="184">
        <v>100000</v>
      </c>
    </row>
    <row r="173" spans="2:10" x14ac:dyDescent="0.3">
      <c r="B173" s="51"/>
      <c r="F173" s="431" t="s">
        <v>6848</v>
      </c>
      <c r="G173" s="184" t="s">
        <v>6849</v>
      </c>
      <c r="H173" s="184" t="s">
        <v>6814</v>
      </c>
      <c r="I173" s="184">
        <v>100000</v>
      </c>
    </row>
    <row r="174" spans="2:10" x14ac:dyDescent="0.3">
      <c r="B174" s="51"/>
      <c r="F174" s="431" t="s">
        <v>6850</v>
      </c>
      <c r="G174" s="184" t="s">
        <v>6851</v>
      </c>
      <c r="H174" s="184" t="s">
        <v>6814</v>
      </c>
      <c r="I174" s="184">
        <v>100000</v>
      </c>
    </row>
    <row r="175" spans="2:10" x14ac:dyDescent="0.3">
      <c r="B175" s="51"/>
      <c r="F175" s="431" t="s">
        <v>6852</v>
      </c>
      <c r="G175" s="184" t="s">
        <v>6853</v>
      </c>
      <c r="H175" s="184" t="s">
        <v>6661</v>
      </c>
      <c r="I175" s="184">
        <v>100000</v>
      </c>
    </row>
    <row r="176" spans="2:10" x14ac:dyDescent="0.3">
      <c r="B176" s="51"/>
      <c r="F176" s="431" t="s">
        <v>6854</v>
      </c>
      <c r="G176" s="184" t="s">
        <v>6855</v>
      </c>
      <c r="H176" s="184" t="s">
        <v>6661</v>
      </c>
      <c r="I176" s="184">
        <v>100000</v>
      </c>
    </row>
    <row r="177" spans="1:10" x14ac:dyDescent="0.3">
      <c r="B177" s="51"/>
      <c r="F177" s="431" t="s">
        <v>6856</v>
      </c>
      <c r="G177" s="184" t="s">
        <v>6857</v>
      </c>
      <c r="H177" s="184" t="s">
        <v>6661</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5892</v>
      </c>
      <c r="B182" s="50" t="s">
        <v>6858</v>
      </c>
      <c r="F182" s="52"/>
    </row>
    <row r="183" spans="1:10" x14ac:dyDescent="0.3">
      <c r="B183" s="63" t="s">
        <v>6232</v>
      </c>
      <c r="C183" t="s">
        <v>6859</v>
      </c>
      <c r="F183" s="52"/>
      <c r="J183" t="s">
        <v>6659</v>
      </c>
    </row>
    <row r="184" spans="1:10" x14ac:dyDescent="0.3">
      <c r="B184" s="51"/>
      <c r="D184" s="52" t="s">
        <v>6234</v>
      </c>
      <c r="E184" t="s">
        <v>6860</v>
      </c>
      <c r="F184" s="52"/>
    </row>
    <row r="185" spans="1:10" x14ac:dyDescent="0.3">
      <c r="B185" s="51"/>
      <c r="D185" s="52"/>
      <c r="F185" s="52" t="s">
        <v>6861</v>
      </c>
      <c r="G185" t="s">
        <v>6860</v>
      </c>
      <c r="H185" t="s">
        <v>6661</v>
      </c>
      <c r="I185">
        <v>100000</v>
      </c>
    </row>
    <row r="186" spans="1:10" x14ac:dyDescent="0.3">
      <c r="B186" s="51"/>
      <c r="D186" s="52" t="s">
        <v>6238</v>
      </c>
      <c r="E186" t="s">
        <v>6862</v>
      </c>
      <c r="F186" s="52"/>
    </row>
    <row r="187" spans="1:10" x14ac:dyDescent="0.3">
      <c r="B187" s="51"/>
      <c r="D187" s="52"/>
      <c r="F187" s="52" t="s">
        <v>6863</v>
      </c>
      <c r="G187" t="s">
        <v>6862</v>
      </c>
      <c r="H187" t="s">
        <v>6661</v>
      </c>
      <c r="I187">
        <v>100000</v>
      </c>
    </row>
    <row r="188" spans="1:10" x14ac:dyDescent="0.3">
      <c r="B188" s="51"/>
      <c r="D188" s="52" t="s">
        <v>6864</v>
      </c>
      <c r="E188" t="s">
        <v>6865</v>
      </c>
      <c r="F188" s="52"/>
    </row>
    <row r="189" spans="1:10" x14ac:dyDescent="0.3">
      <c r="B189" s="51"/>
      <c r="D189" s="52"/>
      <c r="F189" s="52" t="s">
        <v>6866</v>
      </c>
      <c r="G189" t="s">
        <v>6865</v>
      </c>
      <c r="H189" t="s">
        <v>6661</v>
      </c>
      <c r="I189">
        <v>100000</v>
      </c>
    </row>
    <row r="190" spans="1:10" x14ac:dyDescent="0.3">
      <c r="B190" s="63" t="s">
        <v>6867</v>
      </c>
      <c r="C190" t="s">
        <v>6103</v>
      </c>
      <c r="F190" s="52"/>
      <c r="J190" t="s">
        <v>6659</v>
      </c>
    </row>
    <row r="191" spans="1:10" x14ac:dyDescent="0.3">
      <c r="B191" s="51"/>
      <c r="D191" s="52" t="s">
        <v>6868</v>
      </c>
      <c r="E191" t="s">
        <v>6869</v>
      </c>
      <c r="F191" s="52"/>
    </row>
    <row r="192" spans="1:10" x14ac:dyDescent="0.3">
      <c r="B192" s="51"/>
      <c r="D192" s="52"/>
      <c r="F192" s="52" t="s">
        <v>6870</v>
      </c>
      <c r="G192" t="s">
        <v>6869</v>
      </c>
      <c r="H192" t="s">
        <v>6661</v>
      </c>
      <c r="I192">
        <v>100000</v>
      </c>
    </row>
    <row r="193" spans="2:10" x14ac:dyDescent="0.3">
      <c r="B193" s="51"/>
      <c r="D193" s="52" t="s">
        <v>6871</v>
      </c>
      <c r="E193" t="s">
        <v>6872</v>
      </c>
      <c r="F193" s="52"/>
    </row>
    <row r="194" spans="2:10" x14ac:dyDescent="0.3">
      <c r="B194" s="51"/>
      <c r="D194" s="52"/>
      <c r="F194" s="52" t="s">
        <v>6873</v>
      </c>
      <c r="G194" t="s">
        <v>6872</v>
      </c>
      <c r="H194" t="s">
        <v>6661</v>
      </c>
      <c r="I194">
        <v>100000</v>
      </c>
    </row>
    <row r="195" spans="2:10" x14ac:dyDescent="0.3">
      <c r="B195" s="51"/>
      <c r="D195" s="52" t="s">
        <v>6874</v>
      </c>
      <c r="E195" t="s">
        <v>6109</v>
      </c>
      <c r="F195" s="52"/>
    </row>
    <row r="196" spans="2:10" x14ac:dyDescent="0.3">
      <c r="B196" s="51"/>
      <c r="D196" s="52"/>
      <c r="F196" s="52" t="s">
        <v>6875</v>
      </c>
      <c r="G196" t="s">
        <v>6109</v>
      </c>
      <c r="H196" t="s">
        <v>6661</v>
      </c>
      <c r="I196">
        <v>100000</v>
      </c>
    </row>
    <row r="197" spans="2:10" x14ac:dyDescent="0.3">
      <c r="B197" s="51"/>
      <c r="D197" s="431" t="s">
        <v>6876</v>
      </c>
      <c r="E197" s="184" t="s">
        <v>6877</v>
      </c>
      <c r="F197" s="52"/>
    </row>
    <row r="198" spans="2:10" x14ac:dyDescent="0.3">
      <c r="B198" s="51"/>
      <c r="D198" s="52"/>
      <c r="F198" s="431" t="s">
        <v>6878</v>
      </c>
      <c r="G198" s="184" t="s">
        <v>6877</v>
      </c>
      <c r="H198" s="184" t="s">
        <v>6661</v>
      </c>
      <c r="I198" s="184">
        <v>100000</v>
      </c>
    </row>
    <row r="199" spans="2:10" x14ac:dyDescent="0.3">
      <c r="B199" s="63" t="s">
        <v>6879</v>
      </c>
      <c r="C199" t="s">
        <v>6880</v>
      </c>
      <c r="F199" s="52"/>
      <c r="J199" t="s">
        <v>6659</v>
      </c>
    </row>
    <row r="200" spans="2:10" x14ac:dyDescent="0.3">
      <c r="B200" s="51"/>
      <c r="D200" s="52" t="s">
        <v>6881</v>
      </c>
      <c r="E200" t="s">
        <v>6882</v>
      </c>
      <c r="F200" s="52"/>
    </row>
    <row r="201" spans="2:10" x14ac:dyDescent="0.3">
      <c r="B201" s="51"/>
      <c r="D201" s="52"/>
      <c r="F201" s="52" t="s">
        <v>6883</v>
      </c>
      <c r="G201" t="s">
        <v>6882</v>
      </c>
      <c r="H201" t="s">
        <v>6661</v>
      </c>
      <c r="I201">
        <v>100000</v>
      </c>
    </row>
    <row r="202" spans="2:10" x14ac:dyDescent="0.3">
      <c r="B202" s="51"/>
      <c r="D202" s="52" t="s">
        <v>6884</v>
      </c>
      <c r="E202" t="s">
        <v>6885</v>
      </c>
      <c r="F202" s="52"/>
    </row>
    <row r="203" spans="2:10" x14ac:dyDescent="0.3">
      <c r="B203" s="51"/>
      <c r="D203" s="52"/>
      <c r="F203" s="52" t="s">
        <v>6886</v>
      </c>
      <c r="G203" t="s">
        <v>6885</v>
      </c>
      <c r="H203" t="s">
        <v>6661</v>
      </c>
      <c r="I203">
        <v>100000</v>
      </c>
    </row>
    <row r="204" spans="2:10" x14ac:dyDescent="0.3">
      <c r="B204" s="51"/>
      <c r="D204" s="52" t="s">
        <v>6887</v>
      </c>
      <c r="E204" t="s">
        <v>6888</v>
      </c>
      <c r="F204" s="52"/>
    </row>
    <row r="205" spans="2:10" x14ac:dyDescent="0.3">
      <c r="B205" s="51"/>
      <c r="F205" s="52" t="s">
        <v>6889</v>
      </c>
      <c r="G205" t="s">
        <v>6888</v>
      </c>
      <c r="H205" t="s">
        <v>6661</v>
      </c>
      <c r="I205">
        <v>100000</v>
      </c>
    </row>
    <row r="206" spans="2:10" x14ac:dyDescent="0.3">
      <c r="B206" s="51"/>
      <c r="C206" s="4" t="s">
        <v>6890</v>
      </c>
      <c r="F206" s="52"/>
    </row>
    <row r="207" spans="2:10" x14ac:dyDescent="0.3">
      <c r="B207" s="51"/>
      <c r="F207" s="52"/>
    </row>
    <row r="208" spans="2:10" x14ac:dyDescent="0.3">
      <c r="B208" s="63" t="s">
        <v>15715</v>
      </c>
      <c r="C208" t="s">
        <v>15716</v>
      </c>
      <c r="F208" s="52"/>
    </row>
    <row r="209" spans="2:6" x14ac:dyDescent="0.3">
      <c r="B209" s="51"/>
      <c r="D209" s="5" t="s">
        <v>15717</v>
      </c>
      <c r="E209" t="s">
        <v>15718</v>
      </c>
      <c r="F209" s="52"/>
    </row>
    <row r="210" spans="2:6" x14ac:dyDescent="0.3">
      <c r="B210" s="51"/>
      <c r="D210" s="5" t="s">
        <v>15719</v>
      </c>
      <c r="E210" t="s">
        <v>15721</v>
      </c>
      <c r="F210" s="52"/>
    </row>
    <row r="211" spans="2:6" x14ac:dyDescent="0.3">
      <c r="B211" s="51"/>
      <c r="D211" s="5" t="s">
        <v>15720</v>
      </c>
      <c r="E211" t="s">
        <v>15721</v>
      </c>
      <c r="F211" s="52"/>
    </row>
    <row r="212" spans="2:6" x14ac:dyDescent="0.3">
      <c r="B212" s="51"/>
      <c r="D212" s="5" t="s">
        <v>15722</v>
      </c>
      <c r="E212" t="s">
        <v>15716</v>
      </c>
      <c r="F212" s="52"/>
    </row>
    <row r="213" spans="2:6" x14ac:dyDescent="0.3">
      <c r="B213" s="63" t="s">
        <v>15727</v>
      </c>
      <c r="C213" t="s">
        <v>15723</v>
      </c>
      <c r="D213" s="5"/>
      <c r="F213" s="52"/>
    </row>
    <row r="214" spans="2:6" x14ac:dyDescent="0.3">
      <c r="B214" s="63"/>
      <c r="D214" s="5" t="s">
        <v>15731</v>
      </c>
      <c r="E214" t="s">
        <v>15723</v>
      </c>
      <c r="F214" s="52"/>
    </row>
    <row r="215" spans="2:6" x14ac:dyDescent="0.3">
      <c r="B215" s="63"/>
      <c r="D215" s="5" t="s">
        <v>15735</v>
      </c>
      <c r="E215" t="s">
        <v>15723</v>
      </c>
      <c r="F215" s="52"/>
    </row>
    <row r="216" spans="2:6" x14ac:dyDescent="0.3">
      <c r="B216" s="63"/>
      <c r="D216" s="5" t="s">
        <v>15736</v>
      </c>
      <c r="E216" t="s">
        <v>15723</v>
      </c>
      <c r="F216" s="52"/>
    </row>
    <row r="217" spans="2:6" x14ac:dyDescent="0.3">
      <c r="B217" s="63"/>
      <c r="D217" s="5" t="s">
        <v>15737</v>
      </c>
      <c r="E217" t="s">
        <v>15723</v>
      </c>
      <c r="F217" s="52"/>
    </row>
    <row r="218" spans="2:6" x14ac:dyDescent="0.3">
      <c r="B218" s="63" t="s">
        <v>15728</v>
      </c>
      <c r="C218" t="s">
        <v>15724</v>
      </c>
      <c r="D218" s="5"/>
      <c r="F218" s="52"/>
    </row>
    <row r="219" spans="2:6" x14ac:dyDescent="0.3">
      <c r="B219" s="63"/>
      <c r="D219" s="5" t="s">
        <v>15732</v>
      </c>
      <c r="E219" t="s">
        <v>15747</v>
      </c>
      <c r="F219" s="52"/>
    </row>
    <row r="220" spans="2:6" x14ac:dyDescent="0.3">
      <c r="B220" s="63"/>
      <c r="D220" s="5" t="s">
        <v>15738</v>
      </c>
      <c r="E220" t="s">
        <v>15748</v>
      </c>
      <c r="F220" s="52"/>
    </row>
    <row r="221" spans="2:6" x14ac:dyDescent="0.3">
      <c r="B221" s="63"/>
      <c r="D221" s="5" t="s">
        <v>15739</v>
      </c>
      <c r="E221" t="s">
        <v>15749</v>
      </c>
      <c r="F221" s="52"/>
    </row>
    <row r="222" spans="2:6" x14ac:dyDescent="0.3">
      <c r="B222" s="63"/>
      <c r="D222" s="5" t="s">
        <v>15740</v>
      </c>
      <c r="E222" t="s">
        <v>15724</v>
      </c>
      <c r="F222" s="52"/>
    </row>
    <row r="223" spans="2:6" x14ac:dyDescent="0.3">
      <c r="B223" s="63" t="s">
        <v>15729</v>
      </c>
      <c r="C223" t="s">
        <v>15725</v>
      </c>
      <c r="D223" s="5"/>
      <c r="F223" s="52"/>
    </row>
    <row r="224" spans="2:6" x14ac:dyDescent="0.3">
      <c r="B224" s="63"/>
      <c r="D224" s="5" t="s">
        <v>15733</v>
      </c>
      <c r="E224" t="s">
        <v>15750</v>
      </c>
      <c r="F224" s="52"/>
    </row>
    <row r="225" spans="1:10" x14ac:dyDescent="0.3">
      <c r="B225" s="63"/>
      <c r="D225" s="5" t="s">
        <v>15741</v>
      </c>
      <c r="E225" t="s">
        <v>15751</v>
      </c>
      <c r="F225" s="52"/>
    </row>
    <row r="226" spans="1:10" x14ac:dyDescent="0.3">
      <c r="B226" s="63"/>
      <c r="D226" s="5" t="s">
        <v>15742</v>
      </c>
      <c r="E226" t="s">
        <v>15752</v>
      </c>
      <c r="F226" s="52"/>
    </row>
    <row r="227" spans="1:10" x14ac:dyDescent="0.3">
      <c r="B227" s="63"/>
      <c r="D227" s="5" t="s">
        <v>15743</v>
      </c>
      <c r="E227" t="s">
        <v>15725</v>
      </c>
      <c r="F227" s="52"/>
    </row>
    <row r="228" spans="1:10" x14ac:dyDescent="0.3">
      <c r="B228" s="63" t="s">
        <v>15730</v>
      </c>
      <c r="C228" t="s">
        <v>15726</v>
      </c>
      <c r="D228" s="5"/>
      <c r="F228" s="52"/>
    </row>
    <row r="229" spans="1:10" x14ac:dyDescent="0.3">
      <c r="B229" s="63"/>
      <c r="D229" s="5" t="s">
        <v>15734</v>
      </c>
      <c r="E229" t="s">
        <v>15753</v>
      </c>
      <c r="F229" s="52"/>
    </row>
    <row r="230" spans="1:10" x14ac:dyDescent="0.3">
      <c r="B230" s="63"/>
      <c r="D230" s="5" t="s">
        <v>15744</v>
      </c>
      <c r="E230" t="s">
        <v>15754</v>
      </c>
      <c r="F230" s="52"/>
    </row>
    <row r="231" spans="1:10" x14ac:dyDescent="0.3">
      <c r="B231" s="63"/>
      <c r="D231" s="5" t="s">
        <v>15745</v>
      </c>
      <c r="E231" t="s">
        <v>15755</v>
      </c>
      <c r="F231" s="52"/>
    </row>
    <row r="232" spans="1:10" x14ac:dyDescent="0.3">
      <c r="B232" s="63"/>
      <c r="D232" s="5" t="s">
        <v>15746</v>
      </c>
      <c r="E232" t="s">
        <v>15726</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5906</v>
      </c>
      <c r="B236" s="50" t="s">
        <v>6126</v>
      </c>
      <c r="F236" s="52"/>
    </row>
    <row r="237" spans="1:10" x14ac:dyDescent="0.3">
      <c r="B237" s="63" t="s">
        <v>6275</v>
      </c>
      <c r="C237" t="s">
        <v>6891</v>
      </c>
      <c r="F237" s="52"/>
      <c r="J237" t="s">
        <v>6659</v>
      </c>
    </row>
    <row r="238" spans="1:10" x14ac:dyDescent="0.3">
      <c r="B238" s="51"/>
      <c r="D238" s="52" t="s">
        <v>6277</v>
      </c>
      <c r="E238" t="s">
        <v>6892</v>
      </c>
    </row>
    <row r="239" spans="1:10" x14ac:dyDescent="0.3">
      <c r="B239" s="51"/>
      <c r="D239" s="52"/>
      <c r="F239" s="52" t="s">
        <v>6893</v>
      </c>
      <c r="G239" t="s">
        <v>6892</v>
      </c>
      <c r="H239" t="s">
        <v>6661</v>
      </c>
      <c r="I239">
        <v>1000000</v>
      </c>
    </row>
    <row r="240" spans="1:10" x14ac:dyDescent="0.3">
      <c r="B240" s="51"/>
      <c r="D240" s="52" t="s">
        <v>6283</v>
      </c>
      <c r="E240" t="s">
        <v>6894</v>
      </c>
    </row>
    <row r="241" spans="2:10" x14ac:dyDescent="0.3">
      <c r="B241" s="51"/>
      <c r="D241" s="52"/>
      <c r="F241" s="52" t="s">
        <v>6895</v>
      </c>
      <c r="G241" t="s">
        <v>6894</v>
      </c>
      <c r="H241" t="s">
        <v>6661</v>
      </c>
      <c r="I241">
        <v>1000000</v>
      </c>
    </row>
    <row r="242" spans="2:10" ht="15.6" x14ac:dyDescent="0.3">
      <c r="B242" s="51"/>
      <c r="C242" s="60"/>
      <c r="D242" s="52" t="s">
        <v>6896</v>
      </c>
      <c r="E242" t="s">
        <v>6897</v>
      </c>
    </row>
    <row r="243" spans="2:10" ht="15.6" x14ac:dyDescent="0.3">
      <c r="B243" s="51"/>
      <c r="C243" s="60"/>
      <c r="D243" s="52"/>
      <c r="F243" s="52" t="s">
        <v>6898</v>
      </c>
      <c r="G243" t="s">
        <v>6897</v>
      </c>
      <c r="H243" t="s">
        <v>6661</v>
      </c>
      <c r="I243">
        <v>1000000</v>
      </c>
    </row>
    <row r="244" spans="2:10" x14ac:dyDescent="0.3">
      <c r="B244" s="51"/>
      <c r="D244" s="52" t="s">
        <v>6899</v>
      </c>
      <c r="E244" t="s">
        <v>6900</v>
      </c>
    </row>
    <row r="245" spans="2:10" x14ac:dyDescent="0.3">
      <c r="B245" s="51"/>
      <c r="D245" s="52"/>
      <c r="F245" s="52" t="s">
        <v>6901</v>
      </c>
      <c r="G245" t="s">
        <v>6900</v>
      </c>
      <c r="H245" t="s">
        <v>6661</v>
      </c>
      <c r="I245">
        <v>10000</v>
      </c>
    </row>
    <row r="246" spans="2:10" x14ac:dyDescent="0.3">
      <c r="B246" s="51"/>
      <c r="D246" s="52" t="s">
        <v>6902</v>
      </c>
      <c r="E246" t="s">
        <v>6360</v>
      </c>
      <c r="F246" s="52"/>
    </row>
    <row r="247" spans="2:10" x14ac:dyDescent="0.3">
      <c r="B247" s="51"/>
      <c r="D247" s="52"/>
      <c r="F247" s="52" t="s">
        <v>6903</v>
      </c>
      <c r="G247" t="s">
        <v>6362</v>
      </c>
      <c r="H247" t="s">
        <v>6661</v>
      </c>
      <c r="I247">
        <v>1000000</v>
      </c>
    </row>
    <row r="248" spans="2:10" x14ac:dyDescent="0.3">
      <c r="B248" s="51"/>
      <c r="D248" s="52"/>
      <c r="F248" s="52" t="s">
        <v>6904</v>
      </c>
      <c r="G248" t="s">
        <v>6366</v>
      </c>
      <c r="H248" t="s">
        <v>6661</v>
      </c>
      <c r="I248">
        <v>100000</v>
      </c>
    </row>
    <row r="249" spans="2:10" x14ac:dyDescent="0.3">
      <c r="B249" s="51"/>
      <c r="D249" s="52" t="s">
        <v>6905</v>
      </c>
      <c r="E249" t="s">
        <v>6376</v>
      </c>
      <c r="F249" s="52"/>
    </row>
    <row r="250" spans="2:10" x14ac:dyDescent="0.3">
      <c r="B250" s="51"/>
      <c r="F250" s="52" t="s">
        <v>6906</v>
      </c>
      <c r="G250" t="s">
        <v>6380</v>
      </c>
      <c r="H250" t="s">
        <v>6661</v>
      </c>
      <c r="I250">
        <v>10000</v>
      </c>
    </row>
    <row r="251" spans="2:10" x14ac:dyDescent="0.3">
      <c r="B251" s="51"/>
      <c r="F251" s="52" t="s">
        <v>6907</v>
      </c>
      <c r="G251" t="s">
        <v>6382</v>
      </c>
      <c r="H251" t="s">
        <v>6661</v>
      </c>
      <c r="I251">
        <v>10000</v>
      </c>
    </row>
    <row r="252" spans="2:10" x14ac:dyDescent="0.3">
      <c r="B252" s="63" t="s">
        <v>6291</v>
      </c>
      <c r="C252" t="s">
        <v>6908</v>
      </c>
      <c r="D252" s="52"/>
      <c r="J252" t="s">
        <v>6659</v>
      </c>
    </row>
    <row r="253" spans="2:10" x14ac:dyDescent="0.3">
      <c r="B253" s="51"/>
      <c r="D253" s="52" t="s">
        <v>6293</v>
      </c>
      <c r="E253" t="s">
        <v>6136</v>
      </c>
    </row>
    <row r="254" spans="2:10" x14ac:dyDescent="0.3">
      <c r="B254" s="51"/>
      <c r="D254" s="52"/>
      <c r="F254" s="52" t="s">
        <v>6909</v>
      </c>
      <c r="G254" t="s">
        <v>6136</v>
      </c>
      <c r="H254" t="s">
        <v>6661</v>
      </c>
      <c r="I254">
        <v>1000000</v>
      </c>
    </row>
    <row r="255" spans="2:10" x14ac:dyDescent="0.3">
      <c r="B255" s="63" t="s">
        <v>6910</v>
      </c>
      <c r="C255" t="s">
        <v>6911</v>
      </c>
      <c r="D255" s="52"/>
      <c r="J255" t="s">
        <v>6472</v>
      </c>
    </row>
    <row r="256" spans="2:10" x14ac:dyDescent="0.3">
      <c r="B256" s="51"/>
      <c r="D256" s="5" t="s">
        <v>6912</v>
      </c>
      <c r="E256" t="s">
        <v>6913</v>
      </c>
    </row>
    <row r="257" spans="1:10" x14ac:dyDescent="0.3">
      <c r="B257" s="51"/>
      <c r="D257" s="52"/>
      <c r="F257" s="5" t="s">
        <v>6914</v>
      </c>
      <c r="G257" t="s">
        <v>6911</v>
      </c>
      <c r="H257" t="s">
        <v>6661</v>
      </c>
      <c r="I257">
        <v>1000000</v>
      </c>
    </row>
    <row r="258" spans="1:10" x14ac:dyDescent="0.3">
      <c r="B258" s="63" t="s">
        <v>6315</v>
      </c>
      <c r="C258" t="s">
        <v>6915</v>
      </c>
      <c r="J258" t="s">
        <v>6659</v>
      </c>
    </row>
    <row r="259" spans="1:10" x14ac:dyDescent="0.3">
      <c r="B259" s="51"/>
      <c r="D259" s="52" t="s">
        <v>6317</v>
      </c>
      <c r="E259" t="s">
        <v>6915</v>
      </c>
    </row>
    <row r="260" spans="1:10" x14ac:dyDescent="0.3">
      <c r="B260" s="51"/>
      <c r="D260" s="52"/>
      <c r="F260" s="52" t="s">
        <v>6916</v>
      </c>
      <c r="G260" t="s">
        <v>6915</v>
      </c>
      <c r="H260" t="s">
        <v>6661</v>
      </c>
      <c r="I260">
        <v>1000000</v>
      </c>
    </row>
    <row r="261" spans="1:10" x14ac:dyDescent="0.3">
      <c r="B261" s="51"/>
    </row>
    <row r="262" spans="1:10" x14ac:dyDescent="0.3">
      <c r="A262" s="5" t="s">
        <v>5927</v>
      </c>
      <c r="B262" s="50" t="s">
        <v>6917</v>
      </c>
    </row>
    <row r="263" spans="1:10" x14ac:dyDescent="0.3">
      <c r="B263" s="63" t="s">
        <v>6384</v>
      </c>
      <c r="C263" t="s">
        <v>6145</v>
      </c>
      <c r="J263" t="s">
        <v>6659</v>
      </c>
    </row>
    <row r="264" spans="1:10" x14ac:dyDescent="0.3">
      <c r="B264" s="51"/>
      <c r="D264" s="52" t="s">
        <v>6386</v>
      </c>
      <c r="E264" t="s">
        <v>6143</v>
      </c>
    </row>
    <row r="265" spans="1:10" x14ac:dyDescent="0.3">
      <c r="B265" s="51"/>
      <c r="F265" s="52" t="s">
        <v>6918</v>
      </c>
      <c r="G265" t="s">
        <v>6919</v>
      </c>
      <c r="H265" t="s">
        <v>6661</v>
      </c>
      <c r="I265">
        <v>100000</v>
      </c>
    </row>
    <row r="266" spans="1:10" x14ac:dyDescent="0.3">
      <c r="B266" s="51"/>
      <c r="F266" s="52" t="s">
        <v>6920</v>
      </c>
      <c r="G266" t="s">
        <v>6143</v>
      </c>
      <c r="H266" t="s">
        <v>6661</v>
      </c>
      <c r="I266">
        <v>100000</v>
      </c>
    </row>
    <row r="267" spans="1:10" x14ac:dyDescent="0.3">
      <c r="B267" s="51"/>
      <c r="D267" s="52" t="s">
        <v>6396</v>
      </c>
      <c r="E267" t="s">
        <v>6148</v>
      </c>
    </row>
    <row r="268" spans="1:10" x14ac:dyDescent="0.3">
      <c r="B268" s="51"/>
      <c r="F268" s="52" t="s">
        <v>6921</v>
      </c>
      <c r="G268" t="s">
        <v>6150</v>
      </c>
      <c r="H268" t="s">
        <v>6922</v>
      </c>
      <c r="I268">
        <v>3603000</v>
      </c>
    </row>
    <row r="269" spans="1:10" x14ac:dyDescent="0.3">
      <c r="B269" s="51"/>
      <c r="F269" s="52" t="s">
        <v>6923</v>
      </c>
      <c r="G269" t="s">
        <v>6152</v>
      </c>
      <c r="H269" t="s">
        <v>6922</v>
      </c>
      <c r="I269">
        <v>6800000</v>
      </c>
    </row>
    <row r="270" spans="1:10" x14ac:dyDescent="0.3">
      <c r="B270" s="51"/>
      <c r="F270" s="52" t="s">
        <v>6924</v>
      </c>
      <c r="G270" t="s">
        <v>6154</v>
      </c>
      <c r="H270" t="s">
        <v>6925</v>
      </c>
      <c r="I270">
        <v>50000</v>
      </c>
    </row>
    <row r="271" spans="1:10" x14ac:dyDescent="0.3">
      <c r="B271" s="51"/>
      <c r="F271" s="52" t="s">
        <v>6926</v>
      </c>
      <c r="G271" t="s">
        <v>6156</v>
      </c>
      <c r="H271" t="s">
        <v>6922</v>
      </c>
      <c r="I271">
        <v>3212000</v>
      </c>
    </row>
    <row r="272" spans="1:10" x14ac:dyDescent="0.3">
      <c r="B272" s="63" t="s">
        <v>6418</v>
      </c>
      <c r="C272" t="s">
        <v>6160</v>
      </c>
      <c r="J272" t="s">
        <v>6659</v>
      </c>
    </row>
    <row r="273" spans="2:9" x14ac:dyDescent="0.3">
      <c r="B273" s="51"/>
      <c r="D273" s="52" t="s">
        <v>6420</v>
      </c>
      <c r="E273" t="s">
        <v>6160</v>
      </c>
    </row>
    <row r="274" spans="2:9" x14ac:dyDescent="0.3">
      <c r="B274" s="51"/>
      <c r="F274" s="52" t="s">
        <v>6927</v>
      </c>
      <c r="G274" t="s">
        <v>6162</v>
      </c>
      <c r="H274" t="s">
        <v>6661</v>
      </c>
      <c r="I274">
        <v>50000</v>
      </c>
    </row>
    <row r="275" spans="2:9" x14ac:dyDescent="0.3">
      <c r="B275" s="51"/>
      <c r="F275" s="52" t="s">
        <v>6928</v>
      </c>
      <c r="G275" t="s">
        <v>6164</v>
      </c>
      <c r="H275" t="s">
        <v>6661</v>
      </c>
      <c r="I275">
        <v>5000</v>
      </c>
    </row>
    <row r="276" spans="2:9" x14ac:dyDescent="0.3">
      <c r="B276" s="51"/>
      <c r="F276" s="52" t="s">
        <v>6929</v>
      </c>
      <c r="G276" s="4" t="s">
        <v>6930</v>
      </c>
      <c r="H276" t="s">
        <v>6661</v>
      </c>
      <c r="I276" s="4">
        <v>10000</v>
      </c>
    </row>
    <row r="277" spans="2:9" x14ac:dyDescent="0.3">
      <c r="B277" s="51"/>
      <c r="F277" s="431" t="s">
        <v>6931</v>
      </c>
      <c r="G277" s="184" t="s">
        <v>6932</v>
      </c>
      <c r="H277" s="184" t="s">
        <v>6661</v>
      </c>
      <c r="I277" s="184">
        <v>10000</v>
      </c>
    </row>
    <row r="278" spans="2:9" x14ac:dyDescent="0.3">
      <c r="B278" s="51"/>
      <c r="D278" s="52" t="s">
        <v>6424</v>
      </c>
      <c r="E278" t="s">
        <v>6166</v>
      </c>
    </row>
    <row r="279" spans="2:9" x14ac:dyDescent="0.3">
      <c r="B279" s="51"/>
      <c r="F279" s="52" t="s">
        <v>6933</v>
      </c>
      <c r="G279" t="s">
        <v>6168</v>
      </c>
      <c r="H279" t="s">
        <v>6661</v>
      </c>
      <c r="I279">
        <v>100000</v>
      </c>
    </row>
    <row r="280" spans="2:9" x14ac:dyDescent="0.3">
      <c r="B280" s="51"/>
      <c r="F280" s="52" t="s">
        <v>6934</v>
      </c>
      <c r="G280" t="s">
        <v>6170</v>
      </c>
      <c r="H280" t="s">
        <v>6661</v>
      </c>
      <c r="I280">
        <v>100000</v>
      </c>
    </row>
    <row r="281" spans="2:9" x14ac:dyDescent="0.3">
      <c r="B281" s="51"/>
      <c r="F281" s="52" t="s">
        <v>6935</v>
      </c>
      <c r="G281" t="s">
        <v>6172</v>
      </c>
      <c r="H281" t="s">
        <v>6661</v>
      </c>
      <c r="I281">
        <v>100000</v>
      </c>
    </row>
    <row r="282" spans="2:9" x14ac:dyDescent="0.3">
      <c r="B282" s="51"/>
      <c r="D282" s="52" t="s">
        <v>6936</v>
      </c>
      <c r="E282" t="s">
        <v>6174</v>
      </c>
    </row>
    <row r="283" spans="2:9" x14ac:dyDescent="0.3">
      <c r="B283" s="51"/>
      <c r="F283" s="52" t="s">
        <v>6937</v>
      </c>
      <c r="G283" t="s">
        <v>6176</v>
      </c>
      <c r="H283" t="s">
        <v>6922</v>
      </c>
      <c r="I283">
        <v>3237000</v>
      </c>
    </row>
    <row r="284" spans="2:9" x14ac:dyDescent="0.3">
      <c r="B284" s="51"/>
      <c r="F284" s="52" t="s">
        <v>6938</v>
      </c>
      <c r="G284" t="s">
        <v>6178</v>
      </c>
      <c r="H284" t="s">
        <v>6922</v>
      </c>
      <c r="I284">
        <v>3436300</v>
      </c>
    </row>
    <row r="285" spans="2:9" x14ac:dyDescent="0.3">
      <c r="B285" s="51"/>
      <c r="F285" s="52" t="s">
        <v>6939</v>
      </c>
      <c r="G285" t="s">
        <v>6180</v>
      </c>
      <c r="H285" t="s">
        <v>6922</v>
      </c>
      <c r="I285">
        <v>3486800</v>
      </c>
    </row>
    <row r="286" spans="2:9" x14ac:dyDescent="0.3">
      <c r="B286" s="51"/>
      <c r="F286" s="52" t="s">
        <v>6940</v>
      </c>
      <c r="G286" t="s">
        <v>6182</v>
      </c>
      <c r="H286" t="s">
        <v>6922</v>
      </c>
      <c r="I286">
        <v>3605000</v>
      </c>
    </row>
    <row r="287" spans="2:9" x14ac:dyDescent="0.3">
      <c r="B287" s="51"/>
      <c r="F287" s="52" t="s">
        <v>6941</v>
      </c>
      <c r="G287" t="s">
        <v>6184</v>
      </c>
      <c r="H287" t="s">
        <v>6922</v>
      </c>
      <c r="I287">
        <v>3284200</v>
      </c>
    </row>
    <row r="288" spans="2:9" x14ac:dyDescent="0.3">
      <c r="B288" s="51"/>
      <c r="F288" s="52" t="s">
        <v>6942</v>
      </c>
      <c r="G288" t="s">
        <v>6186</v>
      </c>
      <c r="H288" t="s">
        <v>6922</v>
      </c>
      <c r="I288">
        <v>3495400</v>
      </c>
    </row>
    <row r="289" spans="2:9" x14ac:dyDescent="0.3">
      <c r="B289" s="51"/>
      <c r="F289" s="52" t="s">
        <v>6943</v>
      </c>
      <c r="G289" t="s">
        <v>6188</v>
      </c>
      <c r="H289" t="s">
        <v>6922</v>
      </c>
      <c r="I289">
        <v>3833700</v>
      </c>
    </row>
    <row r="290" spans="2:9" x14ac:dyDescent="0.3">
      <c r="B290" s="51"/>
      <c r="F290" s="52" t="s">
        <v>6944</v>
      </c>
      <c r="G290" t="s">
        <v>6190</v>
      </c>
      <c r="H290" t="s">
        <v>6922</v>
      </c>
      <c r="I290">
        <v>3366800</v>
      </c>
    </row>
    <row r="291" spans="2:9" x14ac:dyDescent="0.3">
      <c r="B291" s="51"/>
      <c r="F291" s="52" t="s">
        <v>6945</v>
      </c>
      <c r="G291" t="s">
        <v>6192</v>
      </c>
      <c r="H291" t="s">
        <v>6922</v>
      </c>
      <c r="I291">
        <v>3094100</v>
      </c>
    </row>
    <row r="292" spans="2:9" x14ac:dyDescent="0.3">
      <c r="B292" s="51"/>
      <c r="F292" s="52" t="s">
        <v>6946</v>
      </c>
      <c r="G292" t="s">
        <v>6194</v>
      </c>
      <c r="H292" t="s">
        <v>6922</v>
      </c>
      <c r="I292">
        <v>3332400</v>
      </c>
    </row>
    <row r="293" spans="2:9" x14ac:dyDescent="0.3">
      <c r="B293" s="51"/>
      <c r="F293" s="52" t="s">
        <v>6947</v>
      </c>
      <c r="G293" t="s">
        <v>6196</v>
      </c>
      <c r="H293" t="s">
        <v>6948</v>
      </c>
      <c r="I293">
        <v>8000</v>
      </c>
    </row>
    <row r="294" spans="2:9" x14ac:dyDescent="0.3">
      <c r="B294" s="51"/>
      <c r="F294" s="52" t="s">
        <v>6949</v>
      </c>
      <c r="G294" t="s">
        <v>6198</v>
      </c>
      <c r="H294" t="s">
        <v>6948</v>
      </c>
      <c r="I294">
        <v>24000</v>
      </c>
    </row>
    <row r="295" spans="2:9" x14ac:dyDescent="0.3">
      <c r="B295" s="51"/>
      <c r="F295" s="52" t="s">
        <v>6950</v>
      </c>
      <c r="G295" t="s">
        <v>6200</v>
      </c>
      <c r="H295" t="s">
        <v>6948</v>
      </c>
      <c r="I295">
        <v>11500</v>
      </c>
    </row>
    <row r="296" spans="2:9" x14ac:dyDescent="0.3">
      <c r="B296" s="51"/>
      <c r="F296" s="52" t="s">
        <v>6951</v>
      </c>
      <c r="G296" t="s">
        <v>6202</v>
      </c>
      <c r="H296" t="s">
        <v>6948</v>
      </c>
      <c r="I296">
        <v>7500</v>
      </c>
    </row>
    <row r="297" spans="2:9" x14ac:dyDescent="0.3">
      <c r="B297" s="51"/>
      <c r="F297" s="52" t="s">
        <v>6952</v>
      </c>
      <c r="G297" t="s">
        <v>6204</v>
      </c>
      <c r="H297" t="s">
        <v>6922</v>
      </c>
      <c r="I297">
        <v>3262700</v>
      </c>
    </row>
    <row r="298" spans="2:9" x14ac:dyDescent="0.3">
      <c r="B298" s="51"/>
      <c r="F298" s="52" t="s">
        <v>6953</v>
      </c>
      <c r="G298" t="s">
        <v>6206</v>
      </c>
      <c r="H298" t="s">
        <v>6922</v>
      </c>
      <c r="I298">
        <v>3199700</v>
      </c>
    </row>
    <row r="299" spans="2:9" x14ac:dyDescent="0.3">
      <c r="B299" s="51"/>
      <c r="F299" s="52" t="s">
        <v>6954</v>
      </c>
      <c r="G299" t="s">
        <v>6208</v>
      </c>
      <c r="H299" t="s">
        <v>6922</v>
      </c>
      <c r="I299">
        <v>3262700</v>
      </c>
    </row>
    <row r="300" spans="2:9" x14ac:dyDescent="0.3">
      <c r="B300" s="51"/>
      <c r="F300" s="52" t="s">
        <v>6955</v>
      </c>
      <c r="G300" s="4" t="s">
        <v>6956</v>
      </c>
      <c r="H300" s="4" t="s">
        <v>6922</v>
      </c>
      <c r="I300" s="4">
        <v>3833700</v>
      </c>
    </row>
    <row r="301" spans="2:9" x14ac:dyDescent="0.3">
      <c r="B301" s="51"/>
      <c r="F301" s="52" t="s">
        <v>6957</v>
      </c>
      <c r="G301" s="4" t="s">
        <v>6958</v>
      </c>
      <c r="H301" s="4" t="s">
        <v>6922</v>
      </c>
      <c r="I301" s="4">
        <v>3833700</v>
      </c>
    </row>
    <row r="302" spans="2:9" x14ac:dyDescent="0.3">
      <c r="B302" s="51"/>
      <c r="D302" s="52" t="s">
        <v>6959</v>
      </c>
      <c r="E302" t="s">
        <v>6210</v>
      </c>
    </row>
    <row r="303" spans="2:9" x14ac:dyDescent="0.3">
      <c r="B303" s="51"/>
      <c r="F303" s="52" t="s">
        <v>6960</v>
      </c>
      <c r="G303" t="s">
        <v>6212</v>
      </c>
      <c r="H303" t="s">
        <v>6961</v>
      </c>
      <c r="I303">
        <v>1057</v>
      </c>
    </row>
    <row r="304" spans="2:9" x14ac:dyDescent="0.3">
      <c r="B304" s="51"/>
      <c r="F304" s="52" t="s">
        <v>6962</v>
      </c>
      <c r="G304" t="s">
        <v>6214</v>
      </c>
      <c r="H304" t="s">
        <v>6961</v>
      </c>
      <c r="I304">
        <v>1358</v>
      </c>
    </row>
    <row r="305" spans="2:11" x14ac:dyDescent="0.3">
      <c r="B305" s="51"/>
      <c r="F305" s="52" t="s">
        <v>6963</v>
      </c>
      <c r="G305" t="s">
        <v>6216</v>
      </c>
      <c r="H305" t="s">
        <v>6961</v>
      </c>
      <c r="I305">
        <v>713</v>
      </c>
    </row>
    <row r="306" spans="2:11" x14ac:dyDescent="0.3">
      <c r="B306" s="51"/>
      <c r="F306" s="211" t="s">
        <v>6964</v>
      </c>
      <c r="G306" s="205" t="s">
        <v>6218</v>
      </c>
      <c r="H306" s="205" t="s">
        <v>6922</v>
      </c>
      <c r="I306" s="205">
        <v>3199700</v>
      </c>
      <c r="K306" s="205" t="s">
        <v>6664</v>
      </c>
    </row>
    <row r="307" spans="2:11" x14ac:dyDescent="0.3">
      <c r="B307" s="51"/>
      <c r="F307" s="52" t="s">
        <v>6965</v>
      </c>
      <c r="G307" t="s">
        <v>6220</v>
      </c>
      <c r="H307" t="s">
        <v>6961</v>
      </c>
      <c r="I307">
        <v>633</v>
      </c>
    </row>
    <row r="308" spans="2:11" x14ac:dyDescent="0.3">
      <c r="B308" s="51"/>
      <c r="F308" s="52" t="s">
        <v>6966</v>
      </c>
      <c r="G308" t="s">
        <v>6222</v>
      </c>
      <c r="H308" t="s">
        <v>6961</v>
      </c>
      <c r="I308">
        <v>829</v>
      </c>
    </row>
    <row r="309" spans="2:11" x14ac:dyDescent="0.3">
      <c r="B309" s="51"/>
      <c r="F309" s="52" t="s">
        <v>6967</v>
      </c>
      <c r="G309" t="s">
        <v>6224</v>
      </c>
      <c r="H309" t="s">
        <v>6961</v>
      </c>
      <c r="I309">
        <v>26922</v>
      </c>
    </row>
    <row r="310" spans="2:11" x14ac:dyDescent="0.3">
      <c r="B310" s="51"/>
      <c r="F310" s="52" t="s">
        <v>6968</v>
      </c>
      <c r="G310" t="s">
        <v>6226</v>
      </c>
      <c r="H310" t="s">
        <v>6961</v>
      </c>
      <c r="I310">
        <v>157</v>
      </c>
    </row>
    <row r="311" spans="2:11" x14ac:dyDescent="0.3">
      <c r="B311" s="51"/>
      <c r="F311" s="52" t="s">
        <v>6969</v>
      </c>
      <c r="G311" t="s">
        <v>6228</v>
      </c>
      <c r="H311" t="s">
        <v>6961</v>
      </c>
      <c r="I311">
        <v>687</v>
      </c>
    </row>
    <row r="312" spans="2:11" x14ac:dyDescent="0.3">
      <c r="B312" s="51"/>
      <c r="F312" s="52" t="s">
        <v>6970</v>
      </c>
      <c r="G312" t="s">
        <v>6230</v>
      </c>
      <c r="H312" t="s">
        <v>6961</v>
      </c>
      <c r="I312">
        <v>149</v>
      </c>
    </row>
    <row r="313" spans="2:11" x14ac:dyDescent="0.3">
      <c r="B313" s="51"/>
      <c r="F313" s="52" t="s">
        <v>6971</v>
      </c>
      <c r="G313" t="s">
        <v>6972</v>
      </c>
      <c r="H313" t="s">
        <v>6961</v>
      </c>
      <c r="I313" s="181">
        <v>1397</v>
      </c>
    </row>
    <row r="314" spans="2:11" x14ac:dyDescent="0.3">
      <c r="B314" s="51"/>
      <c r="F314" s="52" t="s">
        <v>6973</v>
      </c>
      <c r="G314" t="s">
        <v>6974</v>
      </c>
      <c r="H314" t="s">
        <v>6961</v>
      </c>
      <c r="I314">
        <v>732</v>
      </c>
    </row>
    <row r="315" spans="2:11" x14ac:dyDescent="0.3">
      <c r="B315" s="51"/>
      <c r="F315" s="52" t="s">
        <v>6975</v>
      </c>
      <c r="G315" t="s">
        <v>6976</v>
      </c>
      <c r="H315" t="s">
        <v>6961</v>
      </c>
      <c r="I315">
        <v>156</v>
      </c>
    </row>
    <row r="316" spans="2:11" x14ac:dyDescent="0.3">
      <c r="B316" s="51"/>
      <c r="F316" s="52" t="s">
        <v>6977</v>
      </c>
      <c r="G316" t="s">
        <v>6978</v>
      </c>
      <c r="H316" t="s">
        <v>6961</v>
      </c>
      <c r="I316">
        <v>570</v>
      </c>
    </row>
    <row r="317" spans="2:11" x14ac:dyDescent="0.3">
      <c r="B317" s="51"/>
      <c r="F317" s="52"/>
    </row>
    <row r="318" spans="2:11" x14ac:dyDescent="0.3">
      <c r="B318" s="51"/>
      <c r="F318" s="52"/>
    </row>
    <row r="319" spans="2:11" x14ac:dyDescent="0.3">
      <c r="B319" s="63" t="s">
        <v>6434</v>
      </c>
      <c r="C319" t="s">
        <v>6979</v>
      </c>
      <c r="J319" t="s">
        <v>6659</v>
      </c>
    </row>
    <row r="320" spans="2:11" x14ac:dyDescent="0.3">
      <c r="B320" s="51"/>
      <c r="D320" s="52" t="s">
        <v>6436</v>
      </c>
      <c r="E320" t="s">
        <v>6239</v>
      </c>
    </row>
    <row r="321" spans="2:9" x14ac:dyDescent="0.3">
      <c r="B321" s="51"/>
      <c r="F321" s="52" t="s">
        <v>6980</v>
      </c>
      <c r="G321" t="s">
        <v>6241</v>
      </c>
      <c r="H321" t="s">
        <v>6981</v>
      </c>
      <c r="I321">
        <v>1534700</v>
      </c>
    </row>
    <row r="322" spans="2:9" x14ac:dyDescent="0.3">
      <c r="B322" s="51"/>
      <c r="F322" s="52" t="s">
        <v>6982</v>
      </c>
      <c r="G322" t="s">
        <v>6243</v>
      </c>
      <c r="H322" t="s">
        <v>6981</v>
      </c>
      <c r="I322">
        <v>840500</v>
      </c>
    </row>
    <row r="323" spans="2:9" x14ac:dyDescent="0.3">
      <c r="B323" s="51"/>
      <c r="F323" s="52" t="s">
        <v>6983</v>
      </c>
      <c r="G323" t="s">
        <v>6245</v>
      </c>
      <c r="H323" t="s">
        <v>6981</v>
      </c>
      <c r="I323">
        <v>513300</v>
      </c>
    </row>
    <row r="324" spans="2:9" x14ac:dyDescent="0.3">
      <c r="B324" s="51"/>
      <c r="F324" s="52" t="s">
        <v>6984</v>
      </c>
      <c r="G324" t="s">
        <v>6247</v>
      </c>
      <c r="H324" t="s">
        <v>6981</v>
      </c>
      <c r="I324">
        <v>1346400</v>
      </c>
    </row>
    <row r="325" spans="2:9" x14ac:dyDescent="0.3">
      <c r="B325" s="51"/>
      <c r="F325" s="52" t="s">
        <v>6985</v>
      </c>
      <c r="G325" t="s">
        <v>6249</v>
      </c>
      <c r="H325" t="s">
        <v>6661</v>
      </c>
      <c r="I325">
        <v>50000</v>
      </c>
    </row>
    <row r="326" spans="2:9" x14ac:dyDescent="0.3">
      <c r="B326" s="51"/>
      <c r="F326" s="52" t="s">
        <v>6986</v>
      </c>
      <c r="G326" t="s">
        <v>6251</v>
      </c>
      <c r="H326" t="s">
        <v>6661</v>
      </c>
      <c r="I326">
        <v>100000</v>
      </c>
    </row>
    <row r="327" spans="2:9" x14ac:dyDescent="0.3">
      <c r="B327" s="51"/>
      <c r="F327" s="52" t="s">
        <v>6987</v>
      </c>
      <c r="G327" t="s">
        <v>6253</v>
      </c>
      <c r="H327" t="s">
        <v>6661</v>
      </c>
      <c r="I327">
        <v>1000</v>
      </c>
    </row>
    <row r="328" spans="2:9" x14ac:dyDescent="0.3">
      <c r="B328" s="51"/>
      <c r="F328" s="52" t="s">
        <v>6988</v>
      </c>
      <c r="G328" t="s">
        <v>6255</v>
      </c>
      <c r="H328" t="s">
        <v>6981</v>
      </c>
      <c r="I328">
        <v>3338200</v>
      </c>
    </row>
    <row r="329" spans="2:9" x14ac:dyDescent="0.3">
      <c r="B329" s="51"/>
      <c r="F329" s="52" t="s">
        <v>6989</v>
      </c>
      <c r="G329" t="s">
        <v>6257</v>
      </c>
      <c r="H329" t="s">
        <v>6981</v>
      </c>
      <c r="I329">
        <v>200000</v>
      </c>
    </row>
    <row r="330" spans="2:9" x14ac:dyDescent="0.3">
      <c r="B330" s="51"/>
      <c r="F330" s="183" t="s">
        <v>6990</v>
      </c>
      <c r="G330" s="184" t="s">
        <v>6991</v>
      </c>
      <c r="H330" s="184" t="s">
        <v>6981</v>
      </c>
      <c r="I330" s="184">
        <v>100000</v>
      </c>
    </row>
    <row r="331" spans="2:9" x14ac:dyDescent="0.3">
      <c r="B331" s="51"/>
      <c r="F331" s="183" t="s">
        <v>6992</v>
      </c>
      <c r="G331" s="184" t="s">
        <v>6993</v>
      </c>
      <c r="H331" s="184" t="s">
        <v>6814</v>
      </c>
      <c r="I331" s="184">
        <v>10000</v>
      </c>
    </row>
    <row r="332" spans="2:9" x14ac:dyDescent="0.3">
      <c r="B332" s="51"/>
      <c r="D332" s="52" t="s">
        <v>6444</v>
      </c>
      <c r="E332" t="s">
        <v>6259</v>
      </c>
    </row>
    <row r="333" spans="2:9" x14ac:dyDescent="0.3">
      <c r="B333" s="51"/>
      <c r="F333" s="52" t="s">
        <v>6994</v>
      </c>
      <c r="G333" t="s">
        <v>6261</v>
      </c>
      <c r="H333" t="s">
        <v>6661</v>
      </c>
      <c r="I333">
        <v>100000</v>
      </c>
    </row>
    <row r="334" spans="2:9" x14ac:dyDescent="0.3">
      <c r="B334" s="51"/>
      <c r="F334" s="52" t="s">
        <v>6995</v>
      </c>
      <c r="G334" t="s">
        <v>6263</v>
      </c>
      <c r="H334" t="s">
        <v>6996</v>
      </c>
      <c r="I334">
        <v>1100</v>
      </c>
    </row>
    <row r="335" spans="2:9" x14ac:dyDescent="0.3">
      <c r="B335" s="51"/>
      <c r="F335" s="52" t="s">
        <v>6997</v>
      </c>
      <c r="G335" t="s">
        <v>6265</v>
      </c>
      <c r="H335" t="s">
        <v>6996</v>
      </c>
      <c r="I335">
        <v>550</v>
      </c>
    </row>
    <row r="336" spans="2:9" x14ac:dyDescent="0.3">
      <c r="B336" s="51"/>
      <c r="D336" s="52" t="s">
        <v>6456</v>
      </c>
      <c r="E336" t="s">
        <v>6267</v>
      </c>
    </row>
    <row r="337" spans="2:10" x14ac:dyDescent="0.3">
      <c r="B337" s="51"/>
      <c r="F337" s="52" t="s">
        <v>6998</v>
      </c>
      <c r="G337" t="s">
        <v>6269</v>
      </c>
      <c r="H337" t="s">
        <v>6661</v>
      </c>
      <c r="I337">
        <v>100000</v>
      </c>
    </row>
    <row r="338" spans="2:10" x14ac:dyDescent="0.3">
      <c r="B338" s="51"/>
      <c r="F338" s="52" t="s">
        <v>6999</v>
      </c>
      <c r="G338" t="s">
        <v>6271</v>
      </c>
      <c r="H338" t="s">
        <v>6661</v>
      </c>
      <c r="I338">
        <v>100000</v>
      </c>
    </row>
    <row r="339" spans="2:10" x14ac:dyDescent="0.3">
      <c r="B339" s="51"/>
      <c r="F339" s="52" t="s">
        <v>7000</v>
      </c>
      <c r="G339" t="s">
        <v>6273</v>
      </c>
      <c r="H339" t="s">
        <v>6996</v>
      </c>
      <c r="I339">
        <v>100000</v>
      </c>
    </row>
    <row r="340" spans="2:10" x14ac:dyDescent="0.3">
      <c r="B340" s="51"/>
      <c r="F340" s="52" t="s">
        <v>7001</v>
      </c>
      <c r="G340" t="s">
        <v>7002</v>
      </c>
      <c r="H340" t="s">
        <v>6814</v>
      </c>
      <c r="I340">
        <v>100000</v>
      </c>
    </row>
    <row r="341" spans="2:10" x14ac:dyDescent="0.3">
      <c r="B341" s="51"/>
      <c r="D341" s="52" t="s">
        <v>7003</v>
      </c>
      <c r="E341" t="s">
        <v>7004</v>
      </c>
    </row>
    <row r="342" spans="2:10" x14ac:dyDescent="0.3">
      <c r="B342" s="51"/>
      <c r="F342" s="52" t="s">
        <v>7005</v>
      </c>
      <c r="G342" t="s">
        <v>7006</v>
      </c>
      <c r="H342" t="s">
        <v>6661</v>
      </c>
      <c r="I342">
        <v>100000</v>
      </c>
    </row>
    <row r="343" spans="2:10" x14ac:dyDescent="0.3">
      <c r="B343" s="51"/>
      <c r="D343" s="385" t="s">
        <v>7007</v>
      </c>
      <c r="E343" s="386" t="s">
        <v>7008</v>
      </c>
      <c r="F343" s="385"/>
      <c r="G343" s="386"/>
      <c r="H343" s="386"/>
      <c r="I343" s="386"/>
    </row>
    <row r="344" spans="2:10" x14ac:dyDescent="0.3">
      <c r="B344" s="51"/>
      <c r="D344" s="386"/>
      <c r="E344" s="386"/>
      <c r="F344" s="385" t="s">
        <v>7009</v>
      </c>
      <c r="G344" s="386" t="s">
        <v>7008</v>
      </c>
      <c r="H344" s="386" t="s">
        <v>6661</v>
      </c>
      <c r="I344" s="386">
        <v>100000</v>
      </c>
    </row>
    <row r="345" spans="2:10" x14ac:dyDescent="0.3">
      <c r="B345" s="63" t="s">
        <v>7010</v>
      </c>
      <c r="C345" s="432" t="s">
        <v>7011</v>
      </c>
      <c r="D345" s="432"/>
      <c r="E345" s="432"/>
      <c r="F345" s="270"/>
      <c r="G345" s="432"/>
      <c r="H345" s="432"/>
      <c r="I345" s="432"/>
      <c r="J345" t="s">
        <v>6659</v>
      </c>
    </row>
    <row r="346" spans="2:10" x14ac:dyDescent="0.3">
      <c r="B346" s="51"/>
      <c r="C346" s="432"/>
      <c r="D346" s="270" t="s">
        <v>7012</v>
      </c>
      <c r="E346" s="432" t="s">
        <v>7011</v>
      </c>
      <c r="F346" s="270"/>
      <c r="G346" s="432"/>
      <c r="H346" s="432"/>
      <c r="I346" s="432"/>
    </row>
    <row r="347" spans="2:10" x14ac:dyDescent="0.3">
      <c r="B347" s="51"/>
      <c r="C347" s="432"/>
      <c r="D347" s="432"/>
      <c r="E347" s="432"/>
      <c r="F347" s="270" t="s">
        <v>7013</v>
      </c>
      <c r="G347" s="432" t="s">
        <v>7011</v>
      </c>
      <c r="H347" s="432" t="s">
        <v>6661</v>
      </c>
      <c r="I347" s="432">
        <v>100000</v>
      </c>
    </row>
    <row r="348" spans="2:10" x14ac:dyDescent="0.3">
      <c r="B348" s="63" t="s">
        <v>7014</v>
      </c>
      <c r="C348" s="432" t="s">
        <v>7015</v>
      </c>
      <c r="D348" s="432"/>
      <c r="E348" s="432"/>
      <c r="F348" s="270"/>
      <c r="G348" s="432"/>
      <c r="H348" s="432"/>
      <c r="I348" s="432"/>
      <c r="J348" t="s">
        <v>6659</v>
      </c>
    </row>
    <row r="349" spans="2:10" x14ac:dyDescent="0.3">
      <c r="B349" s="51"/>
      <c r="C349" s="432"/>
      <c r="D349" s="270" t="s">
        <v>7016</v>
      </c>
      <c r="E349" s="432" t="s">
        <v>7015</v>
      </c>
      <c r="F349" s="270"/>
      <c r="G349" s="432"/>
      <c r="H349" s="432"/>
      <c r="I349" s="432"/>
    </row>
    <row r="350" spans="2:10" x14ac:dyDescent="0.3">
      <c r="B350" s="51"/>
      <c r="C350" s="432"/>
      <c r="D350" s="432"/>
      <c r="E350" s="432"/>
      <c r="F350" s="270" t="s">
        <v>7017</v>
      </c>
      <c r="G350" s="432" t="s">
        <v>7015</v>
      </c>
      <c r="H350" s="432" t="s">
        <v>6922</v>
      </c>
      <c r="I350" s="432">
        <v>4564415</v>
      </c>
    </row>
    <row r="351" spans="2:10" x14ac:dyDescent="0.3">
      <c r="B351" s="51"/>
      <c r="C351" s="432"/>
      <c r="D351" s="432"/>
      <c r="E351" s="432"/>
      <c r="F351" s="270" t="s">
        <v>7018</v>
      </c>
      <c r="G351" s="432" t="s">
        <v>7019</v>
      </c>
      <c r="H351" s="432" t="s">
        <v>6661</v>
      </c>
      <c r="I351" s="432">
        <v>10000</v>
      </c>
    </row>
    <row r="352" spans="2:10" x14ac:dyDescent="0.3">
      <c r="B352" s="63" t="s">
        <v>7020</v>
      </c>
      <c r="C352" s="432" t="s">
        <v>7021</v>
      </c>
      <c r="D352" s="432"/>
      <c r="E352" s="432"/>
      <c r="F352" s="270"/>
      <c r="G352" s="432"/>
      <c r="H352" s="432"/>
      <c r="I352" s="432"/>
      <c r="J352" t="s">
        <v>6659</v>
      </c>
    </row>
    <row r="353" spans="1:10" x14ac:dyDescent="0.3">
      <c r="B353" s="51"/>
      <c r="C353" s="432"/>
      <c r="D353" s="270" t="s">
        <v>7022</v>
      </c>
      <c r="E353" s="432" t="s">
        <v>7021</v>
      </c>
      <c r="F353" s="270"/>
      <c r="G353" s="432"/>
      <c r="H353" s="432"/>
      <c r="I353" s="432"/>
    </row>
    <row r="354" spans="1:10" x14ac:dyDescent="0.3">
      <c r="B354" s="51"/>
      <c r="C354" s="432"/>
      <c r="D354" s="270"/>
      <c r="E354" s="432"/>
      <c r="F354" s="270" t="s">
        <v>7023</v>
      </c>
      <c r="G354" s="432" t="s">
        <v>7024</v>
      </c>
      <c r="H354" s="432" t="s">
        <v>6922</v>
      </c>
      <c r="I354" s="432">
        <v>4529315</v>
      </c>
    </row>
    <row r="355" spans="1:10" x14ac:dyDescent="0.3">
      <c r="B355" s="51"/>
      <c r="C355" s="432"/>
      <c r="D355" s="270"/>
      <c r="E355" s="432"/>
      <c r="F355" s="270" t="s">
        <v>7025</v>
      </c>
      <c r="G355" s="432" t="s">
        <v>7026</v>
      </c>
      <c r="H355" s="432" t="s">
        <v>6661</v>
      </c>
      <c r="I355" s="432">
        <v>10000</v>
      </c>
    </row>
    <row r="356" spans="1:10" x14ac:dyDescent="0.3">
      <c r="B356" s="51"/>
      <c r="C356" s="432"/>
      <c r="D356" s="270"/>
      <c r="E356" s="432"/>
      <c r="F356" s="270" t="s">
        <v>15850</v>
      </c>
      <c r="G356" s="432" t="s">
        <v>15851</v>
      </c>
      <c r="H356" s="432" t="s">
        <v>6661</v>
      </c>
      <c r="I356" s="432">
        <v>100000</v>
      </c>
    </row>
    <row r="357" spans="1:10" x14ac:dyDescent="0.3">
      <c r="B357" s="63" t="s">
        <v>7027</v>
      </c>
      <c r="C357" s="432" t="s">
        <v>7028</v>
      </c>
      <c r="D357" s="270"/>
      <c r="E357" s="432"/>
      <c r="F357" s="270"/>
      <c r="G357" s="432"/>
      <c r="H357" s="432"/>
      <c r="I357" s="432"/>
      <c r="J357" t="s">
        <v>6659</v>
      </c>
    </row>
    <row r="358" spans="1:10" x14ac:dyDescent="0.3">
      <c r="B358" s="51"/>
      <c r="C358" s="432"/>
      <c r="D358" s="270" t="s">
        <v>7029</v>
      </c>
      <c r="E358" s="432" t="s">
        <v>7028</v>
      </c>
      <c r="F358" s="270"/>
      <c r="G358" s="432"/>
      <c r="H358" s="432"/>
      <c r="I358" s="432"/>
    </row>
    <row r="359" spans="1:10" x14ac:dyDescent="0.3">
      <c r="B359" s="51"/>
      <c r="C359" s="432"/>
      <c r="D359" s="270"/>
      <c r="E359" s="432"/>
      <c r="F359" s="270" t="s">
        <v>7030</v>
      </c>
      <c r="G359" s="432" t="s">
        <v>7031</v>
      </c>
      <c r="H359" s="432" t="s">
        <v>6661</v>
      </c>
      <c r="I359" s="432">
        <v>50000</v>
      </c>
    </row>
    <row r="360" spans="1:10" x14ac:dyDescent="0.3">
      <c r="B360" s="51"/>
      <c r="C360" s="432"/>
      <c r="D360" s="270"/>
      <c r="E360" s="432"/>
      <c r="F360" s="270" t="s">
        <v>7032</v>
      </c>
      <c r="G360" s="432" t="s">
        <v>7033</v>
      </c>
      <c r="H360" s="432" t="s">
        <v>6661</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6274</v>
      </c>
      <c r="F365" s="52"/>
    </row>
    <row r="366" spans="1:10" x14ac:dyDescent="0.3">
      <c r="B366" s="63" t="s">
        <v>7034</v>
      </c>
      <c r="C366" t="s">
        <v>7035</v>
      </c>
      <c r="F366" s="52"/>
      <c r="J366" t="s">
        <v>6659</v>
      </c>
    </row>
    <row r="367" spans="1:10" x14ac:dyDescent="0.3">
      <c r="B367" s="51"/>
      <c r="D367" s="52" t="s">
        <v>7036</v>
      </c>
      <c r="E367" t="s">
        <v>6278</v>
      </c>
      <c r="F367" s="52"/>
    </row>
    <row r="368" spans="1:10" x14ac:dyDescent="0.3">
      <c r="B368" s="51"/>
      <c r="F368" s="52" t="s">
        <v>7037</v>
      </c>
      <c r="G368" t="s">
        <v>6280</v>
      </c>
      <c r="H368" t="s">
        <v>6661</v>
      </c>
      <c r="I368">
        <v>100000</v>
      </c>
    </row>
    <row r="369" spans="2:10" x14ac:dyDescent="0.3">
      <c r="B369" s="51"/>
      <c r="F369" s="52" t="s">
        <v>7038</v>
      </c>
      <c r="G369" t="s">
        <v>6282</v>
      </c>
      <c r="H369" t="s">
        <v>6661</v>
      </c>
      <c r="I369">
        <v>200000</v>
      </c>
    </row>
    <row r="370" spans="2:10" x14ac:dyDescent="0.3">
      <c r="B370" s="51"/>
      <c r="F370" s="52" t="s">
        <v>7039</v>
      </c>
      <c r="G370" t="s">
        <v>7040</v>
      </c>
      <c r="H370" t="s">
        <v>6661</v>
      </c>
      <c r="I370">
        <v>100000</v>
      </c>
    </row>
    <row r="371" spans="2:10" x14ac:dyDescent="0.3">
      <c r="B371" s="51"/>
      <c r="F371" s="431" t="s">
        <v>15792</v>
      </c>
      <c r="G371" s="184" t="s">
        <v>15793</v>
      </c>
      <c r="H371" s="184" t="s">
        <v>6661</v>
      </c>
      <c r="I371" s="184">
        <v>50000</v>
      </c>
    </row>
    <row r="372" spans="2:10" x14ac:dyDescent="0.3">
      <c r="B372" s="51"/>
      <c r="D372" s="52" t="s">
        <v>7041</v>
      </c>
      <c r="E372" t="s">
        <v>6284</v>
      </c>
      <c r="F372" s="52"/>
    </row>
    <row r="373" spans="2:10" x14ac:dyDescent="0.3">
      <c r="B373" s="51"/>
      <c r="F373" s="52" t="s">
        <v>7042</v>
      </c>
      <c r="G373" t="s">
        <v>6286</v>
      </c>
      <c r="H373" t="s">
        <v>6661</v>
      </c>
      <c r="I373">
        <v>250000</v>
      </c>
    </row>
    <row r="374" spans="2:10" x14ac:dyDescent="0.3">
      <c r="B374" s="51"/>
      <c r="F374" s="52" t="s">
        <v>7043</v>
      </c>
      <c r="G374" t="s">
        <v>7044</v>
      </c>
      <c r="H374" t="s">
        <v>6661</v>
      </c>
      <c r="I374">
        <v>200000</v>
      </c>
    </row>
    <row r="375" spans="2:10" x14ac:dyDescent="0.3">
      <c r="B375" s="51"/>
      <c r="F375" s="52" t="s">
        <v>7045</v>
      </c>
      <c r="G375" t="s">
        <v>7046</v>
      </c>
      <c r="H375" t="s">
        <v>7047</v>
      </c>
      <c r="I375">
        <v>90000</v>
      </c>
    </row>
    <row r="376" spans="2:10" x14ac:dyDescent="0.3">
      <c r="B376" s="63" t="s">
        <v>7048</v>
      </c>
      <c r="C376" t="s">
        <v>7049</v>
      </c>
      <c r="F376" s="52"/>
      <c r="J376" t="s">
        <v>6659</v>
      </c>
    </row>
    <row r="377" spans="2:10" x14ac:dyDescent="0.3">
      <c r="B377" s="51"/>
      <c r="D377" s="52" t="s">
        <v>7050</v>
      </c>
      <c r="E377" t="s">
        <v>6294</v>
      </c>
      <c r="F377" s="52"/>
    </row>
    <row r="378" spans="2:10" x14ac:dyDescent="0.3">
      <c r="B378" s="51"/>
      <c r="F378" s="52" t="s">
        <v>7051</v>
      </c>
      <c r="G378" t="s">
        <v>6296</v>
      </c>
      <c r="H378" t="s">
        <v>7052</v>
      </c>
      <c r="I378">
        <v>40000</v>
      </c>
    </row>
    <row r="379" spans="2:10" x14ac:dyDescent="0.3">
      <c r="B379" s="51"/>
      <c r="F379" s="52" t="s">
        <v>7053</v>
      </c>
      <c r="G379" t="s">
        <v>6298</v>
      </c>
      <c r="H379" t="s">
        <v>6661</v>
      </c>
      <c r="I379">
        <v>75000</v>
      </c>
    </row>
    <row r="380" spans="2:10" x14ac:dyDescent="0.3">
      <c r="B380" s="51"/>
      <c r="F380" s="52" t="s">
        <v>7054</v>
      </c>
      <c r="G380" t="s">
        <v>6300</v>
      </c>
      <c r="H380" t="s">
        <v>6661</v>
      </c>
      <c r="I380">
        <v>100000</v>
      </c>
    </row>
    <row r="381" spans="2:10" x14ac:dyDescent="0.3">
      <c r="B381" s="51"/>
      <c r="F381" s="52" t="s">
        <v>7055</v>
      </c>
      <c r="G381" t="s">
        <v>6302</v>
      </c>
      <c r="H381" t="s">
        <v>6661</v>
      </c>
      <c r="I381">
        <v>500000</v>
      </c>
    </row>
    <row r="382" spans="2:10" x14ac:dyDescent="0.3">
      <c r="B382" s="51"/>
      <c r="F382" s="52" t="s">
        <v>7056</v>
      </c>
      <c r="G382" t="s">
        <v>6304</v>
      </c>
      <c r="H382" t="s">
        <v>6661</v>
      </c>
      <c r="I382">
        <v>50000</v>
      </c>
    </row>
    <row r="383" spans="2:10" x14ac:dyDescent="0.3">
      <c r="B383" s="51"/>
      <c r="F383" s="52" t="s">
        <v>7057</v>
      </c>
      <c r="G383" t="s">
        <v>6306</v>
      </c>
      <c r="H383" t="s">
        <v>6661</v>
      </c>
      <c r="I383">
        <v>50000</v>
      </c>
    </row>
    <row r="384" spans="2:10" x14ac:dyDescent="0.3">
      <c r="B384" s="63" t="s">
        <v>7058</v>
      </c>
      <c r="C384" t="s">
        <v>7059</v>
      </c>
      <c r="F384" s="52"/>
      <c r="J384" t="s">
        <v>6659</v>
      </c>
    </row>
    <row r="385" spans="2:10" x14ac:dyDescent="0.3">
      <c r="B385" s="51"/>
      <c r="D385" s="52" t="s">
        <v>7060</v>
      </c>
      <c r="E385" t="s">
        <v>6310</v>
      </c>
      <c r="F385" s="52"/>
    </row>
    <row r="386" spans="2:10" x14ac:dyDescent="0.3">
      <c r="B386" s="51"/>
      <c r="F386" s="52" t="s">
        <v>7061</v>
      </c>
      <c r="G386" t="s">
        <v>6312</v>
      </c>
      <c r="H386" t="s">
        <v>6661</v>
      </c>
      <c r="I386">
        <v>500000</v>
      </c>
    </row>
    <row r="387" spans="2:10" x14ac:dyDescent="0.3">
      <c r="B387" s="51"/>
      <c r="F387" s="52" t="s">
        <v>7062</v>
      </c>
      <c r="G387" t="s">
        <v>6314</v>
      </c>
      <c r="H387" t="s">
        <v>6661</v>
      </c>
      <c r="I387">
        <v>100000</v>
      </c>
    </row>
    <row r="388" spans="2:10" x14ac:dyDescent="0.3">
      <c r="B388" s="63" t="s">
        <v>7063</v>
      </c>
      <c r="C388" t="s">
        <v>6318</v>
      </c>
      <c r="F388" s="52"/>
    </row>
    <row r="389" spans="2:10" x14ac:dyDescent="0.3">
      <c r="B389" s="51"/>
      <c r="D389" s="52" t="s">
        <v>7064</v>
      </c>
      <c r="E389" t="s">
        <v>6318</v>
      </c>
      <c r="J389" t="s">
        <v>6659</v>
      </c>
    </row>
    <row r="390" spans="2:10" x14ac:dyDescent="0.3">
      <c r="B390" s="51"/>
      <c r="F390" s="52" t="s">
        <v>7065</v>
      </c>
      <c r="G390" t="s">
        <v>7066</v>
      </c>
      <c r="H390" t="s">
        <v>6661</v>
      </c>
      <c r="I390">
        <v>1000</v>
      </c>
    </row>
    <row r="391" spans="2:10" x14ac:dyDescent="0.3">
      <c r="B391" s="51"/>
      <c r="F391" s="52" t="s">
        <v>7067</v>
      </c>
      <c r="G391" t="s">
        <v>6322</v>
      </c>
      <c r="H391" t="s">
        <v>6661</v>
      </c>
      <c r="I391">
        <v>1000</v>
      </c>
    </row>
    <row r="392" spans="2:10" x14ac:dyDescent="0.3">
      <c r="B392" s="51"/>
      <c r="F392" s="52" t="s">
        <v>7068</v>
      </c>
      <c r="G392" t="s">
        <v>7069</v>
      </c>
      <c r="H392" t="s">
        <v>6661</v>
      </c>
      <c r="I392">
        <v>1000</v>
      </c>
    </row>
    <row r="393" spans="2:10" x14ac:dyDescent="0.3">
      <c r="B393" s="51"/>
      <c r="F393" s="52" t="s">
        <v>7070</v>
      </c>
      <c r="G393" t="s">
        <v>7071</v>
      </c>
      <c r="H393" t="s">
        <v>6661</v>
      </c>
      <c r="I393">
        <v>1000</v>
      </c>
    </row>
    <row r="394" spans="2:10" x14ac:dyDescent="0.3">
      <c r="B394" s="51"/>
      <c r="F394" s="52" t="s">
        <v>7072</v>
      </c>
      <c r="G394" t="s">
        <v>7073</v>
      </c>
      <c r="H394" t="s">
        <v>6661</v>
      </c>
      <c r="I394">
        <v>1000</v>
      </c>
    </row>
    <row r="395" spans="2:10" x14ac:dyDescent="0.3">
      <c r="B395" s="51"/>
      <c r="F395" s="431" t="s">
        <v>7074</v>
      </c>
      <c r="G395" s="184" t="s">
        <v>7075</v>
      </c>
      <c r="H395" s="184" t="s">
        <v>6661</v>
      </c>
      <c r="I395" s="184">
        <v>100000</v>
      </c>
    </row>
    <row r="396" spans="2:10" x14ac:dyDescent="0.3">
      <c r="B396" s="51"/>
      <c r="F396" s="431" t="s">
        <v>7076</v>
      </c>
      <c r="G396" s="184" t="s">
        <v>7077</v>
      </c>
      <c r="H396" s="184" t="s">
        <v>6661</v>
      </c>
      <c r="I396" s="184">
        <v>100000</v>
      </c>
    </row>
    <row r="397" spans="2:10" x14ac:dyDescent="0.3">
      <c r="B397" s="51"/>
      <c r="F397" s="431" t="s">
        <v>7078</v>
      </c>
      <c r="G397" s="184" t="s">
        <v>7079</v>
      </c>
      <c r="H397" s="184" t="s">
        <v>6814</v>
      </c>
      <c r="I397" s="184">
        <v>100000</v>
      </c>
    </row>
    <row r="398" spans="2:10" x14ac:dyDescent="0.3">
      <c r="B398" s="51"/>
      <c r="F398" s="431" t="s">
        <v>7080</v>
      </c>
      <c r="G398" s="184" t="s">
        <v>7081</v>
      </c>
      <c r="H398" s="184" t="s">
        <v>6661</v>
      </c>
      <c r="I398" s="184">
        <v>100000</v>
      </c>
    </row>
    <row r="399" spans="2:10" x14ac:dyDescent="0.3">
      <c r="B399" s="51"/>
      <c r="F399" s="431" t="s">
        <v>7082</v>
      </c>
      <c r="G399" s="184" t="s">
        <v>7083</v>
      </c>
      <c r="H399" s="184" t="s">
        <v>6661</v>
      </c>
      <c r="I399" s="184">
        <v>100000</v>
      </c>
    </row>
    <row r="400" spans="2:10" x14ac:dyDescent="0.3">
      <c r="B400" s="51"/>
      <c r="F400" s="431" t="s">
        <v>7084</v>
      </c>
      <c r="G400" s="184" t="s">
        <v>7085</v>
      </c>
      <c r="H400" s="184" t="s">
        <v>6661</v>
      </c>
      <c r="I400" s="184">
        <v>100000</v>
      </c>
    </row>
    <row r="401" spans="2:9" x14ac:dyDescent="0.3">
      <c r="B401" s="51"/>
      <c r="F401" s="431"/>
      <c r="G401" s="184"/>
      <c r="H401" s="184"/>
      <c r="I401" s="184"/>
    </row>
    <row r="402" spans="2:9" x14ac:dyDescent="0.3">
      <c r="B402" s="51"/>
      <c r="D402" s="52" t="s">
        <v>7086</v>
      </c>
      <c r="E402" t="s">
        <v>6324</v>
      </c>
    </row>
    <row r="403" spans="2:9" x14ac:dyDescent="0.3">
      <c r="B403" s="51"/>
      <c r="F403" s="52" t="s">
        <v>7087</v>
      </c>
      <c r="G403" t="s">
        <v>6326</v>
      </c>
      <c r="H403" t="s">
        <v>7088</v>
      </c>
      <c r="I403">
        <v>40000</v>
      </c>
    </row>
    <row r="404" spans="2:9" x14ac:dyDescent="0.3">
      <c r="B404" s="51"/>
      <c r="F404" s="52" t="s">
        <v>7089</v>
      </c>
      <c r="G404" t="s">
        <v>6328</v>
      </c>
      <c r="H404" t="s">
        <v>7088</v>
      </c>
      <c r="I404">
        <v>40000</v>
      </c>
    </row>
    <row r="405" spans="2:9" x14ac:dyDescent="0.3">
      <c r="B405" s="51"/>
      <c r="F405" s="52" t="s">
        <v>7090</v>
      </c>
      <c r="G405" t="s">
        <v>6330</v>
      </c>
      <c r="H405" t="s">
        <v>7088</v>
      </c>
      <c r="I405">
        <v>40000</v>
      </c>
    </row>
    <row r="406" spans="2:9" x14ac:dyDescent="0.3">
      <c r="B406" s="51"/>
      <c r="F406" s="52" t="s">
        <v>7091</v>
      </c>
      <c r="G406" t="s">
        <v>6332</v>
      </c>
      <c r="H406" t="s">
        <v>7088</v>
      </c>
      <c r="I406">
        <v>40000</v>
      </c>
    </row>
    <row r="407" spans="2:9" x14ac:dyDescent="0.3">
      <c r="B407" s="51"/>
      <c r="F407" s="52" t="s">
        <v>7092</v>
      </c>
      <c r="G407" t="s">
        <v>6334</v>
      </c>
      <c r="H407" t="s">
        <v>7088</v>
      </c>
      <c r="I407">
        <v>40000</v>
      </c>
    </row>
    <row r="408" spans="2:9" x14ac:dyDescent="0.3">
      <c r="B408" s="51"/>
      <c r="F408" s="52" t="s">
        <v>7093</v>
      </c>
      <c r="G408" t="s">
        <v>6336</v>
      </c>
      <c r="H408" t="s">
        <v>7094</v>
      </c>
      <c r="I408">
        <v>7500</v>
      </c>
    </row>
    <row r="409" spans="2:9" x14ac:dyDescent="0.3">
      <c r="B409" s="51"/>
      <c r="F409" s="52" t="s">
        <v>7095</v>
      </c>
      <c r="G409" t="s">
        <v>6338</v>
      </c>
      <c r="H409" t="s">
        <v>7096</v>
      </c>
      <c r="I409">
        <v>6600</v>
      </c>
    </row>
    <row r="410" spans="2:9" x14ac:dyDescent="0.3">
      <c r="B410" s="51"/>
      <c r="F410" s="52" t="s">
        <v>7097</v>
      </c>
      <c r="G410" t="s">
        <v>6340</v>
      </c>
      <c r="H410" t="s">
        <v>7096</v>
      </c>
      <c r="I410">
        <v>4400</v>
      </c>
    </row>
    <row r="411" spans="2:9" x14ac:dyDescent="0.3">
      <c r="B411" s="51"/>
      <c r="F411" s="52" t="s">
        <v>7098</v>
      </c>
      <c r="G411" t="s">
        <v>6342</v>
      </c>
      <c r="H411" t="s">
        <v>7096</v>
      </c>
      <c r="I411">
        <v>2200</v>
      </c>
    </row>
    <row r="412" spans="2:9" x14ac:dyDescent="0.3">
      <c r="B412" s="51"/>
      <c r="F412" s="52" t="s">
        <v>7099</v>
      </c>
      <c r="G412" t="s">
        <v>6344</v>
      </c>
      <c r="H412" t="s">
        <v>7100</v>
      </c>
      <c r="I412">
        <v>2200</v>
      </c>
    </row>
    <row r="413" spans="2:9" x14ac:dyDescent="0.3">
      <c r="B413" s="51"/>
      <c r="F413" s="52" t="s">
        <v>7101</v>
      </c>
      <c r="G413" t="s">
        <v>6346</v>
      </c>
      <c r="H413" t="s">
        <v>7102</v>
      </c>
      <c r="I413">
        <v>40000000</v>
      </c>
    </row>
    <row r="414" spans="2:9" x14ac:dyDescent="0.3">
      <c r="B414" s="51"/>
      <c r="F414" s="52" t="s">
        <v>7103</v>
      </c>
      <c r="G414" t="s">
        <v>6348</v>
      </c>
      <c r="H414" t="s">
        <v>6661</v>
      </c>
      <c r="I414">
        <v>10000</v>
      </c>
    </row>
    <row r="415" spans="2:9" x14ac:dyDescent="0.3">
      <c r="B415" s="51"/>
      <c r="F415" s="52" t="s">
        <v>7104</v>
      </c>
      <c r="G415" t="s">
        <v>6350</v>
      </c>
      <c r="H415" t="s">
        <v>6661</v>
      </c>
      <c r="I415">
        <v>100000</v>
      </c>
    </row>
    <row r="416" spans="2:9" x14ac:dyDescent="0.3">
      <c r="B416" s="51"/>
      <c r="D416" s="52" t="s">
        <v>7105</v>
      </c>
      <c r="E416" t="s">
        <v>6352</v>
      </c>
    </row>
    <row r="417" spans="1:10" x14ac:dyDescent="0.3">
      <c r="B417" s="51"/>
      <c r="F417" s="52" t="s">
        <v>7106</v>
      </c>
      <c r="G417" t="s">
        <v>6354</v>
      </c>
      <c r="H417" t="s">
        <v>7107</v>
      </c>
      <c r="I417">
        <v>25000</v>
      </c>
    </row>
    <row r="418" spans="1:10" x14ac:dyDescent="0.3">
      <c r="B418" s="51"/>
      <c r="F418" s="52" t="s">
        <v>7108</v>
      </c>
      <c r="G418" t="s">
        <v>6356</v>
      </c>
      <c r="H418" t="s">
        <v>7107</v>
      </c>
      <c r="I418">
        <v>23000</v>
      </c>
    </row>
    <row r="419" spans="1:10" x14ac:dyDescent="0.3">
      <c r="B419" s="466" t="s">
        <v>7109</v>
      </c>
      <c r="C419" s="184" t="s">
        <v>15802</v>
      </c>
      <c r="D419" s="184"/>
      <c r="E419" s="184"/>
      <c r="F419" s="431"/>
      <c r="G419" s="184"/>
      <c r="J419" t="s">
        <v>6659</v>
      </c>
    </row>
    <row r="420" spans="1:10" x14ac:dyDescent="0.3">
      <c r="B420" s="467"/>
      <c r="C420" s="184"/>
      <c r="D420" s="183" t="s">
        <v>7111</v>
      </c>
      <c r="E420" s="184" t="s">
        <v>15802</v>
      </c>
      <c r="F420" s="431"/>
      <c r="G420" s="184"/>
    </row>
    <row r="421" spans="1:10" x14ac:dyDescent="0.3">
      <c r="B421" s="467"/>
      <c r="C421" s="184"/>
      <c r="D421" s="184"/>
      <c r="E421" s="184"/>
      <c r="F421" s="431" t="s">
        <v>15803</v>
      </c>
      <c r="G421" s="184" t="s">
        <v>7110</v>
      </c>
      <c r="H421" t="s">
        <v>6661</v>
      </c>
      <c r="I421">
        <v>100000</v>
      </c>
    </row>
    <row r="422" spans="1:10" x14ac:dyDescent="0.3">
      <c r="B422" s="467"/>
      <c r="C422" s="184"/>
      <c r="D422" s="184"/>
      <c r="E422" s="184"/>
      <c r="F422" s="431" t="s">
        <v>15807</v>
      </c>
      <c r="G422" s="184" t="s">
        <v>15810</v>
      </c>
      <c r="H422" t="s">
        <v>6661</v>
      </c>
      <c r="I422">
        <v>100000</v>
      </c>
    </row>
    <row r="423" spans="1:10" x14ac:dyDescent="0.3">
      <c r="B423" s="467"/>
      <c r="C423" s="184"/>
      <c r="D423" s="184"/>
      <c r="E423" s="184"/>
      <c r="F423" s="431" t="s">
        <v>15808</v>
      </c>
      <c r="G423" s="184" t="s">
        <v>15811</v>
      </c>
      <c r="H423" t="s">
        <v>6661</v>
      </c>
      <c r="I423">
        <v>50000</v>
      </c>
    </row>
    <row r="424" spans="1:10" x14ac:dyDescent="0.3">
      <c r="B424" s="467"/>
      <c r="C424" s="184"/>
      <c r="D424" s="184"/>
      <c r="E424" s="184"/>
      <c r="F424" s="431" t="s">
        <v>15809</v>
      </c>
      <c r="G424" s="184" t="s">
        <v>15812</v>
      </c>
      <c r="H424" t="s">
        <v>6661</v>
      </c>
      <c r="I424">
        <v>100000</v>
      </c>
    </row>
    <row r="425" spans="1:10" x14ac:dyDescent="0.3">
      <c r="B425" s="466" t="s">
        <v>7112</v>
      </c>
      <c r="C425" s="184" t="s">
        <v>7113</v>
      </c>
      <c r="D425" s="184"/>
      <c r="E425" s="184"/>
      <c r="F425" s="431"/>
      <c r="G425" s="184"/>
      <c r="J425" t="s">
        <v>6659</v>
      </c>
    </row>
    <row r="426" spans="1:10" x14ac:dyDescent="0.3">
      <c r="B426" s="467"/>
      <c r="C426" s="184"/>
      <c r="D426" s="183" t="s">
        <v>7114</v>
      </c>
      <c r="E426" s="184" t="s">
        <v>7113</v>
      </c>
      <c r="F426" s="431"/>
      <c r="G426" s="184"/>
    </row>
    <row r="427" spans="1:10" x14ac:dyDescent="0.3">
      <c r="B427" s="467"/>
      <c r="C427" s="184"/>
      <c r="D427" s="183"/>
      <c r="E427" s="184"/>
      <c r="F427" s="431" t="s">
        <v>15804</v>
      </c>
      <c r="G427" s="184" t="s">
        <v>7113</v>
      </c>
      <c r="H427" t="s">
        <v>6661</v>
      </c>
      <c r="I427">
        <v>100000</v>
      </c>
    </row>
    <row r="428" spans="1:10" x14ac:dyDescent="0.3">
      <c r="B428" s="51"/>
      <c r="F428" s="431" t="s">
        <v>15828</v>
      </c>
      <c r="G428" s="184" t="s">
        <v>15827</v>
      </c>
      <c r="H428" t="s">
        <v>6814</v>
      </c>
      <c r="I428">
        <v>100000</v>
      </c>
    </row>
    <row r="429" spans="1:10" x14ac:dyDescent="0.3">
      <c r="A429">
        <v>11</v>
      </c>
      <c r="B429" s="50" t="s">
        <v>7115</v>
      </c>
    </row>
    <row r="430" spans="1:10" x14ac:dyDescent="0.3">
      <c r="B430" s="63" t="s">
        <v>7116</v>
      </c>
      <c r="C430" t="s">
        <v>7117</v>
      </c>
      <c r="J430" t="s">
        <v>6659</v>
      </c>
    </row>
    <row r="431" spans="1:10" x14ac:dyDescent="0.3">
      <c r="B431" s="51"/>
      <c r="D431" s="66" t="s">
        <v>7118</v>
      </c>
      <c r="E431" t="s">
        <v>7119</v>
      </c>
    </row>
    <row r="432" spans="1:10" x14ac:dyDescent="0.3">
      <c r="B432" s="51"/>
      <c r="D432" s="66"/>
      <c r="F432" s="66" t="s">
        <v>7120</v>
      </c>
      <c r="G432" t="s">
        <v>7119</v>
      </c>
      <c r="H432" t="s">
        <v>6661</v>
      </c>
      <c r="I432">
        <v>500000</v>
      </c>
    </row>
    <row r="433" spans="2:10" x14ac:dyDescent="0.3">
      <c r="B433" s="51"/>
      <c r="D433" s="67">
        <v>1120102</v>
      </c>
      <c r="E433" t="s">
        <v>7121</v>
      </c>
    </row>
    <row r="434" spans="2:10" x14ac:dyDescent="0.3">
      <c r="B434" s="51"/>
      <c r="D434" s="67"/>
      <c r="F434" s="67" t="s">
        <v>7122</v>
      </c>
      <c r="G434" t="s">
        <v>7121</v>
      </c>
      <c r="H434" t="s">
        <v>6661</v>
      </c>
      <c r="I434">
        <v>500000</v>
      </c>
    </row>
    <row r="435" spans="2:10" x14ac:dyDescent="0.3">
      <c r="B435" s="51"/>
      <c r="D435" s="67">
        <v>1120103</v>
      </c>
      <c r="E435" t="s">
        <v>7123</v>
      </c>
    </row>
    <row r="436" spans="2:10" x14ac:dyDescent="0.3">
      <c r="B436" s="51"/>
      <c r="D436" s="67"/>
      <c r="F436" s="67" t="s">
        <v>7124</v>
      </c>
      <c r="G436" t="s">
        <v>7123</v>
      </c>
      <c r="H436" t="s">
        <v>6661</v>
      </c>
      <c r="I436">
        <v>500000</v>
      </c>
    </row>
    <row r="437" spans="2:10" x14ac:dyDescent="0.3">
      <c r="B437" s="51"/>
      <c r="D437" s="67">
        <v>1120104</v>
      </c>
      <c r="E437" t="s">
        <v>7125</v>
      </c>
    </row>
    <row r="438" spans="2:10" x14ac:dyDescent="0.3">
      <c r="B438" s="51"/>
      <c r="D438" s="67"/>
      <c r="F438" s="67" t="s">
        <v>7126</v>
      </c>
      <c r="G438" t="s">
        <v>7125</v>
      </c>
      <c r="H438" t="s">
        <v>6661</v>
      </c>
      <c r="I438">
        <v>500000</v>
      </c>
    </row>
    <row r="439" spans="2:10" x14ac:dyDescent="0.3">
      <c r="B439" s="51"/>
      <c r="D439" s="67">
        <v>1120105</v>
      </c>
      <c r="E439" t="s">
        <v>7127</v>
      </c>
    </row>
    <row r="440" spans="2:10" x14ac:dyDescent="0.3">
      <c r="B440" s="51"/>
      <c r="D440" s="67"/>
      <c r="F440" s="67" t="s">
        <v>7128</v>
      </c>
      <c r="G440" t="s">
        <v>7127</v>
      </c>
      <c r="H440" t="s">
        <v>6661</v>
      </c>
      <c r="I440">
        <v>500000</v>
      </c>
    </row>
    <row r="441" spans="2:10" x14ac:dyDescent="0.3">
      <c r="B441" s="63" t="s">
        <v>7129</v>
      </c>
      <c r="C441" t="s">
        <v>7130</v>
      </c>
      <c r="J441" t="s">
        <v>6659</v>
      </c>
    </row>
    <row r="442" spans="2:10" x14ac:dyDescent="0.3">
      <c r="B442" s="51"/>
      <c r="D442" s="67">
        <v>1120201</v>
      </c>
      <c r="E442" t="s">
        <v>7131</v>
      </c>
    </row>
    <row r="443" spans="2:10" x14ac:dyDescent="0.3">
      <c r="B443" s="51"/>
      <c r="D443" s="67"/>
      <c r="F443" s="67" t="s">
        <v>7132</v>
      </c>
      <c r="G443" t="s">
        <v>7131</v>
      </c>
      <c r="H443" t="s">
        <v>6661</v>
      </c>
      <c r="I443">
        <v>500000</v>
      </c>
    </row>
    <row r="444" spans="2:10" x14ac:dyDescent="0.3">
      <c r="B444" s="51"/>
      <c r="D444" s="67">
        <v>1120202</v>
      </c>
      <c r="E444" t="s">
        <v>7133</v>
      </c>
    </row>
    <row r="445" spans="2:10" x14ac:dyDescent="0.3">
      <c r="B445" s="51"/>
      <c r="D445" s="67"/>
      <c r="F445" s="67" t="s">
        <v>7134</v>
      </c>
      <c r="G445" t="s">
        <v>7133</v>
      </c>
      <c r="H445" t="s">
        <v>6661</v>
      </c>
      <c r="I445">
        <v>500000</v>
      </c>
    </row>
    <row r="446" spans="2:10" x14ac:dyDescent="0.3">
      <c r="B446" s="51"/>
      <c r="D446" s="67">
        <v>1120203</v>
      </c>
      <c r="E446" t="s">
        <v>7135</v>
      </c>
    </row>
    <row r="447" spans="2:10" x14ac:dyDescent="0.3">
      <c r="B447" s="51"/>
      <c r="D447" s="67"/>
      <c r="F447" s="67" t="s">
        <v>7136</v>
      </c>
      <c r="G447" t="s">
        <v>7135</v>
      </c>
      <c r="H447" t="s">
        <v>6661</v>
      </c>
      <c r="I447">
        <v>500000</v>
      </c>
    </row>
    <row r="448" spans="2:10" x14ac:dyDescent="0.3">
      <c r="B448" s="63" t="s">
        <v>7137</v>
      </c>
      <c r="C448" t="s">
        <v>7138</v>
      </c>
      <c r="J448" t="s">
        <v>6659</v>
      </c>
    </row>
    <row r="449" spans="2:10" x14ac:dyDescent="0.3">
      <c r="B449" s="51"/>
      <c r="D449" s="67">
        <v>1120301</v>
      </c>
      <c r="E449" t="s">
        <v>7139</v>
      </c>
    </row>
    <row r="450" spans="2:10" x14ac:dyDescent="0.3">
      <c r="B450" s="51"/>
      <c r="D450" s="67"/>
      <c r="F450" s="67" t="s">
        <v>7140</v>
      </c>
      <c r="G450" t="s">
        <v>7139</v>
      </c>
      <c r="H450" t="s">
        <v>6661</v>
      </c>
      <c r="I450">
        <v>1000000</v>
      </c>
    </row>
    <row r="451" spans="2:10" x14ac:dyDescent="0.3">
      <c r="B451" s="51"/>
      <c r="D451" s="67">
        <v>1120302</v>
      </c>
      <c r="E451" t="s">
        <v>7141</v>
      </c>
    </row>
    <row r="452" spans="2:10" x14ac:dyDescent="0.3">
      <c r="B452" s="51"/>
      <c r="D452" s="67"/>
      <c r="F452" s="67" t="s">
        <v>7142</v>
      </c>
      <c r="G452" t="s">
        <v>7141</v>
      </c>
      <c r="H452" t="s">
        <v>6661</v>
      </c>
      <c r="I452">
        <v>500000</v>
      </c>
    </row>
    <row r="453" spans="2:10" x14ac:dyDescent="0.3">
      <c r="B453" s="51"/>
      <c r="D453" s="67">
        <v>1120303</v>
      </c>
      <c r="E453" t="s">
        <v>7143</v>
      </c>
    </row>
    <row r="454" spans="2:10" x14ac:dyDescent="0.3">
      <c r="B454" s="51"/>
      <c r="D454" s="67"/>
      <c r="F454" s="67" t="s">
        <v>7144</v>
      </c>
      <c r="G454" t="s">
        <v>7143</v>
      </c>
      <c r="H454" t="s">
        <v>6661</v>
      </c>
      <c r="I454">
        <v>500000</v>
      </c>
    </row>
    <row r="455" spans="2:10" x14ac:dyDescent="0.3">
      <c r="B455" s="63" t="s">
        <v>7145</v>
      </c>
      <c r="C455" t="s">
        <v>7146</v>
      </c>
      <c r="J455" t="s">
        <v>6659</v>
      </c>
    </row>
    <row r="456" spans="2:10" x14ac:dyDescent="0.3">
      <c r="B456" s="51"/>
      <c r="D456" s="67">
        <v>1120401</v>
      </c>
      <c r="E456" t="s">
        <v>7147</v>
      </c>
    </row>
    <row r="457" spans="2:10" x14ac:dyDescent="0.3">
      <c r="B457" s="51"/>
      <c r="D457" s="67"/>
      <c r="F457" s="67" t="s">
        <v>7148</v>
      </c>
      <c r="G457" t="s">
        <v>7149</v>
      </c>
      <c r="H457" t="s">
        <v>6661</v>
      </c>
      <c r="I457">
        <v>500000</v>
      </c>
    </row>
    <row r="458" spans="2:10" x14ac:dyDescent="0.3">
      <c r="B458" s="63" t="s">
        <v>7150</v>
      </c>
      <c r="C458" t="s">
        <v>7151</v>
      </c>
      <c r="J458" t="s">
        <v>6659</v>
      </c>
    </row>
    <row r="459" spans="2:10" x14ac:dyDescent="0.3">
      <c r="B459" s="51"/>
      <c r="D459" s="52" t="s">
        <v>7152</v>
      </c>
      <c r="E459" t="s">
        <v>7153</v>
      </c>
    </row>
    <row r="460" spans="2:10" x14ac:dyDescent="0.3">
      <c r="B460" s="51"/>
      <c r="D460" s="52"/>
      <c r="F460" s="52" t="s">
        <v>7154</v>
      </c>
      <c r="G460" t="s">
        <v>7153</v>
      </c>
      <c r="H460" t="s">
        <v>6661</v>
      </c>
      <c r="I460">
        <v>500000</v>
      </c>
    </row>
    <row r="461" spans="2:10" x14ac:dyDescent="0.3">
      <c r="B461" s="63" t="s">
        <v>7155</v>
      </c>
      <c r="C461" t="s">
        <v>7156</v>
      </c>
      <c r="J461" t="s">
        <v>6659</v>
      </c>
    </row>
    <row r="462" spans="2:10" x14ac:dyDescent="0.3">
      <c r="B462" s="51"/>
      <c r="D462" s="52" t="s">
        <v>7157</v>
      </c>
      <c r="E462" t="s">
        <v>7158</v>
      </c>
    </row>
    <row r="463" spans="2:10" x14ac:dyDescent="0.3">
      <c r="B463" s="51"/>
      <c r="D463" s="52"/>
      <c r="F463" s="52" t="s">
        <v>7159</v>
      </c>
      <c r="G463" t="s">
        <v>7158</v>
      </c>
      <c r="H463" t="s">
        <v>6661</v>
      </c>
      <c r="I463">
        <v>500000</v>
      </c>
    </row>
    <row r="464" spans="2:10" x14ac:dyDescent="0.3">
      <c r="B464" s="51"/>
      <c r="D464" s="225"/>
      <c r="E464" s="182"/>
      <c r="F464" s="225" t="s">
        <v>7160</v>
      </c>
      <c r="G464" s="182" t="s">
        <v>7161</v>
      </c>
      <c r="H464" s="182" t="s">
        <v>6661</v>
      </c>
      <c r="I464" s="182">
        <v>100000</v>
      </c>
    </row>
    <row r="465" spans="2:10" x14ac:dyDescent="0.3">
      <c r="B465" s="51"/>
      <c r="D465" s="225"/>
      <c r="E465" s="182"/>
      <c r="F465" s="225" t="s">
        <v>7162</v>
      </c>
      <c r="G465" s="182" t="s">
        <v>7163</v>
      </c>
      <c r="H465" s="182" t="s">
        <v>6661</v>
      </c>
      <c r="I465" s="182">
        <v>50000</v>
      </c>
    </row>
    <row r="466" spans="2:10" x14ac:dyDescent="0.3">
      <c r="B466" s="63" t="s">
        <v>7164</v>
      </c>
      <c r="C466" t="s">
        <v>7165</v>
      </c>
      <c r="J466" t="s">
        <v>6659</v>
      </c>
    </row>
    <row r="467" spans="2:10" x14ac:dyDescent="0.3">
      <c r="B467" s="51"/>
      <c r="D467" s="52" t="s">
        <v>7166</v>
      </c>
      <c r="E467" t="s">
        <v>7167</v>
      </c>
    </row>
    <row r="468" spans="2:10" x14ac:dyDescent="0.3">
      <c r="B468" s="51"/>
      <c r="D468" s="52"/>
      <c r="F468" s="52" t="s">
        <v>7168</v>
      </c>
      <c r="G468" t="s">
        <v>7167</v>
      </c>
      <c r="H468" t="s">
        <v>6661</v>
      </c>
      <c r="I468">
        <v>500000</v>
      </c>
    </row>
    <row r="469" spans="2:10" x14ac:dyDescent="0.3">
      <c r="B469" s="51"/>
      <c r="D469" s="52"/>
      <c r="F469" s="52" t="s">
        <v>7169</v>
      </c>
      <c r="G469" t="s">
        <v>7170</v>
      </c>
      <c r="H469" t="s">
        <v>6814</v>
      </c>
      <c r="I469">
        <v>100000</v>
      </c>
    </row>
    <row r="470" spans="2:10" x14ac:dyDescent="0.3">
      <c r="B470" s="63" t="s">
        <v>7171</v>
      </c>
      <c r="C470" t="s">
        <v>7172</v>
      </c>
      <c r="J470" t="s">
        <v>6659</v>
      </c>
    </row>
    <row r="471" spans="2:10" x14ac:dyDescent="0.3">
      <c r="B471" s="51"/>
      <c r="D471" s="52" t="s">
        <v>7173</v>
      </c>
      <c r="E471" t="s">
        <v>7174</v>
      </c>
    </row>
    <row r="472" spans="2:10" x14ac:dyDescent="0.3">
      <c r="B472" s="51"/>
      <c r="D472" s="53"/>
      <c r="F472" s="52" t="s">
        <v>7175</v>
      </c>
      <c r="G472" t="s">
        <v>7174</v>
      </c>
      <c r="H472" t="s">
        <v>6661</v>
      </c>
      <c r="I472">
        <v>500000</v>
      </c>
    </row>
    <row r="473" spans="2:10" x14ac:dyDescent="0.3">
      <c r="B473" s="51"/>
      <c r="D473" s="52" t="s">
        <v>7176</v>
      </c>
      <c r="E473" t="s">
        <v>7177</v>
      </c>
    </row>
    <row r="474" spans="2:10" x14ac:dyDescent="0.3">
      <c r="B474" s="51"/>
      <c r="D474" s="53"/>
      <c r="F474" s="52" t="s">
        <v>7178</v>
      </c>
      <c r="G474" t="s">
        <v>7177</v>
      </c>
      <c r="H474" t="s">
        <v>6661</v>
      </c>
      <c r="I474">
        <v>500000</v>
      </c>
    </row>
    <row r="475" spans="2:10" x14ac:dyDescent="0.3">
      <c r="B475" s="63" t="s">
        <v>7179</v>
      </c>
      <c r="C475" t="s">
        <v>7180</v>
      </c>
      <c r="J475" t="s">
        <v>6659</v>
      </c>
    </row>
    <row r="476" spans="2:10" x14ac:dyDescent="0.3">
      <c r="B476" s="51"/>
      <c r="D476" s="5" t="s">
        <v>7181</v>
      </c>
      <c r="E476" t="s">
        <v>7182</v>
      </c>
    </row>
    <row r="477" spans="2:10" x14ac:dyDescent="0.3">
      <c r="B477" s="51"/>
      <c r="D477" s="53"/>
      <c r="F477" s="67" t="s">
        <v>7183</v>
      </c>
      <c r="G477" t="s">
        <v>7184</v>
      </c>
      <c r="H477" t="s">
        <v>6814</v>
      </c>
      <c r="I477">
        <v>100000</v>
      </c>
    </row>
    <row r="478" spans="2:10" x14ac:dyDescent="0.3">
      <c r="B478" s="51"/>
      <c r="D478" s="53"/>
      <c r="F478" s="67" t="s">
        <v>7185</v>
      </c>
      <c r="G478" t="s">
        <v>7186</v>
      </c>
      <c r="H478" t="s">
        <v>6814</v>
      </c>
      <c r="I478">
        <v>100000</v>
      </c>
    </row>
    <row r="479" spans="2:10" x14ac:dyDescent="0.3">
      <c r="B479" s="51"/>
      <c r="D479" s="53"/>
      <c r="F479" s="67" t="s">
        <v>7187</v>
      </c>
      <c r="G479" t="s">
        <v>7188</v>
      </c>
      <c r="H479" t="s">
        <v>7189</v>
      </c>
      <c r="I479" s="462">
        <v>71443.636363636368</v>
      </c>
    </row>
    <row r="480" spans="2:10" x14ac:dyDescent="0.3">
      <c r="B480" s="51"/>
      <c r="D480" s="53"/>
      <c r="F480" s="67" t="s">
        <v>7190</v>
      </c>
      <c r="G480" t="s">
        <v>7191</v>
      </c>
      <c r="H480" t="s">
        <v>7192</v>
      </c>
      <c r="I480" s="462">
        <v>13042.5</v>
      </c>
    </row>
    <row r="481" spans="2:9" x14ac:dyDescent="0.3">
      <c r="B481" s="51"/>
      <c r="D481" s="53"/>
      <c r="F481" s="67" t="s">
        <v>7193</v>
      </c>
      <c r="G481" t="s">
        <v>7194</v>
      </c>
      <c r="H481" t="s">
        <v>6814</v>
      </c>
      <c r="I481">
        <v>50000</v>
      </c>
    </row>
    <row r="482" spans="2:9" x14ac:dyDescent="0.3">
      <c r="B482" s="51"/>
      <c r="D482" s="53"/>
      <c r="F482" s="67" t="s">
        <v>7195</v>
      </c>
      <c r="G482" t="s">
        <v>7196</v>
      </c>
      <c r="H482" t="s">
        <v>6814</v>
      </c>
      <c r="I482">
        <v>50000</v>
      </c>
    </row>
    <row r="483" spans="2:9" x14ac:dyDescent="0.3">
      <c r="B483" s="51"/>
      <c r="D483" s="53"/>
      <c r="F483" s="67" t="s">
        <v>7197</v>
      </c>
      <c r="G483" t="s">
        <v>7198</v>
      </c>
      <c r="H483" t="s">
        <v>6814</v>
      </c>
      <c r="I483">
        <v>100000</v>
      </c>
    </row>
    <row r="484" spans="2:9" x14ac:dyDescent="0.3">
      <c r="B484" s="51"/>
      <c r="D484" s="53"/>
      <c r="F484" s="67" t="s">
        <v>7199</v>
      </c>
      <c r="G484" t="s">
        <v>7200</v>
      </c>
      <c r="H484" t="s">
        <v>6814</v>
      </c>
      <c r="I484">
        <v>100000</v>
      </c>
    </row>
    <row r="485" spans="2:9" x14ac:dyDescent="0.3">
      <c r="B485" s="51"/>
      <c r="D485" s="53"/>
      <c r="F485" s="67" t="s">
        <v>7201</v>
      </c>
      <c r="G485" t="s">
        <v>7202</v>
      </c>
      <c r="H485" t="s">
        <v>6814</v>
      </c>
      <c r="I485" s="461">
        <v>129870</v>
      </c>
    </row>
    <row r="486" spans="2:9" x14ac:dyDescent="0.3">
      <c r="B486" s="51"/>
      <c r="D486" s="53"/>
      <c r="F486" s="67" t="s">
        <v>7203</v>
      </c>
      <c r="G486" t="s">
        <v>7204</v>
      </c>
      <c r="H486" t="s">
        <v>6661</v>
      </c>
      <c r="I486">
        <v>149850</v>
      </c>
    </row>
    <row r="487" spans="2:9" x14ac:dyDescent="0.3">
      <c r="B487" s="51"/>
      <c r="D487" s="53"/>
      <c r="F487" s="67" t="s">
        <v>7205</v>
      </c>
      <c r="G487" t="s">
        <v>7206</v>
      </c>
      <c r="H487" t="s">
        <v>6661</v>
      </c>
      <c r="I487">
        <v>256410</v>
      </c>
    </row>
    <row r="488" spans="2:9" x14ac:dyDescent="0.3">
      <c r="B488" s="51"/>
      <c r="D488" s="53"/>
      <c r="F488" s="67" t="s">
        <v>7207</v>
      </c>
      <c r="G488" t="s">
        <v>7208</v>
      </c>
      <c r="H488" t="s">
        <v>7102</v>
      </c>
      <c r="I488" s="461">
        <v>127650</v>
      </c>
    </row>
    <row r="489" spans="2:9" x14ac:dyDescent="0.3">
      <c r="B489" s="51"/>
      <c r="D489" s="53"/>
      <c r="F489" s="67" t="s">
        <v>7209</v>
      </c>
      <c r="G489" t="s">
        <v>7210</v>
      </c>
      <c r="H489" t="s">
        <v>7102</v>
      </c>
      <c r="I489" s="461">
        <v>144300</v>
      </c>
    </row>
    <row r="490" spans="2:9" x14ac:dyDescent="0.3">
      <c r="B490" s="51"/>
      <c r="D490" s="53"/>
      <c r="F490" s="67" t="s">
        <v>7211</v>
      </c>
      <c r="G490" t="s">
        <v>7212</v>
      </c>
      <c r="H490" t="s">
        <v>7102</v>
      </c>
      <c r="I490" s="461">
        <v>194250</v>
      </c>
    </row>
    <row r="491" spans="2:9" x14ac:dyDescent="0.3">
      <c r="B491" s="51"/>
      <c r="D491" s="53"/>
      <c r="F491" s="67" t="s">
        <v>7213</v>
      </c>
      <c r="G491" t="s">
        <v>7214</v>
      </c>
      <c r="H491" t="s">
        <v>7189</v>
      </c>
      <c r="I491">
        <v>86580</v>
      </c>
    </row>
    <row r="492" spans="2:9" x14ac:dyDescent="0.3">
      <c r="B492" s="51"/>
      <c r="D492" s="53"/>
      <c r="F492" s="67" t="s">
        <v>7215</v>
      </c>
      <c r="G492" t="s">
        <v>7216</v>
      </c>
      <c r="H492" t="s">
        <v>7189</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7217</v>
      </c>
      <c r="E496" t="s">
        <v>7218</v>
      </c>
      <c r="F496" s="67"/>
    </row>
    <row r="497" spans="2:10" x14ac:dyDescent="0.3">
      <c r="B497" s="51"/>
      <c r="D497" s="53"/>
      <c r="F497" s="5" t="s">
        <v>7219</v>
      </c>
      <c r="G497" t="s">
        <v>7218</v>
      </c>
      <c r="H497" t="s">
        <v>6814</v>
      </c>
      <c r="I497">
        <v>100000</v>
      </c>
    </row>
    <row r="498" spans="2:10" x14ac:dyDescent="0.3">
      <c r="B498" s="51"/>
      <c r="D498" s="53"/>
      <c r="F498" s="5" t="s">
        <v>7220</v>
      </c>
      <c r="G498" t="s">
        <v>7221</v>
      </c>
      <c r="H498" t="s">
        <v>6814</v>
      </c>
      <c r="I498">
        <v>100000</v>
      </c>
    </row>
    <row r="499" spans="2:10" x14ac:dyDescent="0.3">
      <c r="B499" s="51"/>
      <c r="D499" s="5" t="s">
        <v>7222</v>
      </c>
      <c r="E499" t="s">
        <v>7223</v>
      </c>
      <c r="F499" s="5"/>
    </row>
    <row r="500" spans="2:10" x14ac:dyDescent="0.3">
      <c r="B500" s="51"/>
      <c r="D500" s="53"/>
      <c r="F500" s="5" t="s">
        <v>7224</v>
      </c>
      <c r="G500" t="s">
        <v>7223</v>
      </c>
      <c r="H500" t="s">
        <v>6814</v>
      </c>
      <c r="I500">
        <v>100000</v>
      </c>
    </row>
    <row r="501" spans="2:10" x14ac:dyDescent="0.3">
      <c r="B501" s="51"/>
      <c r="D501" s="5" t="s">
        <v>7225</v>
      </c>
      <c r="E501" t="s">
        <v>7226</v>
      </c>
      <c r="F501" s="5"/>
    </row>
    <row r="502" spans="2:10" x14ac:dyDescent="0.3">
      <c r="B502" s="51"/>
      <c r="D502" s="53"/>
      <c r="F502" s="5" t="s">
        <v>7227</v>
      </c>
      <c r="G502" t="s">
        <v>7226</v>
      </c>
      <c r="H502" t="s">
        <v>6814</v>
      </c>
      <c r="I502">
        <v>100000</v>
      </c>
    </row>
    <row r="503" spans="2:10" x14ac:dyDescent="0.3">
      <c r="B503" s="51"/>
      <c r="D503" s="53"/>
      <c r="F503" s="5" t="s">
        <v>7228</v>
      </c>
      <c r="G503" t="s">
        <v>7229</v>
      </c>
      <c r="H503" t="s">
        <v>6814</v>
      </c>
      <c r="I503">
        <v>100000</v>
      </c>
    </row>
    <row r="504" spans="2:10" x14ac:dyDescent="0.3">
      <c r="B504" s="51"/>
      <c r="D504" s="53"/>
      <c r="F504" s="183" t="s">
        <v>15704</v>
      </c>
      <c r="G504" s="184" t="s">
        <v>15703</v>
      </c>
      <c r="H504" s="184" t="s">
        <v>6814</v>
      </c>
      <c r="I504" s="184">
        <v>100000</v>
      </c>
    </row>
    <row r="505" spans="2:10" x14ac:dyDescent="0.3">
      <c r="B505" s="63" t="s">
        <v>7230</v>
      </c>
      <c r="C505" t="s">
        <v>7231</v>
      </c>
      <c r="J505" t="s">
        <v>6659</v>
      </c>
    </row>
    <row r="506" spans="2:10" x14ac:dyDescent="0.3">
      <c r="B506" s="51"/>
      <c r="D506" s="67" t="s">
        <v>7232</v>
      </c>
      <c r="E506" t="s">
        <v>7233</v>
      </c>
    </row>
    <row r="507" spans="2:10" x14ac:dyDescent="0.3">
      <c r="B507" s="51"/>
      <c r="F507" s="67" t="s">
        <v>7234</v>
      </c>
      <c r="G507" t="s">
        <v>7235</v>
      </c>
      <c r="H507" t="s">
        <v>6814</v>
      </c>
      <c r="I507">
        <v>100000</v>
      </c>
    </row>
    <row r="508" spans="2:10" x14ac:dyDescent="0.3">
      <c r="B508" s="51"/>
      <c r="D508" s="183" t="s">
        <v>7236</v>
      </c>
      <c r="E508" s="184" t="s">
        <v>7237</v>
      </c>
      <c r="F508" s="433"/>
      <c r="G508" s="184"/>
      <c r="H508" s="184"/>
      <c r="I508" s="184"/>
    </row>
    <row r="509" spans="2:10" x14ac:dyDescent="0.3">
      <c r="B509" s="51"/>
      <c r="D509" s="184"/>
      <c r="E509" s="184"/>
      <c r="F509" s="183" t="s">
        <v>7238</v>
      </c>
      <c r="G509" s="184" t="s">
        <v>7237</v>
      </c>
      <c r="H509" s="184" t="s">
        <v>6814</v>
      </c>
      <c r="I509" s="184">
        <v>100000</v>
      </c>
    </row>
    <row r="510" spans="2:10" x14ac:dyDescent="0.3">
      <c r="B510" s="51"/>
      <c r="F510" s="67"/>
    </row>
    <row r="511" spans="2:10" x14ac:dyDescent="0.3">
      <c r="B511" s="51"/>
      <c r="F511" s="67"/>
    </row>
    <row r="512" spans="2:10" x14ac:dyDescent="0.3">
      <c r="B512" s="51"/>
      <c r="F512" s="67"/>
    </row>
    <row r="513" spans="1:10" x14ac:dyDescent="0.3">
      <c r="B513" s="63" t="s">
        <v>7239</v>
      </c>
      <c r="C513" t="s">
        <v>7240</v>
      </c>
      <c r="J513" t="s">
        <v>6659</v>
      </c>
    </row>
    <row r="514" spans="1:10" x14ac:dyDescent="0.3">
      <c r="B514" s="63"/>
      <c r="D514" s="59" t="s">
        <v>7241</v>
      </c>
      <c r="E514" t="s">
        <v>7240</v>
      </c>
    </row>
    <row r="515" spans="1:10" x14ac:dyDescent="0.3">
      <c r="B515" s="63"/>
      <c r="D515" s="59"/>
      <c r="F515" s="5" t="s">
        <v>7242</v>
      </c>
      <c r="G515" t="s">
        <v>7243</v>
      </c>
      <c r="H515" t="s">
        <v>6814</v>
      </c>
      <c r="I515">
        <v>100000</v>
      </c>
    </row>
    <row r="516" spans="1:10" x14ac:dyDescent="0.3">
      <c r="B516" s="63"/>
      <c r="D516" s="59"/>
      <c r="F516" s="5" t="s">
        <v>7244</v>
      </c>
      <c r="G516" t="s">
        <v>7245</v>
      </c>
      <c r="H516" t="s">
        <v>6814</v>
      </c>
      <c r="I516">
        <v>100000</v>
      </c>
    </row>
    <row r="517" spans="1:10" x14ac:dyDescent="0.3">
      <c r="B517" s="63"/>
      <c r="D517" s="59"/>
      <c r="F517" s="183" t="s">
        <v>7246</v>
      </c>
      <c r="G517" s="184" t="s">
        <v>7247</v>
      </c>
      <c r="H517" s="184" t="s">
        <v>6814</v>
      </c>
      <c r="I517" s="184">
        <v>50000</v>
      </c>
    </row>
    <row r="518" spans="1:10" x14ac:dyDescent="0.3">
      <c r="B518" s="63"/>
      <c r="F518" s="183" t="s">
        <v>7248</v>
      </c>
      <c r="G518" s="184" t="s">
        <v>7249</v>
      </c>
      <c r="H518" s="184" t="s">
        <v>6814</v>
      </c>
      <c r="I518" s="184">
        <v>50000</v>
      </c>
    </row>
    <row r="519" spans="1:10" x14ac:dyDescent="0.3">
      <c r="A519" s="135"/>
      <c r="B519" s="63" t="s">
        <v>7250</v>
      </c>
      <c r="C519" t="s">
        <v>7251</v>
      </c>
      <c r="J519" t="s">
        <v>6472</v>
      </c>
    </row>
    <row r="520" spans="1:10" x14ac:dyDescent="0.3">
      <c r="B520" s="63"/>
      <c r="D520" s="59" t="s">
        <v>7252</v>
      </c>
      <c r="E520" t="s">
        <v>7251</v>
      </c>
    </row>
    <row r="521" spans="1:10" x14ac:dyDescent="0.3">
      <c r="B521" s="63"/>
      <c r="D521" s="59"/>
      <c r="F521" s="5" t="s">
        <v>7253</v>
      </c>
      <c r="G521" t="s">
        <v>7254</v>
      </c>
      <c r="H521" t="s">
        <v>6814</v>
      </c>
      <c r="I521">
        <v>100000</v>
      </c>
    </row>
    <row r="522" spans="1:10" x14ac:dyDescent="0.3">
      <c r="B522" s="63"/>
      <c r="D522" s="59"/>
      <c r="F522" s="5" t="s">
        <v>7255</v>
      </c>
      <c r="G522" t="s">
        <v>7256</v>
      </c>
      <c r="H522" t="s">
        <v>6814</v>
      </c>
      <c r="I522">
        <v>100000</v>
      </c>
    </row>
    <row r="523" spans="1:10" x14ac:dyDescent="0.3">
      <c r="B523" s="63"/>
      <c r="F523" s="5" t="s">
        <v>7257</v>
      </c>
      <c r="G523" t="s">
        <v>7258</v>
      </c>
      <c r="H523" t="s">
        <v>6814</v>
      </c>
      <c r="I523">
        <v>100000</v>
      </c>
    </row>
    <row r="524" spans="1:10" x14ac:dyDescent="0.3">
      <c r="B524" s="63"/>
      <c r="F524" s="5" t="s">
        <v>7259</v>
      </c>
      <c r="G524" t="s">
        <v>7260</v>
      </c>
      <c r="H524" t="s">
        <v>6814</v>
      </c>
      <c r="I524">
        <v>100000</v>
      </c>
    </row>
    <row r="525" spans="1:10" x14ac:dyDescent="0.3">
      <c r="B525" s="63"/>
      <c r="F525" s="5"/>
    </row>
    <row r="526" spans="1:10" x14ac:dyDescent="0.3">
      <c r="A526">
        <v>12</v>
      </c>
      <c r="B526" s="50" t="s">
        <v>6419</v>
      </c>
    </row>
    <row r="527" spans="1:10" x14ac:dyDescent="0.3">
      <c r="B527" s="63" t="s">
        <v>7261</v>
      </c>
      <c r="C527" t="s">
        <v>7262</v>
      </c>
      <c r="J527" t="s">
        <v>6659</v>
      </c>
    </row>
    <row r="528" spans="1:10" x14ac:dyDescent="0.3">
      <c r="B528" s="51"/>
      <c r="D528" s="52" t="s">
        <v>7263</v>
      </c>
      <c r="E528" t="s">
        <v>7264</v>
      </c>
    </row>
    <row r="529" spans="2:9" x14ac:dyDescent="0.3">
      <c r="B529" s="51"/>
      <c r="D529" s="53"/>
      <c r="F529" s="52" t="s">
        <v>7265</v>
      </c>
      <c r="G529" t="s">
        <v>7266</v>
      </c>
      <c r="H529" t="s">
        <v>6814</v>
      </c>
      <c r="I529">
        <v>500000</v>
      </c>
    </row>
    <row r="530" spans="2:9" x14ac:dyDescent="0.3">
      <c r="B530" s="51"/>
      <c r="D530" s="53"/>
      <c r="F530" s="52" t="s">
        <v>7267</v>
      </c>
      <c r="G530" t="s">
        <v>7268</v>
      </c>
      <c r="H530" t="s">
        <v>6814</v>
      </c>
      <c r="I530">
        <v>500000</v>
      </c>
    </row>
    <row r="531" spans="2:9" x14ac:dyDescent="0.3">
      <c r="B531" s="51"/>
      <c r="D531" s="53"/>
      <c r="F531" s="52" t="s">
        <v>7269</v>
      </c>
      <c r="G531" t="s">
        <v>7270</v>
      </c>
      <c r="H531" t="s">
        <v>6814</v>
      </c>
      <c r="I531">
        <v>500000</v>
      </c>
    </row>
    <row r="532" spans="2:9" x14ac:dyDescent="0.3">
      <c r="B532" s="51"/>
      <c r="D532" s="53"/>
      <c r="F532" s="52" t="s">
        <v>7271</v>
      </c>
      <c r="G532" t="s">
        <v>7272</v>
      </c>
      <c r="H532" t="s">
        <v>6814</v>
      </c>
      <c r="I532">
        <v>500000</v>
      </c>
    </row>
    <row r="533" spans="2:9" x14ac:dyDescent="0.3">
      <c r="B533" s="51"/>
      <c r="D533" s="52" t="s">
        <v>7273</v>
      </c>
      <c r="E533" t="s">
        <v>7274</v>
      </c>
    </row>
    <row r="534" spans="2:9" x14ac:dyDescent="0.3">
      <c r="B534" s="51"/>
      <c r="D534" s="53"/>
      <c r="F534" s="52" t="s">
        <v>7275</v>
      </c>
      <c r="G534" t="s">
        <v>7276</v>
      </c>
      <c r="H534" t="s">
        <v>6814</v>
      </c>
      <c r="I534">
        <v>500000</v>
      </c>
    </row>
    <row r="535" spans="2:9" x14ac:dyDescent="0.3">
      <c r="B535" s="51"/>
      <c r="D535" s="52" t="s">
        <v>7277</v>
      </c>
      <c r="E535" t="s">
        <v>7278</v>
      </c>
    </row>
    <row r="536" spans="2:9" x14ac:dyDescent="0.3">
      <c r="B536" s="51"/>
      <c r="D536" s="53"/>
      <c r="F536" s="52" t="s">
        <v>7279</v>
      </c>
      <c r="G536" t="s">
        <v>7280</v>
      </c>
      <c r="H536" t="s">
        <v>6814</v>
      </c>
      <c r="I536">
        <v>500000</v>
      </c>
    </row>
    <row r="537" spans="2:9" ht="15.6" x14ac:dyDescent="0.3">
      <c r="B537" s="51"/>
      <c r="D537" s="52" t="s">
        <v>7281</v>
      </c>
      <c r="E537" s="61" t="s">
        <v>7282</v>
      </c>
    </row>
    <row r="538" spans="2:9" ht="15.6" x14ac:dyDescent="0.3">
      <c r="B538" s="51"/>
      <c r="D538" s="52"/>
      <c r="E538" s="61"/>
      <c r="F538" s="52" t="s">
        <v>7283</v>
      </c>
      <c r="G538" s="61" t="s">
        <v>7284</v>
      </c>
      <c r="H538" s="61" t="s">
        <v>6814</v>
      </c>
      <c r="I538" s="61">
        <v>500000</v>
      </c>
    </row>
    <row r="539" spans="2:9" x14ac:dyDescent="0.3">
      <c r="B539" s="51"/>
      <c r="D539" s="52" t="s">
        <v>7285</v>
      </c>
      <c r="E539" t="s">
        <v>7286</v>
      </c>
    </row>
    <row r="540" spans="2:9" x14ac:dyDescent="0.3">
      <c r="B540" s="51"/>
      <c r="D540" s="52"/>
      <c r="F540" s="52" t="s">
        <v>7287</v>
      </c>
      <c r="G540" t="s">
        <v>7288</v>
      </c>
      <c r="H540" t="s">
        <v>6814</v>
      </c>
      <c r="I540">
        <v>500000</v>
      </c>
    </row>
    <row r="541" spans="2:9" x14ac:dyDescent="0.3">
      <c r="B541" s="51"/>
      <c r="D541" s="52" t="s">
        <v>7289</v>
      </c>
      <c r="E541" t="s">
        <v>7290</v>
      </c>
    </row>
    <row r="542" spans="2:9" x14ac:dyDescent="0.3">
      <c r="B542" s="51"/>
      <c r="D542" s="52"/>
      <c r="F542" s="52" t="s">
        <v>7291</v>
      </c>
      <c r="G542" t="s">
        <v>7292</v>
      </c>
      <c r="H542" t="s">
        <v>6814</v>
      </c>
      <c r="I542">
        <v>500000</v>
      </c>
    </row>
    <row r="543" spans="2:9" x14ac:dyDescent="0.3">
      <c r="B543" s="51"/>
      <c r="D543" s="52" t="s">
        <v>7293</v>
      </c>
      <c r="E543" t="s">
        <v>7294</v>
      </c>
    </row>
    <row r="544" spans="2:9" x14ac:dyDescent="0.3">
      <c r="B544" s="51"/>
      <c r="D544" s="52"/>
      <c r="F544" s="52" t="s">
        <v>7295</v>
      </c>
      <c r="G544" t="s">
        <v>7296</v>
      </c>
      <c r="H544" t="s">
        <v>6814</v>
      </c>
      <c r="I544">
        <v>500000</v>
      </c>
    </row>
    <row r="545" spans="2:9" x14ac:dyDescent="0.3">
      <c r="B545" s="51"/>
      <c r="D545" s="52" t="s">
        <v>7297</v>
      </c>
      <c r="E545" t="s">
        <v>7298</v>
      </c>
    </row>
    <row r="546" spans="2:9" x14ac:dyDescent="0.3">
      <c r="B546" s="51"/>
      <c r="D546" s="52"/>
      <c r="F546" s="52" t="s">
        <v>7299</v>
      </c>
      <c r="G546" t="s">
        <v>7300</v>
      </c>
      <c r="H546" t="s">
        <v>6814</v>
      </c>
      <c r="I546">
        <v>500000</v>
      </c>
    </row>
    <row r="547" spans="2:9" x14ac:dyDescent="0.3">
      <c r="B547" s="51"/>
      <c r="D547" s="52" t="s">
        <v>7301</v>
      </c>
      <c r="E547" t="s">
        <v>7302</v>
      </c>
    </row>
    <row r="548" spans="2:9" x14ac:dyDescent="0.3">
      <c r="B548" s="51"/>
      <c r="D548" s="52"/>
      <c r="F548" s="52" t="s">
        <v>7303</v>
      </c>
      <c r="G548" t="s">
        <v>7302</v>
      </c>
      <c r="H548" t="s">
        <v>6814</v>
      </c>
      <c r="I548">
        <v>500000</v>
      </c>
    </row>
    <row r="549" spans="2:9" x14ac:dyDescent="0.3">
      <c r="B549" s="51"/>
      <c r="D549" s="52" t="s">
        <v>7304</v>
      </c>
      <c r="E549" t="s">
        <v>7305</v>
      </c>
    </row>
    <row r="550" spans="2:9" x14ac:dyDescent="0.3">
      <c r="B550" s="51"/>
      <c r="D550" s="52"/>
      <c r="F550" s="52" t="s">
        <v>7306</v>
      </c>
      <c r="G550" t="s">
        <v>7305</v>
      </c>
      <c r="H550" t="s">
        <v>6814</v>
      </c>
      <c r="I550">
        <v>500000</v>
      </c>
    </row>
    <row r="551" spans="2:9" x14ac:dyDescent="0.3">
      <c r="B551" s="51"/>
      <c r="D551" s="52"/>
      <c r="F551" s="431" t="s">
        <v>7307</v>
      </c>
      <c r="G551" s="184" t="s">
        <v>7308</v>
      </c>
      <c r="H551" s="184" t="s">
        <v>6814</v>
      </c>
      <c r="I551" s="184">
        <v>50000</v>
      </c>
    </row>
    <row r="552" spans="2:9" x14ac:dyDescent="0.3">
      <c r="B552" s="51"/>
      <c r="D552" s="52"/>
      <c r="F552" s="431" t="s">
        <v>7309</v>
      </c>
      <c r="G552" s="184" t="s">
        <v>7310</v>
      </c>
      <c r="H552" s="184" t="s">
        <v>6814</v>
      </c>
      <c r="I552" s="184">
        <v>50000</v>
      </c>
    </row>
    <row r="553" spans="2:9" x14ac:dyDescent="0.3">
      <c r="B553" s="51"/>
      <c r="D553" s="52" t="s">
        <v>7311</v>
      </c>
      <c r="E553" t="s">
        <v>7312</v>
      </c>
    </row>
    <row r="554" spans="2:9" x14ac:dyDescent="0.3">
      <c r="B554" s="51"/>
      <c r="D554" s="52"/>
      <c r="F554" s="52" t="s">
        <v>7313</v>
      </c>
      <c r="G554" t="s">
        <v>7312</v>
      </c>
      <c r="H554" t="s">
        <v>6814</v>
      </c>
      <c r="I554">
        <v>500000</v>
      </c>
    </row>
    <row r="555" spans="2:9" x14ac:dyDescent="0.3">
      <c r="B555" s="51"/>
      <c r="D555" s="52" t="s">
        <v>7314</v>
      </c>
      <c r="E555" t="s">
        <v>7315</v>
      </c>
    </row>
    <row r="556" spans="2:9" x14ac:dyDescent="0.3">
      <c r="B556" s="51"/>
      <c r="D556" s="52"/>
      <c r="F556" s="52" t="s">
        <v>7316</v>
      </c>
      <c r="G556" t="s">
        <v>7315</v>
      </c>
      <c r="H556" t="s">
        <v>6814</v>
      </c>
      <c r="I556">
        <v>500000</v>
      </c>
    </row>
    <row r="557" spans="2:9" x14ac:dyDescent="0.3">
      <c r="B557" s="51"/>
      <c r="D557" s="52" t="s">
        <v>7317</v>
      </c>
      <c r="E557" t="s">
        <v>7318</v>
      </c>
    </row>
    <row r="558" spans="2:9" x14ac:dyDescent="0.3">
      <c r="B558" s="51"/>
      <c r="D558" s="52"/>
      <c r="F558" s="52" t="s">
        <v>7319</v>
      </c>
      <c r="G558" t="s">
        <v>7318</v>
      </c>
      <c r="H558" t="s">
        <v>6814</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7320</v>
      </c>
      <c r="C562" s="205" t="s">
        <v>7321</v>
      </c>
      <c r="D562" s="211"/>
      <c r="E562" s="205"/>
      <c r="F562" s="211"/>
      <c r="G562" s="205"/>
      <c r="H562" s="205"/>
      <c r="I562" s="205"/>
      <c r="J562" s="205" t="s">
        <v>6659</v>
      </c>
    </row>
    <row r="563" spans="2:10" x14ac:dyDescent="0.3">
      <c r="B563" s="473"/>
      <c r="C563" s="205"/>
      <c r="D563" s="211" t="s">
        <v>7322</v>
      </c>
      <c r="E563" s="205" t="s">
        <v>7323</v>
      </c>
      <c r="F563" s="211"/>
      <c r="G563" s="205"/>
      <c r="H563" s="205"/>
      <c r="I563" s="205"/>
      <c r="J563" s="205"/>
    </row>
    <row r="564" spans="2:10" x14ac:dyDescent="0.3">
      <c r="B564" s="473"/>
      <c r="C564" s="205"/>
      <c r="D564" s="211"/>
      <c r="E564" s="205"/>
      <c r="F564" s="206" t="s">
        <v>7324</v>
      </c>
      <c r="G564" s="205" t="s">
        <v>6433</v>
      </c>
      <c r="H564" s="205" t="s">
        <v>6814</v>
      </c>
      <c r="I564" s="205">
        <v>100000</v>
      </c>
      <c r="J564" s="205" t="s">
        <v>7325</v>
      </c>
    </row>
    <row r="565" spans="2:10" x14ac:dyDescent="0.3">
      <c r="B565" s="51"/>
      <c r="D565" s="52"/>
      <c r="F565" s="5"/>
    </row>
    <row r="566" spans="2:10" x14ac:dyDescent="0.3">
      <c r="B566" s="63" t="s">
        <v>7326</v>
      </c>
      <c r="C566" t="s">
        <v>7327</v>
      </c>
      <c r="J566" t="s">
        <v>6659</v>
      </c>
    </row>
    <row r="567" spans="2:10" x14ac:dyDescent="0.3">
      <c r="B567" s="51"/>
      <c r="D567" s="52" t="s">
        <v>7328</v>
      </c>
      <c r="E567" t="s">
        <v>7329</v>
      </c>
    </row>
    <row r="568" spans="2:10" x14ac:dyDescent="0.3">
      <c r="B568" s="51"/>
      <c r="D568" s="52"/>
      <c r="F568" s="52" t="s">
        <v>7330</v>
      </c>
      <c r="G568" t="s">
        <v>7331</v>
      </c>
      <c r="H568" t="s">
        <v>6814</v>
      </c>
      <c r="I568">
        <v>100000</v>
      </c>
    </row>
    <row r="569" spans="2:10" x14ac:dyDescent="0.3">
      <c r="B569" s="51"/>
      <c r="D569" s="52" t="s">
        <v>7332</v>
      </c>
      <c r="E569" t="s">
        <v>7333</v>
      </c>
    </row>
    <row r="570" spans="2:10" x14ac:dyDescent="0.3">
      <c r="B570" s="51"/>
      <c r="F570" s="52" t="s">
        <v>7334</v>
      </c>
      <c r="G570" t="s">
        <v>7335</v>
      </c>
      <c r="H570" t="s">
        <v>6814</v>
      </c>
      <c r="I570">
        <v>100000</v>
      </c>
    </row>
    <row r="571" spans="2:10" x14ac:dyDescent="0.3">
      <c r="B571" s="51"/>
      <c r="D571" s="180" t="s">
        <v>7336</v>
      </c>
      <c r="E571" s="182" t="s">
        <v>7337</v>
      </c>
      <c r="F571" s="52"/>
    </row>
    <row r="572" spans="2:10" x14ac:dyDescent="0.3">
      <c r="B572" s="51"/>
      <c r="D572" s="52"/>
      <c r="F572" s="180" t="s">
        <v>7338</v>
      </c>
      <c r="G572" s="182" t="s">
        <v>7339</v>
      </c>
      <c r="H572" s="182" t="s">
        <v>6814</v>
      </c>
      <c r="I572" s="182">
        <v>100000</v>
      </c>
    </row>
    <row r="573" spans="2:10" x14ac:dyDescent="0.3">
      <c r="B573" s="51"/>
      <c r="D573" s="52"/>
      <c r="F573" s="180" t="s">
        <v>7340</v>
      </c>
      <c r="G573" s="182" t="s">
        <v>7341</v>
      </c>
      <c r="H573" s="182" t="s">
        <v>6814</v>
      </c>
      <c r="I573" s="182">
        <v>100000</v>
      </c>
    </row>
    <row r="574" spans="2:10" x14ac:dyDescent="0.3">
      <c r="B574" s="51"/>
      <c r="D574" s="52"/>
      <c r="F574" s="180"/>
      <c r="G574" s="182"/>
      <c r="H574" s="182"/>
      <c r="I574" s="182"/>
    </row>
    <row r="575" spans="2:10" x14ac:dyDescent="0.3">
      <c r="B575" s="218" t="s">
        <v>7342</v>
      </c>
      <c r="C575" s="205" t="s">
        <v>7343</v>
      </c>
      <c r="D575" s="211"/>
      <c r="E575" s="205"/>
      <c r="F575" s="206"/>
      <c r="G575" s="205"/>
      <c r="H575" s="205"/>
      <c r="I575" s="205"/>
      <c r="J575" s="205" t="s">
        <v>6659</v>
      </c>
    </row>
    <row r="576" spans="2:10" x14ac:dyDescent="0.3">
      <c r="B576" s="473"/>
      <c r="C576" s="205"/>
      <c r="D576" s="218" t="s">
        <v>7344</v>
      </c>
      <c r="E576" s="205" t="s">
        <v>7343</v>
      </c>
      <c r="F576" s="206"/>
      <c r="G576" s="205"/>
      <c r="H576" s="205"/>
      <c r="I576" s="205"/>
      <c r="J576" s="205"/>
    </row>
    <row r="577" spans="1:10" x14ac:dyDescent="0.3">
      <c r="B577" s="473"/>
      <c r="C577" s="205"/>
      <c r="D577" s="211"/>
      <c r="E577" s="205"/>
      <c r="F577" s="218" t="s">
        <v>7345</v>
      </c>
      <c r="G577" s="205" t="s">
        <v>7343</v>
      </c>
      <c r="H577" s="205" t="s">
        <v>6814</v>
      </c>
      <c r="I577" s="205">
        <v>100000</v>
      </c>
      <c r="J577" s="205" t="s">
        <v>7325</v>
      </c>
    </row>
    <row r="578" spans="1:10" x14ac:dyDescent="0.3">
      <c r="A578">
        <v>13</v>
      </c>
      <c r="B578" s="50" t="s">
        <v>7346</v>
      </c>
    </row>
    <row r="579" spans="1:10" x14ac:dyDescent="0.3">
      <c r="B579" s="63" t="s">
        <v>6625</v>
      </c>
      <c r="C579" t="s">
        <v>7347</v>
      </c>
      <c r="J579" t="s">
        <v>6659</v>
      </c>
    </row>
    <row r="580" spans="1:10" x14ac:dyDescent="0.3">
      <c r="B580" s="51"/>
      <c r="D580" s="52" t="s">
        <v>7348</v>
      </c>
      <c r="E580" t="s">
        <v>7349</v>
      </c>
    </row>
    <row r="581" spans="1:10" x14ac:dyDescent="0.3">
      <c r="B581" s="51"/>
      <c r="D581" s="53"/>
      <c r="F581" s="52" t="s">
        <v>7350</v>
      </c>
      <c r="G581" t="s">
        <v>7351</v>
      </c>
      <c r="H581" t="s">
        <v>6814</v>
      </c>
      <c r="I581">
        <v>10000</v>
      </c>
    </row>
    <row r="582" spans="1:10" x14ac:dyDescent="0.3">
      <c r="B582" s="51"/>
      <c r="D582" s="53"/>
      <c r="F582" s="52" t="s">
        <v>7352</v>
      </c>
      <c r="G582" t="s">
        <v>7353</v>
      </c>
      <c r="H582" t="s">
        <v>6814</v>
      </c>
      <c r="I582">
        <v>100000</v>
      </c>
    </row>
    <row r="583" spans="1:10" x14ac:dyDescent="0.3">
      <c r="B583" s="51"/>
      <c r="D583" s="52" t="s">
        <v>7354</v>
      </c>
      <c r="E583" t="s">
        <v>7355</v>
      </c>
    </row>
    <row r="584" spans="1:10" x14ac:dyDescent="0.3">
      <c r="B584" s="51"/>
      <c r="D584" s="53"/>
      <c r="F584" s="52" t="s">
        <v>7356</v>
      </c>
      <c r="G584" t="s">
        <v>7357</v>
      </c>
      <c r="H584" t="s">
        <v>6814</v>
      </c>
      <c r="I584">
        <v>10000</v>
      </c>
    </row>
    <row r="585" spans="1:10" x14ac:dyDescent="0.3">
      <c r="B585" s="51"/>
      <c r="D585" s="52" t="s">
        <v>7358</v>
      </c>
      <c r="E585" t="s">
        <v>7359</v>
      </c>
    </row>
    <row r="586" spans="1:10" x14ac:dyDescent="0.3">
      <c r="B586" s="51"/>
      <c r="F586" s="52" t="s">
        <v>7360</v>
      </c>
      <c r="G586" t="s">
        <v>6490</v>
      </c>
      <c r="H586" t="s">
        <v>6814</v>
      </c>
      <c r="I586">
        <v>100000</v>
      </c>
    </row>
    <row r="587" spans="1:10" x14ac:dyDescent="0.3">
      <c r="B587" s="51"/>
      <c r="F587" s="53"/>
    </row>
    <row r="588" spans="1:10" x14ac:dyDescent="0.3">
      <c r="A588">
        <v>14</v>
      </c>
      <c r="B588" s="50" t="s">
        <v>7361</v>
      </c>
    </row>
    <row r="589" spans="1:10" x14ac:dyDescent="0.3">
      <c r="B589" s="63" t="s">
        <v>7362</v>
      </c>
      <c r="C589" t="s">
        <v>7363</v>
      </c>
      <c r="J589" t="s">
        <v>6659</v>
      </c>
    </row>
    <row r="590" spans="1:10" x14ac:dyDescent="0.3">
      <c r="B590" s="51"/>
      <c r="D590" s="52" t="s">
        <v>7364</v>
      </c>
      <c r="E590" t="s">
        <v>7365</v>
      </c>
    </row>
    <row r="591" spans="1:10" x14ac:dyDescent="0.3">
      <c r="B591" s="51"/>
      <c r="F591" s="5" t="s">
        <v>7366</v>
      </c>
      <c r="G591" t="s">
        <v>7367</v>
      </c>
      <c r="H591" t="s">
        <v>6814</v>
      </c>
      <c r="I591">
        <v>100000</v>
      </c>
    </row>
    <row r="592" spans="1:10" x14ac:dyDescent="0.3">
      <c r="B592" s="51"/>
      <c r="F592" s="52" t="s">
        <v>7368</v>
      </c>
      <c r="G592" t="s">
        <v>7369</v>
      </c>
      <c r="H592" t="s">
        <v>6814</v>
      </c>
      <c r="I592">
        <v>100000</v>
      </c>
    </row>
    <row r="593" spans="2:10" x14ac:dyDescent="0.3">
      <c r="B593" s="51"/>
      <c r="F593" s="52" t="s">
        <v>7370</v>
      </c>
      <c r="G593" t="s">
        <v>7371</v>
      </c>
      <c r="H593" t="s">
        <v>6814</v>
      </c>
      <c r="I593">
        <v>100000</v>
      </c>
    </row>
    <row r="594" spans="2:10" x14ac:dyDescent="0.3">
      <c r="B594" s="51"/>
      <c r="F594" s="52" t="s">
        <v>7372</v>
      </c>
      <c r="G594" t="s">
        <v>7373</v>
      </c>
      <c r="H594" t="s">
        <v>6814</v>
      </c>
      <c r="I594">
        <v>100000</v>
      </c>
    </row>
    <row r="595" spans="2:10" x14ac:dyDescent="0.3">
      <c r="B595" s="51"/>
      <c r="F595" s="431" t="s">
        <v>7374</v>
      </c>
      <c r="G595" s="184" t="s">
        <v>7375</v>
      </c>
      <c r="H595" s="184" t="s">
        <v>6814</v>
      </c>
      <c r="I595" s="184">
        <v>50000</v>
      </c>
    </row>
    <row r="596" spans="2:10" x14ac:dyDescent="0.3">
      <c r="B596" s="51"/>
      <c r="F596" s="431" t="s">
        <v>15789</v>
      </c>
      <c r="G596" s="184" t="s">
        <v>15790</v>
      </c>
      <c r="H596" s="184" t="s">
        <v>6814</v>
      </c>
      <c r="I596" s="184">
        <v>50000</v>
      </c>
    </row>
    <row r="597" spans="2:10" x14ac:dyDescent="0.3">
      <c r="B597" s="63" t="s">
        <v>7376</v>
      </c>
      <c r="C597" t="s">
        <v>7377</v>
      </c>
      <c r="J597" t="s">
        <v>6659</v>
      </c>
    </row>
    <row r="598" spans="2:10" x14ac:dyDescent="0.3">
      <c r="B598" s="51"/>
      <c r="D598" s="52" t="s">
        <v>7378</v>
      </c>
      <c r="E598" t="s">
        <v>7377</v>
      </c>
    </row>
    <row r="599" spans="2:10" x14ac:dyDescent="0.3">
      <c r="B599" s="51"/>
      <c r="F599" s="52" t="s">
        <v>7379</v>
      </c>
      <c r="G599" t="s">
        <v>7380</v>
      </c>
      <c r="H599" t="s">
        <v>6814</v>
      </c>
      <c r="I599">
        <v>50000</v>
      </c>
    </row>
    <row r="600" spans="2:10" x14ac:dyDescent="0.3">
      <c r="B600" s="51"/>
      <c r="F600" s="52" t="s">
        <v>7381</v>
      </c>
      <c r="G600" t="s">
        <v>7382</v>
      </c>
      <c r="H600" t="s">
        <v>6814</v>
      </c>
      <c r="I600">
        <v>50000</v>
      </c>
    </row>
    <row r="601" spans="2:10" x14ac:dyDescent="0.3">
      <c r="B601" s="51"/>
      <c r="F601" s="52" t="s">
        <v>7383</v>
      </c>
      <c r="G601" t="s">
        <v>7384</v>
      </c>
      <c r="H601" t="s">
        <v>6814</v>
      </c>
      <c r="I601">
        <v>100000</v>
      </c>
    </row>
    <row r="602" spans="2:10" x14ac:dyDescent="0.3">
      <c r="B602" s="51"/>
      <c r="F602" s="52" t="s">
        <v>7385</v>
      </c>
      <c r="G602" t="s">
        <v>7386</v>
      </c>
      <c r="H602" t="s">
        <v>6814</v>
      </c>
      <c r="I602">
        <v>50000</v>
      </c>
    </row>
    <row r="603" spans="2:10" x14ac:dyDescent="0.3">
      <c r="B603" s="51"/>
      <c r="F603" s="52" t="s">
        <v>7387</v>
      </c>
      <c r="G603" t="s">
        <v>7388</v>
      </c>
      <c r="H603" t="s">
        <v>6814</v>
      </c>
      <c r="I603">
        <v>50000</v>
      </c>
    </row>
    <row r="604" spans="2:10" x14ac:dyDescent="0.3">
      <c r="B604" s="51"/>
      <c r="F604" s="52" t="s">
        <v>7389</v>
      </c>
      <c r="G604" s="4" t="s">
        <v>7390</v>
      </c>
      <c r="H604" t="s">
        <v>6814</v>
      </c>
      <c r="I604">
        <v>50000</v>
      </c>
    </row>
    <row r="605" spans="2:10" x14ac:dyDescent="0.3">
      <c r="B605" s="51"/>
      <c r="F605" s="52" t="s">
        <v>7391</v>
      </c>
      <c r="G605" s="4" t="s">
        <v>7392</v>
      </c>
      <c r="H605" t="s">
        <v>6814</v>
      </c>
      <c r="I605">
        <v>50000</v>
      </c>
    </row>
    <row r="606" spans="2:10" x14ac:dyDescent="0.3">
      <c r="B606" s="51"/>
      <c r="F606" s="52" t="s">
        <v>7393</v>
      </c>
      <c r="G606" s="4" t="s">
        <v>7394</v>
      </c>
      <c r="H606" t="s">
        <v>6814</v>
      </c>
      <c r="I606">
        <v>50000</v>
      </c>
    </row>
    <row r="607" spans="2:10" x14ac:dyDescent="0.3">
      <c r="B607" s="51"/>
      <c r="F607" s="52" t="s">
        <v>7395</v>
      </c>
      <c r="G607" s="4" t="s">
        <v>7396</v>
      </c>
      <c r="H607" t="s">
        <v>6814</v>
      </c>
      <c r="I607">
        <v>50000</v>
      </c>
    </row>
    <row r="608" spans="2:10" x14ac:dyDescent="0.3">
      <c r="B608" s="51"/>
      <c r="F608" s="183" t="s">
        <v>7397</v>
      </c>
      <c r="G608" s="184" t="s">
        <v>7398</v>
      </c>
      <c r="H608" t="s">
        <v>6814</v>
      </c>
      <c r="I608">
        <v>50000</v>
      </c>
    </row>
    <row r="609" spans="2:9" x14ac:dyDescent="0.3">
      <c r="B609" s="51"/>
      <c r="F609" s="183" t="s">
        <v>7399</v>
      </c>
      <c r="G609" s="184" t="s">
        <v>7400</v>
      </c>
      <c r="H609" t="s">
        <v>6814</v>
      </c>
      <c r="I609">
        <v>50000</v>
      </c>
    </row>
    <row r="610" spans="2:9" x14ac:dyDescent="0.3">
      <c r="B610" s="51"/>
      <c r="F610" s="183" t="s">
        <v>7401</v>
      </c>
      <c r="G610" s="184" t="s">
        <v>7402</v>
      </c>
      <c r="H610" t="s">
        <v>6814</v>
      </c>
      <c r="I610">
        <v>50000</v>
      </c>
    </row>
    <row r="611" spans="2:9" x14ac:dyDescent="0.3">
      <c r="B611" s="51"/>
      <c r="F611" s="183" t="s">
        <v>7403</v>
      </c>
      <c r="G611" s="184" t="s">
        <v>7404</v>
      </c>
      <c r="H611" t="s">
        <v>6814</v>
      </c>
      <c r="I611">
        <v>50000</v>
      </c>
    </row>
    <row r="612" spans="2:9" x14ac:dyDescent="0.3">
      <c r="B612" s="51"/>
      <c r="F612" s="183" t="s">
        <v>7405</v>
      </c>
      <c r="G612" s="184" t="s">
        <v>7406</v>
      </c>
      <c r="H612" t="s">
        <v>7407</v>
      </c>
      <c r="I612">
        <v>50000</v>
      </c>
    </row>
    <row r="613" spans="2:9" x14ac:dyDescent="0.3">
      <c r="B613" s="51"/>
      <c r="F613" s="183" t="s">
        <v>7408</v>
      </c>
      <c r="G613" s="184" t="s">
        <v>7409</v>
      </c>
      <c r="H613" t="s">
        <v>6814</v>
      </c>
      <c r="I613">
        <v>50000</v>
      </c>
    </row>
    <row r="614" spans="2:9" x14ac:dyDescent="0.3">
      <c r="B614" s="51"/>
      <c r="F614" s="183" t="s">
        <v>7410</v>
      </c>
      <c r="G614" s="184" t="s">
        <v>7411</v>
      </c>
      <c r="H614" t="s">
        <v>6814</v>
      </c>
      <c r="I614">
        <v>50000</v>
      </c>
    </row>
    <row r="615" spans="2:9" x14ac:dyDescent="0.3">
      <c r="B615" s="51"/>
      <c r="F615" s="183" t="s">
        <v>7412</v>
      </c>
      <c r="G615" s="184" t="s">
        <v>7413</v>
      </c>
      <c r="H615" t="s">
        <v>6814</v>
      </c>
      <c r="I615">
        <v>100000</v>
      </c>
    </row>
    <row r="616" spans="2:9" x14ac:dyDescent="0.3">
      <c r="B616" s="51"/>
      <c r="F616" s="183" t="s">
        <v>7414</v>
      </c>
      <c r="G616" s="184" t="s">
        <v>7415</v>
      </c>
      <c r="H616" t="s">
        <v>6814</v>
      </c>
      <c r="I616">
        <v>100000</v>
      </c>
    </row>
    <row r="617" spans="2:9" x14ac:dyDescent="0.3">
      <c r="B617" s="51"/>
      <c r="F617" s="183" t="s">
        <v>15788</v>
      </c>
      <c r="G617" s="184" t="s">
        <v>15791</v>
      </c>
      <c r="H617" t="s">
        <v>6814</v>
      </c>
      <c r="I617">
        <v>50000</v>
      </c>
    </row>
    <row r="618" spans="2:9" x14ac:dyDescent="0.3">
      <c r="B618" s="51"/>
      <c r="D618" s="52" t="s">
        <v>7416</v>
      </c>
      <c r="E618" t="s">
        <v>7417</v>
      </c>
    </row>
    <row r="619" spans="2:9" x14ac:dyDescent="0.3">
      <c r="B619" s="51"/>
      <c r="F619" s="52" t="s">
        <v>7418</v>
      </c>
      <c r="G619" t="s">
        <v>7419</v>
      </c>
      <c r="H619" t="s">
        <v>6814</v>
      </c>
      <c r="I619">
        <v>50000</v>
      </c>
    </row>
    <row r="620" spans="2:9" x14ac:dyDescent="0.3">
      <c r="B620" s="51"/>
      <c r="F620" s="52" t="s">
        <v>7420</v>
      </c>
      <c r="G620" t="s">
        <v>7421</v>
      </c>
      <c r="H620" t="s">
        <v>6814</v>
      </c>
      <c r="I620">
        <v>50000</v>
      </c>
    </row>
    <row r="621" spans="2:9" x14ac:dyDescent="0.3">
      <c r="B621" s="51"/>
      <c r="F621" s="52" t="s">
        <v>7422</v>
      </c>
      <c r="G621" t="s">
        <v>7423</v>
      </c>
      <c r="H621" t="s">
        <v>6814</v>
      </c>
      <c r="I621">
        <v>50000</v>
      </c>
    </row>
    <row r="622" spans="2:9" x14ac:dyDescent="0.3">
      <c r="B622" s="51"/>
      <c r="F622" s="52" t="s">
        <v>7424</v>
      </c>
      <c r="G622" t="s">
        <v>7425</v>
      </c>
      <c r="H622" t="s">
        <v>6814</v>
      </c>
      <c r="I622">
        <v>50000</v>
      </c>
    </row>
    <row r="623" spans="2:9" x14ac:dyDescent="0.3">
      <c r="B623" s="51"/>
      <c r="F623" s="52" t="s">
        <v>7426</v>
      </c>
      <c r="G623" t="s">
        <v>6509</v>
      </c>
      <c r="H623" t="s">
        <v>6814</v>
      </c>
      <c r="I623">
        <v>50000</v>
      </c>
    </row>
    <row r="624" spans="2:9" x14ac:dyDescent="0.3">
      <c r="B624" s="51"/>
      <c r="F624" s="52" t="s">
        <v>7427</v>
      </c>
      <c r="G624" t="s">
        <v>7428</v>
      </c>
      <c r="H624" t="s">
        <v>6814</v>
      </c>
      <c r="I624">
        <v>50000</v>
      </c>
    </row>
    <row r="625" spans="2:11" x14ac:dyDescent="0.3">
      <c r="B625" s="51"/>
      <c r="D625" s="52" t="s">
        <v>7429</v>
      </c>
      <c r="E625" t="s">
        <v>7430</v>
      </c>
    </row>
    <row r="626" spans="2:11" x14ac:dyDescent="0.3">
      <c r="B626" s="51"/>
      <c r="F626" s="67" t="s">
        <v>7431</v>
      </c>
      <c r="G626" t="s">
        <v>6511</v>
      </c>
      <c r="H626" t="s">
        <v>7432</v>
      </c>
      <c r="I626" s="462">
        <v>4490454.5454545449</v>
      </c>
    </row>
    <row r="627" spans="2:11" x14ac:dyDescent="0.3">
      <c r="B627" s="51"/>
      <c r="F627" s="67" t="s">
        <v>7433</v>
      </c>
      <c r="G627" t="s">
        <v>6512</v>
      </c>
      <c r="H627" t="s">
        <v>7432</v>
      </c>
      <c r="I627" s="462">
        <v>2436954.5454545454</v>
      </c>
    </row>
    <row r="628" spans="2:11" x14ac:dyDescent="0.3">
      <c r="B628" s="51"/>
      <c r="F628" s="67" t="s">
        <v>7434</v>
      </c>
      <c r="G628" t="s">
        <v>6513</v>
      </c>
      <c r="H628" t="s">
        <v>7432</v>
      </c>
      <c r="I628" s="462">
        <v>3072681.8181818184</v>
      </c>
    </row>
    <row r="629" spans="2:11" x14ac:dyDescent="0.3">
      <c r="B629" s="51"/>
      <c r="F629" s="67" t="s">
        <v>7435</v>
      </c>
      <c r="G629" t="s">
        <v>6514</v>
      </c>
      <c r="H629" t="s">
        <v>7432</v>
      </c>
      <c r="I629" s="462">
        <v>3873500.4</v>
      </c>
      <c r="K629" s="463"/>
    </row>
    <row r="630" spans="2:11" x14ac:dyDescent="0.3">
      <c r="B630" s="51"/>
      <c r="F630" s="67" t="s">
        <v>7436</v>
      </c>
      <c r="G630" t="s">
        <v>6515</v>
      </c>
      <c r="H630" t="s">
        <v>7432</v>
      </c>
      <c r="I630" s="462">
        <v>3764886.9</v>
      </c>
      <c r="K630" s="463"/>
    </row>
    <row r="631" spans="2:11" x14ac:dyDescent="0.3">
      <c r="B631" s="51"/>
      <c r="F631" s="67" t="s">
        <v>7437</v>
      </c>
      <c r="G631" t="s">
        <v>6516</v>
      </c>
      <c r="H631" t="s">
        <v>7432</v>
      </c>
      <c r="I631" s="462">
        <v>1668784.0909090911</v>
      </c>
      <c r="K631" s="463"/>
    </row>
    <row r="632" spans="2:11" x14ac:dyDescent="0.3">
      <c r="B632" s="51"/>
      <c r="F632" s="67" t="s">
        <v>7438</v>
      </c>
      <c r="G632" t="s">
        <v>6517</v>
      </c>
      <c r="H632" t="s">
        <v>7432</v>
      </c>
      <c r="I632" s="462">
        <v>2969150.1</v>
      </c>
      <c r="K632" s="463"/>
    </row>
    <row r="633" spans="2:11" x14ac:dyDescent="0.3">
      <c r="B633" s="51"/>
      <c r="F633" s="67" t="s">
        <v>7439</v>
      </c>
      <c r="G633" t="s">
        <v>6518</v>
      </c>
      <c r="H633" t="s">
        <v>7432</v>
      </c>
      <c r="I633" s="462">
        <v>2009921.4</v>
      </c>
      <c r="K633" s="463"/>
    </row>
    <row r="634" spans="2:11" x14ac:dyDescent="0.3">
      <c r="B634" s="51"/>
      <c r="F634" s="67" t="s">
        <v>7440</v>
      </c>
      <c r="G634" t="s">
        <v>6519</v>
      </c>
      <c r="H634" t="s">
        <v>7432</v>
      </c>
      <c r="I634" s="464">
        <v>5347525.9000000004</v>
      </c>
      <c r="K634" s="463"/>
    </row>
    <row r="635" spans="2:11" x14ac:dyDescent="0.3">
      <c r="B635" s="51"/>
      <c r="F635" s="67" t="s">
        <v>7441</v>
      </c>
      <c r="G635" t="s">
        <v>6520</v>
      </c>
      <c r="H635" t="s">
        <v>6925</v>
      </c>
      <c r="I635">
        <v>250000</v>
      </c>
    </row>
    <row r="636" spans="2:11" x14ac:dyDescent="0.3">
      <c r="B636" s="51"/>
      <c r="F636" s="67" t="s">
        <v>7442</v>
      </c>
      <c r="G636" t="s">
        <v>6521</v>
      </c>
      <c r="H636" t="s">
        <v>7432</v>
      </c>
      <c r="I636" s="462">
        <v>3764886.9</v>
      </c>
      <c r="K636" s="463"/>
    </row>
    <row r="637" spans="2:11" x14ac:dyDescent="0.3">
      <c r="B637" s="51"/>
      <c r="F637" s="67" t="s">
        <v>7443</v>
      </c>
      <c r="G637" t="s">
        <v>6522</v>
      </c>
      <c r="H637" t="s">
        <v>7432</v>
      </c>
      <c r="I637" s="462">
        <v>3764886.9</v>
      </c>
      <c r="K637" s="463"/>
    </row>
    <row r="638" spans="2:11" x14ac:dyDescent="0.3">
      <c r="B638" s="51"/>
      <c r="D638" s="5"/>
      <c r="F638" s="67" t="s">
        <v>7444</v>
      </c>
      <c r="G638" t="s">
        <v>7445</v>
      </c>
      <c r="H638" t="s">
        <v>7432</v>
      </c>
      <c r="I638" s="462">
        <v>2775000.0000000005</v>
      </c>
      <c r="K638" s="463"/>
    </row>
    <row r="639" spans="2:11" x14ac:dyDescent="0.3">
      <c r="B639" s="51"/>
      <c r="D639" s="5"/>
      <c r="F639" s="67" t="s">
        <v>7446</v>
      </c>
      <c r="G639" t="s">
        <v>7447</v>
      </c>
      <c r="H639" t="s">
        <v>7432</v>
      </c>
      <c r="I639">
        <v>1846430</v>
      </c>
      <c r="K639" s="463"/>
    </row>
    <row r="640" spans="2:11" x14ac:dyDescent="0.3">
      <c r="B640" s="51"/>
      <c r="D640" s="5"/>
      <c r="F640" s="469" t="s">
        <v>7448</v>
      </c>
      <c r="G640" s="184" t="s">
        <v>7449</v>
      </c>
      <c r="H640" s="184" t="s">
        <v>7432</v>
      </c>
      <c r="I640" s="184">
        <v>3442375</v>
      </c>
      <c r="K640" s="463"/>
    </row>
    <row r="641" spans="2:11" x14ac:dyDescent="0.3">
      <c r="B641" s="51"/>
      <c r="D641" s="5"/>
      <c r="F641" s="469" t="s">
        <v>7450</v>
      </c>
      <c r="G641" s="184" t="s">
        <v>7451</v>
      </c>
      <c r="H641" s="184" t="s">
        <v>7432</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7452</v>
      </c>
      <c r="C644" t="s">
        <v>7453</v>
      </c>
      <c r="J644" t="s">
        <v>6659</v>
      </c>
    </row>
    <row r="645" spans="2:11" x14ac:dyDescent="0.3">
      <c r="B645" s="51"/>
      <c r="D645" s="52" t="s">
        <v>7454</v>
      </c>
      <c r="E645" t="s">
        <v>7455</v>
      </c>
    </row>
    <row r="646" spans="2:11" x14ac:dyDescent="0.3">
      <c r="B646" s="51"/>
      <c r="F646" s="52" t="s">
        <v>7456</v>
      </c>
      <c r="G646" t="s">
        <v>7457</v>
      </c>
      <c r="H646" t="s">
        <v>6814</v>
      </c>
      <c r="I646">
        <v>50000</v>
      </c>
    </row>
    <row r="647" spans="2:11" x14ac:dyDescent="0.3">
      <c r="B647" s="51"/>
      <c r="F647" s="52" t="s">
        <v>7458</v>
      </c>
      <c r="G647" t="s">
        <v>7459</v>
      </c>
      <c r="H647" t="s">
        <v>6814</v>
      </c>
      <c r="I647">
        <v>50000</v>
      </c>
    </row>
    <row r="648" spans="2:11" x14ac:dyDescent="0.3">
      <c r="B648" s="51"/>
      <c r="F648" s="52" t="s">
        <v>7460</v>
      </c>
      <c r="G648" t="s">
        <v>6527</v>
      </c>
      <c r="H648" t="s">
        <v>6814</v>
      </c>
      <c r="I648">
        <v>50000</v>
      </c>
    </row>
    <row r="649" spans="2:11" x14ac:dyDescent="0.3">
      <c r="B649" s="51"/>
      <c r="F649" s="52" t="s">
        <v>7461</v>
      </c>
      <c r="G649" t="s">
        <v>6528</v>
      </c>
      <c r="H649" t="s">
        <v>6814</v>
      </c>
      <c r="I649">
        <v>50000</v>
      </c>
    </row>
    <row r="650" spans="2:11" x14ac:dyDescent="0.3">
      <c r="B650" s="51"/>
      <c r="F650" s="431" t="s">
        <v>7462</v>
      </c>
      <c r="G650" s="184" t="s">
        <v>7463</v>
      </c>
      <c r="H650" s="184" t="s">
        <v>6814</v>
      </c>
      <c r="I650" s="184">
        <v>100000</v>
      </c>
    </row>
    <row r="651" spans="2:11" x14ac:dyDescent="0.3">
      <c r="B651" s="51"/>
      <c r="F651" s="431" t="s">
        <v>7464</v>
      </c>
      <c r="G651" s="184" t="s">
        <v>7465</v>
      </c>
      <c r="H651" s="184" t="s">
        <v>6814</v>
      </c>
      <c r="I651" s="184">
        <v>50000</v>
      </c>
    </row>
    <row r="652" spans="2:11" x14ac:dyDescent="0.3">
      <c r="B652" s="63" t="s">
        <v>7466</v>
      </c>
      <c r="C652" t="s">
        <v>7467</v>
      </c>
      <c r="J652" t="s">
        <v>6659</v>
      </c>
    </row>
    <row r="653" spans="2:11" x14ac:dyDescent="0.3">
      <c r="B653" s="51"/>
      <c r="D653" s="52" t="s">
        <v>7468</v>
      </c>
      <c r="E653" t="s">
        <v>7467</v>
      </c>
    </row>
    <row r="654" spans="2:11" x14ac:dyDescent="0.3">
      <c r="B654" s="51"/>
      <c r="F654" s="52" t="s">
        <v>7469</v>
      </c>
      <c r="G654" t="s">
        <v>7470</v>
      </c>
      <c r="H654" t="s">
        <v>6814</v>
      </c>
      <c r="I654">
        <v>50000</v>
      </c>
    </row>
    <row r="655" spans="2:11" x14ac:dyDescent="0.3">
      <c r="B655" s="51"/>
      <c r="F655" s="52" t="s">
        <v>7471</v>
      </c>
      <c r="G655" t="s">
        <v>7472</v>
      </c>
      <c r="H655" t="s">
        <v>6814</v>
      </c>
      <c r="I655">
        <v>50000</v>
      </c>
    </row>
    <row r="656" spans="2:11" x14ac:dyDescent="0.3">
      <c r="B656" s="51"/>
      <c r="F656" s="52" t="s">
        <v>7473</v>
      </c>
      <c r="G656" t="s">
        <v>7474</v>
      </c>
      <c r="H656" t="s">
        <v>6814</v>
      </c>
      <c r="I656">
        <v>50000</v>
      </c>
    </row>
    <row r="657" spans="2:10" x14ac:dyDescent="0.3">
      <c r="B657" s="51"/>
      <c r="F657" s="431" t="s">
        <v>7475</v>
      </c>
      <c r="G657" s="184" t="s">
        <v>7476</v>
      </c>
      <c r="H657" s="184" t="s">
        <v>6814</v>
      </c>
      <c r="I657" s="184">
        <v>50000</v>
      </c>
    </row>
    <row r="658" spans="2:10" x14ac:dyDescent="0.3">
      <c r="B658" s="51"/>
      <c r="F658" s="431" t="s">
        <v>7477</v>
      </c>
      <c r="G658" s="184" t="s">
        <v>7478</v>
      </c>
      <c r="H658" s="184" t="s">
        <v>6814</v>
      </c>
      <c r="I658" s="184">
        <v>50000</v>
      </c>
    </row>
    <row r="659" spans="2:10" x14ac:dyDescent="0.3">
      <c r="B659" s="51"/>
      <c r="F659" s="52"/>
    </row>
    <row r="660" spans="2:10" x14ac:dyDescent="0.3">
      <c r="B660" s="63" t="s">
        <v>7479</v>
      </c>
      <c r="C660" t="s">
        <v>7480</v>
      </c>
      <c r="J660" t="s">
        <v>6659</v>
      </c>
    </row>
    <row r="661" spans="2:10" x14ac:dyDescent="0.3">
      <c r="B661" s="51"/>
      <c r="D661" s="52" t="s">
        <v>7481</v>
      </c>
      <c r="E661" t="s">
        <v>6530</v>
      </c>
    </row>
    <row r="662" spans="2:10" x14ac:dyDescent="0.3">
      <c r="B662" s="51"/>
      <c r="F662" s="52" t="s">
        <v>7482</v>
      </c>
      <c r="G662" t="s">
        <v>6531</v>
      </c>
      <c r="H662" t="s">
        <v>6814</v>
      </c>
      <c r="I662">
        <v>100000</v>
      </c>
    </row>
    <row r="663" spans="2:10" x14ac:dyDescent="0.3">
      <c r="B663" s="51"/>
      <c r="F663" s="52" t="s">
        <v>7483</v>
      </c>
      <c r="G663" t="s">
        <v>6532</v>
      </c>
      <c r="H663" t="s">
        <v>6814</v>
      </c>
      <c r="I663">
        <v>100000</v>
      </c>
    </row>
    <row r="664" spans="2:10" x14ac:dyDescent="0.3">
      <c r="B664" s="51"/>
      <c r="F664" s="52" t="s">
        <v>7484</v>
      </c>
      <c r="G664" t="s">
        <v>6533</v>
      </c>
      <c r="H664" t="s">
        <v>6814</v>
      </c>
      <c r="I664">
        <v>100000</v>
      </c>
    </row>
    <row r="665" spans="2:10" x14ac:dyDescent="0.3">
      <c r="B665" s="51"/>
      <c r="F665" s="52" t="s">
        <v>7485</v>
      </c>
      <c r="G665" t="s">
        <v>7486</v>
      </c>
      <c r="H665" t="s">
        <v>6814</v>
      </c>
      <c r="I665">
        <v>50000</v>
      </c>
    </row>
    <row r="666" spans="2:10" x14ac:dyDescent="0.3">
      <c r="B666" s="51"/>
      <c r="F666" s="52" t="s">
        <v>7487</v>
      </c>
      <c r="G666" t="s">
        <v>7488</v>
      </c>
      <c r="H666" t="s">
        <v>6814</v>
      </c>
      <c r="I666">
        <v>50000</v>
      </c>
    </row>
    <row r="667" spans="2:10" x14ac:dyDescent="0.3">
      <c r="B667" s="51"/>
      <c r="F667" s="52" t="s">
        <v>7489</v>
      </c>
      <c r="G667" t="s">
        <v>7490</v>
      </c>
      <c r="H667" t="s">
        <v>6814</v>
      </c>
      <c r="I667">
        <v>100000</v>
      </c>
    </row>
    <row r="668" spans="2:10" x14ac:dyDescent="0.3">
      <c r="B668" s="51"/>
      <c r="F668" s="52" t="s">
        <v>7491</v>
      </c>
      <c r="G668" t="s">
        <v>7492</v>
      </c>
      <c r="H668" t="s">
        <v>6814</v>
      </c>
      <c r="I668">
        <v>100000</v>
      </c>
    </row>
    <row r="669" spans="2:10" x14ac:dyDescent="0.3">
      <c r="B669" s="51"/>
      <c r="F669" s="52" t="s">
        <v>7493</v>
      </c>
      <c r="G669" t="s">
        <v>7494</v>
      </c>
      <c r="H669" t="s">
        <v>6814</v>
      </c>
      <c r="I669">
        <v>100000</v>
      </c>
    </row>
    <row r="670" spans="2:10" x14ac:dyDescent="0.3">
      <c r="B670" s="51"/>
      <c r="F670" s="52" t="s">
        <v>7495</v>
      </c>
      <c r="G670" t="s">
        <v>7496</v>
      </c>
      <c r="H670" t="s">
        <v>6814</v>
      </c>
      <c r="I670">
        <v>100000</v>
      </c>
    </row>
    <row r="671" spans="2:10" x14ac:dyDescent="0.3">
      <c r="B671" s="51"/>
      <c r="F671" s="52" t="s">
        <v>7497</v>
      </c>
      <c r="G671" s="4" t="s">
        <v>7498</v>
      </c>
      <c r="H671" t="s">
        <v>6814</v>
      </c>
      <c r="I671">
        <v>100000</v>
      </c>
    </row>
    <row r="672" spans="2:10" x14ac:dyDescent="0.3">
      <c r="B672" s="51"/>
      <c r="F672" s="52" t="s">
        <v>7499</v>
      </c>
      <c r="G672" s="4" t="s">
        <v>7500</v>
      </c>
      <c r="H672" t="s">
        <v>6814</v>
      </c>
      <c r="I672">
        <v>100000</v>
      </c>
    </row>
    <row r="673" spans="1:9" x14ac:dyDescent="0.3">
      <c r="B673" s="51"/>
      <c r="F673" s="52" t="s">
        <v>7501</v>
      </c>
      <c r="G673" s="4" t="s">
        <v>7502</v>
      </c>
      <c r="H673" t="s">
        <v>7432</v>
      </c>
      <c r="I673">
        <v>529773</v>
      </c>
    </row>
    <row r="674" spans="1:9" x14ac:dyDescent="0.3">
      <c r="B674" s="51"/>
      <c r="F674" s="52" t="s">
        <v>7503</v>
      </c>
      <c r="G674" s="4" t="s">
        <v>7504</v>
      </c>
      <c r="H674" t="s">
        <v>7432</v>
      </c>
      <c r="I674">
        <v>973773</v>
      </c>
    </row>
    <row r="675" spans="1:9" x14ac:dyDescent="0.3">
      <c r="B675" s="51"/>
      <c r="F675" s="52" t="s">
        <v>7505</v>
      </c>
      <c r="G675" s="4" t="s">
        <v>7506</v>
      </c>
      <c r="H675" t="s">
        <v>7432</v>
      </c>
      <c r="I675">
        <v>1362273</v>
      </c>
    </row>
    <row r="676" spans="1:9" x14ac:dyDescent="0.3">
      <c r="B676" s="51"/>
      <c r="F676" s="52" t="s">
        <v>7507</v>
      </c>
      <c r="G676" s="4" t="s">
        <v>7508</v>
      </c>
      <c r="H676" t="s">
        <v>7432</v>
      </c>
      <c r="I676">
        <v>807273</v>
      </c>
    </row>
    <row r="677" spans="1:9" x14ac:dyDescent="0.3">
      <c r="B677" s="51"/>
      <c r="F677" s="52" t="s">
        <v>7509</v>
      </c>
      <c r="G677" s="4" t="s">
        <v>7510</v>
      </c>
      <c r="H677" t="s">
        <v>7432</v>
      </c>
      <c r="I677">
        <v>1448045</v>
      </c>
    </row>
    <row r="678" spans="1:9" x14ac:dyDescent="0.3">
      <c r="B678" s="51"/>
      <c r="F678" s="52" t="s">
        <v>7511</v>
      </c>
      <c r="G678" s="4" t="s">
        <v>7512</v>
      </c>
      <c r="H678" t="s">
        <v>7432</v>
      </c>
      <c r="I678">
        <v>1725545</v>
      </c>
    </row>
    <row r="679" spans="1:9" x14ac:dyDescent="0.3">
      <c r="B679" s="51"/>
      <c r="F679" s="52" t="s">
        <v>7513</v>
      </c>
      <c r="G679" s="4" t="s">
        <v>7514</v>
      </c>
      <c r="H679" t="s">
        <v>7432</v>
      </c>
      <c r="I679">
        <v>721500</v>
      </c>
    </row>
    <row r="680" spans="1:9" x14ac:dyDescent="0.3">
      <c r="B680" s="51"/>
      <c r="F680" s="52" t="s">
        <v>7515</v>
      </c>
      <c r="G680" s="4" t="s">
        <v>7516</v>
      </c>
      <c r="H680" t="s">
        <v>7432</v>
      </c>
      <c r="I680">
        <v>1352182</v>
      </c>
    </row>
    <row r="681" spans="1:9" x14ac:dyDescent="0.3">
      <c r="B681" s="51"/>
      <c r="F681" s="52" t="s">
        <v>7517</v>
      </c>
      <c r="G681" s="4" t="s">
        <v>7518</v>
      </c>
      <c r="H681" t="s">
        <v>7432</v>
      </c>
      <c r="I681">
        <v>1629682</v>
      </c>
    </row>
    <row r="682" spans="1:9" x14ac:dyDescent="0.3">
      <c r="B682" s="51"/>
      <c r="F682" s="431" t="s">
        <v>7519</v>
      </c>
      <c r="G682" s="184" t="s">
        <v>7520</v>
      </c>
      <c r="H682" s="184" t="s">
        <v>6814</v>
      </c>
      <c r="I682" s="184">
        <v>100000</v>
      </c>
    </row>
    <row r="683" spans="1:9" x14ac:dyDescent="0.3">
      <c r="B683" s="51"/>
      <c r="F683" s="431" t="s">
        <v>15663</v>
      </c>
      <c r="G683" s="184" t="s">
        <v>15664</v>
      </c>
      <c r="H683" s="184" t="s">
        <v>6814</v>
      </c>
      <c r="I683" s="184">
        <v>50000</v>
      </c>
    </row>
    <row r="684" spans="1:9" x14ac:dyDescent="0.3">
      <c r="B684" s="51"/>
      <c r="F684" s="431" t="s">
        <v>15665</v>
      </c>
      <c r="G684" s="184" t="s">
        <v>15667</v>
      </c>
      <c r="H684" s="184" t="s">
        <v>6814</v>
      </c>
      <c r="I684" s="184">
        <v>50000</v>
      </c>
    </row>
    <row r="685" spans="1:9" x14ac:dyDescent="0.3">
      <c r="B685" s="51"/>
      <c r="F685" s="431" t="s">
        <v>15666</v>
      </c>
      <c r="G685" s="184" t="s">
        <v>15668</v>
      </c>
      <c r="H685" s="184" t="s">
        <v>6814</v>
      </c>
      <c r="I685" s="184">
        <v>50000</v>
      </c>
    </row>
    <row r="686" spans="1:9" s="4" customFormat="1" x14ac:dyDescent="0.3">
      <c r="B686" s="68"/>
      <c r="D686" s="72" t="s">
        <v>7521</v>
      </c>
      <c r="E686" s="4" t="s">
        <v>7522</v>
      </c>
    </row>
    <row r="687" spans="1:9" s="4" customFormat="1" x14ac:dyDescent="0.3">
      <c r="B687" s="68"/>
      <c r="D687" s="69"/>
      <c r="F687" s="72" t="s">
        <v>7523</v>
      </c>
      <c r="G687" s="4" t="s">
        <v>7524</v>
      </c>
      <c r="H687" t="s">
        <v>6814</v>
      </c>
      <c r="I687">
        <v>50000</v>
      </c>
    </row>
    <row r="688" spans="1:9" x14ac:dyDescent="0.3">
      <c r="A688">
        <v>15</v>
      </c>
      <c r="B688" s="50" t="s">
        <v>7525</v>
      </c>
      <c r="D688" s="53"/>
    </row>
    <row r="689" spans="2:10" x14ac:dyDescent="0.3">
      <c r="B689" s="63" t="s">
        <v>7526</v>
      </c>
      <c r="C689" t="s">
        <v>7527</v>
      </c>
      <c r="J689" t="s">
        <v>6472</v>
      </c>
    </row>
    <row r="690" spans="2:10" x14ac:dyDescent="0.3">
      <c r="B690" s="51"/>
      <c r="D690" s="211" t="s">
        <v>7528</v>
      </c>
      <c r="E690" s="205" t="s">
        <v>7529</v>
      </c>
      <c r="F690" s="478"/>
      <c r="G690" s="205"/>
      <c r="H690" s="205"/>
      <c r="I690" s="205"/>
      <c r="J690" t="s">
        <v>6799</v>
      </c>
    </row>
    <row r="691" spans="2:10" x14ac:dyDescent="0.3">
      <c r="B691" s="51"/>
      <c r="D691" s="205"/>
      <c r="E691" s="205"/>
      <c r="F691" s="211" t="s">
        <v>7530</v>
      </c>
      <c r="G691" s="205" t="s">
        <v>7531</v>
      </c>
      <c r="H691" s="205" t="s">
        <v>6814</v>
      </c>
      <c r="I691" s="205">
        <v>100000</v>
      </c>
    </row>
    <row r="692" spans="2:10" x14ac:dyDescent="0.3">
      <c r="B692" s="51"/>
      <c r="D692" s="211" t="s">
        <v>7532</v>
      </c>
      <c r="E692" s="205" t="s">
        <v>7533</v>
      </c>
      <c r="F692" s="478"/>
      <c r="G692" s="205"/>
      <c r="H692" s="205"/>
      <c r="I692" s="205"/>
    </row>
    <row r="693" spans="2:10" x14ac:dyDescent="0.3">
      <c r="B693" s="51"/>
      <c r="D693" s="205"/>
      <c r="E693" s="205"/>
      <c r="F693" s="211" t="s">
        <v>7534</v>
      </c>
      <c r="G693" s="205" t="s">
        <v>7535</v>
      </c>
      <c r="H693" s="205" t="s">
        <v>6814</v>
      </c>
      <c r="I693" s="205">
        <v>100000</v>
      </c>
    </row>
    <row r="694" spans="2:10" x14ac:dyDescent="0.3">
      <c r="B694" s="51"/>
      <c r="D694" s="211" t="s">
        <v>7536</v>
      </c>
      <c r="E694" s="205" t="s">
        <v>7537</v>
      </c>
      <c r="F694" s="478"/>
      <c r="G694" s="205"/>
      <c r="H694" s="205"/>
      <c r="I694" s="205"/>
    </row>
    <row r="695" spans="2:10" x14ac:dyDescent="0.3">
      <c r="B695" s="51"/>
      <c r="D695" s="205"/>
      <c r="E695" s="205"/>
      <c r="F695" s="211" t="s">
        <v>7538</v>
      </c>
      <c r="G695" s="205" t="s">
        <v>7539</v>
      </c>
      <c r="H695" s="205" t="s">
        <v>6814</v>
      </c>
      <c r="I695" s="205">
        <v>100000</v>
      </c>
    </row>
    <row r="696" spans="2:10" x14ac:dyDescent="0.3">
      <c r="B696" s="51"/>
      <c r="D696" s="211" t="s">
        <v>7540</v>
      </c>
      <c r="E696" s="205" t="s">
        <v>7541</v>
      </c>
      <c r="F696" s="478"/>
      <c r="G696" s="205"/>
      <c r="H696" s="205"/>
      <c r="I696" s="205"/>
    </row>
    <row r="697" spans="2:10" x14ac:dyDescent="0.3">
      <c r="B697" s="51"/>
      <c r="D697" s="205"/>
      <c r="E697" s="205"/>
      <c r="F697" s="211" t="s">
        <v>7542</v>
      </c>
      <c r="G697" s="205" t="s">
        <v>7543</v>
      </c>
      <c r="H697" s="205" t="s">
        <v>6814</v>
      </c>
      <c r="I697" s="205">
        <v>100000</v>
      </c>
    </row>
    <row r="698" spans="2:10" x14ac:dyDescent="0.3">
      <c r="B698" s="51"/>
      <c r="D698" s="206" t="s">
        <v>7544</v>
      </c>
      <c r="E698" s="205" t="s">
        <v>7545</v>
      </c>
      <c r="F698" s="478"/>
      <c r="G698" s="205"/>
      <c r="H698" s="205"/>
      <c r="I698" s="205"/>
    </row>
    <row r="699" spans="2:10" x14ac:dyDescent="0.3">
      <c r="B699" s="51"/>
      <c r="D699" s="205"/>
      <c r="E699" s="205"/>
      <c r="F699" s="211" t="s">
        <v>7546</v>
      </c>
      <c r="G699" s="205" t="s">
        <v>7547</v>
      </c>
      <c r="H699" s="205" t="s">
        <v>6814</v>
      </c>
      <c r="I699" s="205">
        <v>100000</v>
      </c>
    </row>
    <row r="700" spans="2:10" x14ac:dyDescent="0.3">
      <c r="B700" s="51"/>
      <c r="D700" s="206" t="s">
        <v>7548</v>
      </c>
      <c r="E700" s="205" t="s">
        <v>7549</v>
      </c>
      <c r="F700" s="205"/>
      <c r="G700" s="205"/>
      <c r="H700" s="205"/>
      <c r="I700" s="205"/>
    </row>
    <row r="701" spans="2:10" x14ac:dyDescent="0.3">
      <c r="B701" s="51"/>
      <c r="D701" s="206"/>
      <c r="E701" s="205"/>
      <c r="F701" s="206" t="s">
        <v>7550</v>
      </c>
      <c r="G701" s="205" t="s">
        <v>7549</v>
      </c>
      <c r="H701" s="205" t="s">
        <v>6814</v>
      </c>
      <c r="I701" s="205">
        <v>100000</v>
      </c>
    </row>
    <row r="702" spans="2:10" x14ac:dyDescent="0.3">
      <c r="B702" s="51"/>
      <c r="D702" s="206" t="s">
        <v>7551</v>
      </c>
      <c r="E702" s="205" t="s">
        <v>7552</v>
      </c>
      <c r="F702" s="205"/>
      <c r="G702" s="205"/>
      <c r="H702" s="205"/>
      <c r="I702" s="205"/>
    </row>
    <row r="703" spans="2:10" x14ac:dyDescent="0.3">
      <c r="B703" s="51"/>
      <c r="D703" s="206"/>
      <c r="E703" s="205"/>
      <c r="F703" s="206" t="s">
        <v>7553</v>
      </c>
      <c r="G703" s="205" t="s">
        <v>7552</v>
      </c>
      <c r="H703" s="205" t="s">
        <v>6814</v>
      </c>
      <c r="I703" s="205">
        <v>100000</v>
      </c>
    </row>
    <row r="704" spans="2:10" x14ac:dyDescent="0.3">
      <c r="B704" s="51"/>
      <c r="D704" s="206" t="s">
        <v>7554</v>
      </c>
      <c r="E704" s="205" t="s">
        <v>7555</v>
      </c>
      <c r="F704" s="205"/>
      <c r="G704" s="205"/>
      <c r="H704" s="205"/>
      <c r="I704" s="205"/>
    </row>
    <row r="705" spans="2:9" x14ac:dyDescent="0.3">
      <c r="B705" s="51"/>
      <c r="D705" s="206"/>
      <c r="E705" s="205"/>
      <c r="F705" s="206" t="s">
        <v>7556</v>
      </c>
      <c r="G705" s="205" t="s">
        <v>7555</v>
      </c>
      <c r="H705" s="205" t="s">
        <v>6814</v>
      </c>
      <c r="I705" s="205">
        <v>100000</v>
      </c>
    </row>
    <row r="706" spans="2:9" x14ac:dyDescent="0.3">
      <c r="B706" s="51"/>
      <c r="D706" s="206" t="s">
        <v>7557</v>
      </c>
      <c r="E706" s="205" t="s">
        <v>7558</v>
      </c>
      <c r="F706" s="205"/>
      <c r="G706" s="205"/>
      <c r="H706" s="205"/>
      <c r="I706" s="205"/>
    </row>
    <row r="707" spans="2:9" x14ac:dyDescent="0.3">
      <c r="B707" s="51"/>
      <c r="D707" s="206"/>
      <c r="E707" s="205"/>
      <c r="F707" s="206" t="s">
        <v>7559</v>
      </c>
      <c r="G707" s="205" t="s">
        <v>7558</v>
      </c>
      <c r="H707" s="205" t="s">
        <v>6814</v>
      </c>
      <c r="I707" s="205">
        <v>100000</v>
      </c>
    </row>
    <row r="708" spans="2:9" x14ac:dyDescent="0.3">
      <c r="B708" s="51"/>
      <c r="D708" s="206" t="s">
        <v>7560</v>
      </c>
      <c r="E708" s="205" t="s">
        <v>7561</v>
      </c>
      <c r="F708" s="205"/>
      <c r="G708" s="205"/>
      <c r="H708" s="205"/>
      <c r="I708" s="205"/>
    </row>
    <row r="709" spans="2:9" x14ac:dyDescent="0.3">
      <c r="B709" s="51"/>
      <c r="D709" s="206"/>
      <c r="E709" s="205"/>
      <c r="F709" s="206" t="s">
        <v>7562</v>
      </c>
      <c r="G709" s="205" t="s">
        <v>7561</v>
      </c>
      <c r="H709" s="205" t="s">
        <v>6814</v>
      </c>
      <c r="I709" s="205">
        <v>100000</v>
      </c>
    </row>
    <row r="710" spans="2:9" x14ac:dyDescent="0.3">
      <c r="B710" s="51"/>
      <c r="D710" s="206" t="s">
        <v>7563</v>
      </c>
      <c r="E710" s="205" t="s">
        <v>7564</v>
      </c>
      <c r="F710" s="205"/>
      <c r="G710" s="205"/>
      <c r="H710" s="205"/>
      <c r="I710" s="205"/>
    </row>
    <row r="711" spans="2:9" x14ac:dyDescent="0.3">
      <c r="B711" s="51"/>
      <c r="D711" s="206"/>
      <c r="E711" s="205"/>
      <c r="F711" s="206" t="s">
        <v>7565</v>
      </c>
      <c r="G711" s="205" t="s">
        <v>7564</v>
      </c>
      <c r="H711" s="205" t="s">
        <v>6814</v>
      </c>
      <c r="I711" s="205">
        <v>100000</v>
      </c>
    </row>
    <row r="712" spans="2:9" x14ac:dyDescent="0.3">
      <c r="B712" s="51"/>
      <c r="D712" s="206" t="s">
        <v>7566</v>
      </c>
      <c r="E712" s="205" t="s">
        <v>7567</v>
      </c>
      <c r="F712" s="205"/>
      <c r="G712" s="205"/>
      <c r="H712" s="205"/>
      <c r="I712" s="205"/>
    </row>
    <row r="713" spans="2:9" x14ac:dyDescent="0.3">
      <c r="B713" s="51"/>
      <c r="D713" s="206"/>
      <c r="E713" s="205"/>
      <c r="F713" s="206" t="s">
        <v>7568</v>
      </c>
      <c r="G713" s="205" t="s">
        <v>7567</v>
      </c>
      <c r="H713" s="205" t="s">
        <v>6814</v>
      </c>
      <c r="I713" s="205">
        <v>100000</v>
      </c>
    </row>
    <row r="714" spans="2:9" x14ac:dyDescent="0.3">
      <c r="B714" s="51"/>
      <c r="D714" s="206" t="s">
        <v>7569</v>
      </c>
      <c r="E714" s="205" t="s">
        <v>7570</v>
      </c>
      <c r="F714" s="205"/>
      <c r="G714" s="205"/>
      <c r="H714" s="205"/>
      <c r="I714" s="205"/>
    </row>
    <row r="715" spans="2:9" x14ac:dyDescent="0.3">
      <c r="B715" s="51"/>
      <c r="D715" s="206"/>
      <c r="E715" s="205"/>
      <c r="F715" s="206" t="s">
        <v>7571</v>
      </c>
      <c r="G715" s="205" t="s">
        <v>7570</v>
      </c>
      <c r="H715" s="205" t="s">
        <v>6814</v>
      </c>
      <c r="I715" s="205">
        <v>100000</v>
      </c>
    </row>
    <row r="716" spans="2:9" x14ac:dyDescent="0.3">
      <c r="B716" s="51"/>
      <c r="D716" s="206" t="s">
        <v>7572</v>
      </c>
      <c r="E716" s="205" t="s">
        <v>7573</v>
      </c>
      <c r="F716" s="205"/>
      <c r="G716" s="205"/>
      <c r="H716" s="205"/>
      <c r="I716" s="205"/>
    </row>
    <row r="717" spans="2:9" x14ac:dyDescent="0.3">
      <c r="B717" s="51"/>
      <c r="D717" s="206"/>
      <c r="E717" s="205"/>
      <c r="F717" s="206" t="s">
        <v>7574</v>
      </c>
      <c r="G717" s="205" t="s">
        <v>7573</v>
      </c>
      <c r="H717" s="205" t="s">
        <v>6814</v>
      </c>
      <c r="I717" s="205">
        <v>100000</v>
      </c>
    </row>
    <row r="718" spans="2:9" x14ac:dyDescent="0.3">
      <c r="B718" s="51"/>
      <c r="D718" s="206" t="s">
        <v>7575</v>
      </c>
      <c r="E718" s="205" t="s">
        <v>7576</v>
      </c>
      <c r="F718" s="205"/>
      <c r="G718" s="205"/>
      <c r="H718" s="205"/>
      <c r="I718" s="205"/>
    </row>
    <row r="719" spans="2:9" x14ac:dyDescent="0.3">
      <c r="B719" s="51"/>
      <c r="D719" s="206"/>
      <c r="E719" s="205"/>
      <c r="F719" s="206" t="s">
        <v>7577</v>
      </c>
      <c r="G719" s="205" t="s">
        <v>7576</v>
      </c>
      <c r="H719" s="205" t="s">
        <v>6814</v>
      </c>
      <c r="I719" s="205">
        <v>100000</v>
      </c>
    </row>
    <row r="720" spans="2:9" x14ac:dyDescent="0.3">
      <c r="B720" s="51"/>
      <c r="D720" s="206" t="s">
        <v>7578</v>
      </c>
      <c r="E720" s="205" t="s">
        <v>7579</v>
      </c>
      <c r="F720" s="205"/>
      <c r="G720" s="205"/>
      <c r="H720" s="205"/>
      <c r="I720" s="205"/>
    </row>
    <row r="721" spans="2:9" x14ac:dyDescent="0.3">
      <c r="B721" s="51"/>
      <c r="D721" s="206"/>
      <c r="E721" s="205"/>
      <c r="F721" s="206" t="s">
        <v>7580</v>
      </c>
      <c r="G721" s="205" t="s">
        <v>7579</v>
      </c>
      <c r="H721" s="205" t="s">
        <v>6814</v>
      </c>
      <c r="I721" s="205">
        <v>100000</v>
      </c>
    </row>
    <row r="722" spans="2:9" x14ac:dyDescent="0.3">
      <c r="B722" s="51"/>
      <c r="D722" s="206" t="s">
        <v>7581</v>
      </c>
      <c r="E722" s="205" t="s">
        <v>7582</v>
      </c>
      <c r="F722" s="205"/>
      <c r="G722" s="205"/>
      <c r="H722" s="205"/>
      <c r="I722" s="205"/>
    </row>
    <row r="723" spans="2:9" x14ac:dyDescent="0.3">
      <c r="B723" s="51"/>
      <c r="D723" s="206"/>
      <c r="E723" s="205"/>
      <c r="F723" s="206" t="s">
        <v>7583</v>
      </c>
      <c r="G723" s="205" t="s">
        <v>7582</v>
      </c>
      <c r="H723" s="205" t="s">
        <v>6814</v>
      </c>
      <c r="I723" s="205">
        <v>100000</v>
      </c>
    </row>
    <row r="724" spans="2:9" x14ac:dyDescent="0.3">
      <c r="B724" s="51"/>
      <c r="D724" s="206" t="s">
        <v>7584</v>
      </c>
      <c r="E724" s="205" t="s">
        <v>7585</v>
      </c>
      <c r="F724" s="205"/>
      <c r="G724" s="205"/>
      <c r="H724" s="205"/>
      <c r="I724" s="205"/>
    </row>
    <row r="725" spans="2:9" x14ac:dyDescent="0.3">
      <c r="B725" s="51"/>
      <c r="D725" s="206"/>
      <c r="E725" s="205"/>
      <c r="F725" s="206" t="s">
        <v>7586</v>
      </c>
      <c r="G725" s="205" t="s">
        <v>7585</v>
      </c>
      <c r="H725" s="205" t="s">
        <v>6814</v>
      </c>
      <c r="I725" s="205">
        <v>100000</v>
      </c>
    </row>
    <row r="726" spans="2:9" x14ac:dyDescent="0.3">
      <c r="B726" s="51"/>
      <c r="D726" s="206" t="s">
        <v>7587</v>
      </c>
      <c r="E726" s="205" t="s">
        <v>7588</v>
      </c>
      <c r="F726" s="205"/>
      <c r="G726" s="205"/>
      <c r="H726" s="205"/>
      <c r="I726" s="205"/>
    </row>
    <row r="727" spans="2:9" x14ac:dyDescent="0.3">
      <c r="B727" s="51"/>
      <c r="D727" s="206"/>
      <c r="E727" s="205"/>
      <c r="F727" s="206" t="s">
        <v>7589</v>
      </c>
      <c r="G727" s="205" t="s">
        <v>7588</v>
      </c>
      <c r="H727" s="205" t="s">
        <v>6814</v>
      </c>
      <c r="I727" s="205">
        <v>100000</v>
      </c>
    </row>
    <row r="728" spans="2:9" x14ac:dyDescent="0.3">
      <c r="B728" s="51"/>
      <c r="D728" s="206" t="s">
        <v>7590</v>
      </c>
      <c r="E728" s="205" t="s">
        <v>7591</v>
      </c>
      <c r="F728" s="205"/>
      <c r="G728" s="205"/>
      <c r="H728" s="205"/>
      <c r="I728" s="205"/>
    </row>
    <row r="729" spans="2:9" x14ac:dyDescent="0.3">
      <c r="B729" s="51"/>
      <c r="D729" s="206"/>
      <c r="E729" s="205"/>
      <c r="F729" s="206" t="s">
        <v>7592</v>
      </c>
      <c r="G729" s="205" t="s">
        <v>7591</v>
      </c>
      <c r="H729" s="205" t="s">
        <v>6814</v>
      </c>
      <c r="I729" s="205">
        <v>100000</v>
      </c>
    </row>
    <row r="730" spans="2:9" x14ac:dyDescent="0.3">
      <c r="B730" s="51"/>
      <c r="D730" s="206" t="s">
        <v>7593</v>
      </c>
      <c r="E730" s="205" t="s">
        <v>7594</v>
      </c>
      <c r="F730" s="205"/>
      <c r="G730" s="205"/>
      <c r="H730" s="205"/>
      <c r="I730" s="205"/>
    </row>
    <row r="731" spans="2:9" x14ac:dyDescent="0.3">
      <c r="B731" s="51"/>
      <c r="D731" s="206"/>
      <c r="E731" s="205"/>
      <c r="F731" s="206" t="s">
        <v>7595</v>
      </c>
      <c r="G731" s="205" t="s">
        <v>7594</v>
      </c>
      <c r="H731" s="205" t="s">
        <v>6814</v>
      </c>
      <c r="I731" s="205">
        <v>100000</v>
      </c>
    </row>
    <row r="732" spans="2:9" x14ac:dyDescent="0.3">
      <c r="B732" s="51"/>
      <c r="D732" s="183" t="s">
        <v>7596</v>
      </c>
      <c r="E732" s="184" t="s">
        <v>7597</v>
      </c>
      <c r="F732" s="221"/>
      <c r="G732" s="184"/>
      <c r="H732" s="184"/>
      <c r="I732" s="184"/>
    </row>
    <row r="733" spans="2:9" x14ac:dyDescent="0.3">
      <c r="B733" s="51"/>
      <c r="D733" s="184"/>
      <c r="E733" s="184"/>
      <c r="F733" s="183" t="s">
        <v>7598</v>
      </c>
      <c r="G733" s="184" t="s">
        <v>7599</v>
      </c>
      <c r="H733" s="184" t="s">
        <v>6814</v>
      </c>
      <c r="I733" s="184">
        <v>100000</v>
      </c>
    </row>
    <row r="734" spans="2:9" x14ac:dyDescent="0.3">
      <c r="B734" s="51"/>
      <c r="D734" s="183" t="s">
        <v>7600</v>
      </c>
      <c r="E734" s="184" t="s">
        <v>7601</v>
      </c>
      <c r="F734" s="221"/>
      <c r="G734" s="184"/>
      <c r="H734" s="184"/>
      <c r="I734" s="184"/>
    </row>
    <row r="735" spans="2:9" x14ac:dyDescent="0.3">
      <c r="B735" s="51"/>
      <c r="D735" s="184"/>
      <c r="E735" s="184"/>
      <c r="F735" s="183" t="s">
        <v>7602</v>
      </c>
      <c r="G735" s="184" t="s">
        <v>7603</v>
      </c>
      <c r="H735" s="184" t="s">
        <v>6814</v>
      </c>
      <c r="I735" s="184">
        <v>100000</v>
      </c>
    </row>
    <row r="736" spans="2:9" x14ac:dyDescent="0.3">
      <c r="B736" s="51"/>
      <c r="D736" s="183" t="s">
        <v>7604</v>
      </c>
      <c r="E736" s="184" t="s">
        <v>7605</v>
      </c>
      <c r="F736" s="221"/>
      <c r="G736" s="184"/>
      <c r="H736" s="184"/>
      <c r="I736" s="184"/>
    </row>
    <row r="737" spans="2:9" x14ac:dyDescent="0.3">
      <c r="B737" s="51"/>
      <c r="D737" s="184"/>
      <c r="E737" s="184"/>
      <c r="F737" s="183" t="s">
        <v>7606</v>
      </c>
      <c r="G737" s="184" t="s">
        <v>7607</v>
      </c>
      <c r="H737" s="184" t="s">
        <v>6814</v>
      </c>
      <c r="I737" s="184">
        <v>100000</v>
      </c>
    </row>
    <row r="738" spans="2:9" x14ac:dyDescent="0.3">
      <c r="B738" s="51"/>
      <c r="D738" s="183" t="s">
        <v>7608</v>
      </c>
      <c r="E738" s="184" t="s">
        <v>7609</v>
      </c>
      <c r="F738" s="221"/>
      <c r="G738" s="184"/>
      <c r="H738" s="184"/>
      <c r="I738" s="184"/>
    </row>
    <row r="739" spans="2:9" x14ac:dyDescent="0.3">
      <c r="B739" s="51"/>
      <c r="D739" s="184"/>
      <c r="E739" s="184"/>
      <c r="F739" s="183" t="s">
        <v>7610</v>
      </c>
      <c r="G739" s="184" t="s">
        <v>7611</v>
      </c>
      <c r="H739" s="184" t="s">
        <v>6814</v>
      </c>
      <c r="I739" s="184">
        <v>100000</v>
      </c>
    </row>
    <row r="740" spans="2:9" x14ac:dyDescent="0.3">
      <c r="B740" s="51"/>
      <c r="D740" s="183" t="s">
        <v>7612</v>
      </c>
      <c r="E740" s="184" t="s">
        <v>7613</v>
      </c>
      <c r="F740" s="221"/>
      <c r="G740" s="184"/>
      <c r="H740" s="184"/>
      <c r="I740" s="184"/>
    </row>
    <row r="741" spans="2:9" x14ac:dyDescent="0.3">
      <c r="B741" s="51"/>
      <c r="D741" s="184"/>
      <c r="E741" s="184"/>
      <c r="F741" s="183" t="s">
        <v>7614</v>
      </c>
      <c r="G741" s="184" t="s">
        <v>7615</v>
      </c>
      <c r="H741" s="184" t="s">
        <v>6814</v>
      </c>
      <c r="I741" s="184">
        <v>100000</v>
      </c>
    </row>
    <row r="742" spans="2:9" x14ac:dyDescent="0.3">
      <c r="B742" s="51"/>
      <c r="D742" s="183" t="s">
        <v>7616</v>
      </c>
      <c r="E742" s="184" t="s">
        <v>7617</v>
      </c>
      <c r="F742" s="184"/>
      <c r="G742" s="184"/>
      <c r="H742" s="184"/>
      <c r="I742" s="184"/>
    </row>
    <row r="743" spans="2:9" x14ac:dyDescent="0.3">
      <c r="B743" s="51"/>
      <c r="D743" s="183"/>
      <c r="E743" s="184"/>
      <c r="F743" s="183" t="s">
        <v>7618</v>
      </c>
      <c r="G743" s="184" t="s">
        <v>7617</v>
      </c>
      <c r="H743" s="184" t="s">
        <v>6814</v>
      </c>
      <c r="I743" s="184">
        <v>100000</v>
      </c>
    </row>
    <row r="744" spans="2:9" x14ac:dyDescent="0.3">
      <c r="B744" s="51"/>
      <c r="D744" s="183" t="s">
        <v>7619</v>
      </c>
      <c r="E744" s="184" t="s">
        <v>7620</v>
      </c>
      <c r="F744" s="184"/>
      <c r="G744" s="184"/>
      <c r="H744" s="184"/>
      <c r="I744" s="184"/>
    </row>
    <row r="745" spans="2:9" x14ac:dyDescent="0.3">
      <c r="B745" s="51"/>
      <c r="D745" s="183"/>
      <c r="E745" s="184"/>
      <c r="F745" s="183" t="s">
        <v>7621</v>
      </c>
      <c r="G745" s="184" t="s">
        <v>7620</v>
      </c>
      <c r="H745" s="184" t="s">
        <v>6814</v>
      </c>
      <c r="I745" s="184">
        <v>100000</v>
      </c>
    </row>
    <row r="746" spans="2:9" x14ac:dyDescent="0.3">
      <c r="B746" s="51"/>
      <c r="D746" s="183" t="s">
        <v>7622</v>
      </c>
      <c r="E746" s="184" t="s">
        <v>7623</v>
      </c>
      <c r="F746" s="184"/>
      <c r="G746" s="184"/>
      <c r="H746" s="184"/>
      <c r="I746" s="184"/>
    </row>
    <row r="747" spans="2:9" x14ac:dyDescent="0.3">
      <c r="B747" s="51"/>
      <c r="D747" s="183"/>
      <c r="E747" s="184"/>
      <c r="F747" s="183" t="s">
        <v>7624</v>
      </c>
      <c r="G747" s="184" t="s">
        <v>7623</v>
      </c>
      <c r="H747" s="184" t="s">
        <v>6814</v>
      </c>
      <c r="I747" s="184">
        <v>100000</v>
      </c>
    </row>
    <row r="748" spans="2:9" x14ac:dyDescent="0.3">
      <c r="B748" s="51"/>
      <c r="D748" s="183" t="s">
        <v>7625</v>
      </c>
      <c r="E748" s="184" t="s">
        <v>7626</v>
      </c>
      <c r="F748" s="184"/>
      <c r="G748" s="184"/>
      <c r="H748" s="184"/>
      <c r="I748" s="184"/>
    </row>
    <row r="749" spans="2:9" x14ac:dyDescent="0.3">
      <c r="B749" s="51"/>
      <c r="D749" s="183"/>
      <c r="E749" s="184"/>
      <c r="F749" s="183" t="s">
        <v>7627</v>
      </c>
      <c r="G749" s="184" t="s">
        <v>7626</v>
      </c>
      <c r="H749" s="184" t="s">
        <v>6814</v>
      </c>
      <c r="I749" s="184">
        <v>100000</v>
      </c>
    </row>
    <row r="750" spans="2:9" x14ac:dyDescent="0.3">
      <c r="B750" s="51"/>
      <c r="D750" s="183" t="s">
        <v>7628</v>
      </c>
      <c r="E750" s="184" t="s">
        <v>7629</v>
      </c>
      <c r="F750" s="184"/>
      <c r="G750" s="184"/>
      <c r="H750" s="184"/>
      <c r="I750" s="184"/>
    </row>
    <row r="751" spans="2:9" x14ac:dyDescent="0.3">
      <c r="B751" s="51"/>
      <c r="D751" s="183"/>
      <c r="E751" s="184"/>
      <c r="F751" s="183" t="s">
        <v>7630</v>
      </c>
      <c r="G751" s="184" t="s">
        <v>7629</v>
      </c>
      <c r="H751" s="184" t="s">
        <v>6814</v>
      </c>
      <c r="I751" s="184">
        <v>100000</v>
      </c>
    </row>
    <row r="752" spans="2:9" x14ac:dyDescent="0.3">
      <c r="B752" s="51"/>
      <c r="D752" s="183" t="s">
        <v>7631</v>
      </c>
      <c r="E752" s="184" t="s">
        <v>7632</v>
      </c>
      <c r="F752" s="184"/>
      <c r="G752" s="184"/>
      <c r="H752" s="184"/>
      <c r="I752" s="184"/>
    </row>
    <row r="753" spans="2:9" x14ac:dyDescent="0.3">
      <c r="B753" s="51"/>
      <c r="D753" s="183"/>
      <c r="E753" s="184"/>
      <c r="F753" s="183" t="s">
        <v>7633</v>
      </c>
      <c r="G753" s="184" t="s">
        <v>7632</v>
      </c>
      <c r="H753" s="184" t="s">
        <v>6814</v>
      </c>
      <c r="I753" s="184">
        <v>100000</v>
      </c>
    </row>
    <row r="754" spans="2:9" x14ac:dyDescent="0.3">
      <c r="B754" s="51"/>
      <c r="D754" s="183" t="s">
        <v>7634</v>
      </c>
      <c r="E754" s="184" t="s">
        <v>7635</v>
      </c>
      <c r="F754" s="184"/>
      <c r="G754" s="184"/>
      <c r="H754" s="184"/>
      <c r="I754" s="184"/>
    </row>
    <row r="755" spans="2:9" x14ac:dyDescent="0.3">
      <c r="B755" s="51"/>
      <c r="D755" s="183"/>
      <c r="E755" s="184"/>
      <c r="F755" s="183" t="s">
        <v>7636</v>
      </c>
      <c r="G755" s="184" t="s">
        <v>7635</v>
      </c>
      <c r="H755" s="184" t="s">
        <v>6814</v>
      </c>
      <c r="I755" s="184">
        <v>100000</v>
      </c>
    </row>
    <row r="756" spans="2:9" x14ac:dyDescent="0.3">
      <c r="B756" s="51"/>
      <c r="D756" s="183" t="s">
        <v>7637</v>
      </c>
      <c r="E756" s="184" t="s">
        <v>7638</v>
      </c>
      <c r="F756" s="184"/>
      <c r="G756" s="184"/>
      <c r="H756" s="184"/>
      <c r="I756" s="184"/>
    </row>
    <row r="757" spans="2:9" x14ac:dyDescent="0.3">
      <c r="B757" s="51"/>
      <c r="D757" s="183"/>
      <c r="E757" s="184"/>
      <c r="F757" s="183" t="s">
        <v>7639</v>
      </c>
      <c r="G757" s="184" t="s">
        <v>7638</v>
      </c>
      <c r="H757" s="184" t="s">
        <v>6814</v>
      </c>
      <c r="I757" s="184">
        <v>100000</v>
      </c>
    </row>
    <row r="758" spans="2:9" x14ac:dyDescent="0.3">
      <c r="B758" s="51"/>
      <c r="D758" s="183" t="s">
        <v>7640</v>
      </c>
      <c r="E758" s="184" t="s">
        <v>7641</v>
      </c>
      <c r="F758" s="184"/>
      <c r="G758" s="184"/>
      <c r="H758" s="184"/>
      <c r="I758" s="184"/>
    </row>
    <row r="759" spans="2:9" x14ac:dyDescent="0.3">
      <c r="B759" s="51"/>
      <c r="D759" s="183"/>
      <c r="E759" s="184"/>
      <c r="F759" s="183" t="s">
        <v>7642</v>
      </c>
      <c r="G759" s="184" t="s">
        <v>7641</v>
      </c>
      <c r="H759" s="184" t="s">
        <v>6814</v>
      </c>
      <c r="I759" s="184">
        <v>100000</v>
      </c>
    </row>
    <row r="760" spans="2:9" x14ac:dyDescent="0.3">
      <c r="B760" s="51"/>
      <c r="D760" s="183" t="s">
        <v>7643</v>
      </c>
      <c r="E760" s="184" t="s">
        <v>7644</v>
      </c>
      <c r="F760" s="184"/>
      <c r="G760" s="184"/>
      <c r="H760" s="184"/>
      <c r="I760" s="184"/>
    </row>
    <row r="761" spans="2:9" x14ac:dyDescent="0.3">
      <c r="B761" s="51"/>
      <c r="D761" s="183"/>
      <c r="E761" s="184"/>
      <c r="F761" s="183" t="s">
        <v>7645</v>
      </c>
      <c r="G761" s="184" t="s">
        <v>7644</v>
      </c>
      <c r="H761" s="184" t="s">
        <v>6814</v>
      </c>
      <c r="I761" s="184">
        <v>100000</v>
      </c>
    </row>
    <row r="762" spans="2:9" x14ac:dyDescent="0.3">
      <c r="B762" s="51"/>
      <c r="D762" s="183" t="s">
        <v>7646</v>
      </c>
      <c r="E762" s="184" t="s">
        <v>7647</v>
      </c>
      <c r="F762" s="184"/>
      <c r="G762" s="184"/>
      <c r="H762" s="184"/>
      <c r="I762" s="184"/>
    </row>
    <row r="763" spans="2:9" x14ac:dyDescent="0.3">
      <c r="B763" s="51"/>
      <c r="D763" s="183"/>
      <c r="E763" s="184"/>
      <c r="F763" s="183" t="s">
        <v>7648</v>
      </c>
      <c r="G763" s="184" t="s">
        <v>7647</v>
      </c>
      <c r="H763" s="184" t="s">
        <v>6814</v>
      </c>
      <c r="I763" s="184">
        <v>100000</v>
      </c>
    </row>
    <row r="764" spans="2:9" x14ac:dyDescent="0.3">
      <c r="B764" s="51"/>
      <c r="D764" s="183" t="s">
        <v>7649</v>
      </c>
      <c r="E764" s="184" t="s">
        <v>7650</v>
      </c>
      <c r="F764" s="184"/>
      <c r="G764" s="184"/>
      <c r="H764" s="184"/>
      <c r="I764" s="184"/>
    </row>
    <row r="765" spans="2:9" x14ac:dyDescent="0.3">
      <c r="B765" s="51"/>
      <c r="D765" s="183"/>
      <c r="E765" s="184"/>
      <c r="F765" s="183" t="s">
        <v>7651</v>
      </c>
      <c r="G765" s="184" t="s">
        <v>7650</v>
      </c>
      <c r="H765" s="184" t="s">
        <v>6814</v>
      </c>
      <c r="I765" s="184">
        <v>100000</v>
      </c>
    </row>
    <row r="766" spans="2:9" x14ac:dyDescent="0.3">
      <c r="B766" s="51"/>
      <c r="D766" s="183" t="s">
        <v>7652</v>
      </c>
      <c r="E766" s="184" t="s">
        <v>7653</v>
      </c>
      <c r="F766" s="184"/>
      <c r="G766" s="184"/>
      <c r="H766" s="184"/>
      <c r="I766" s="184"/>
    </row>
    <row r="767" spans="2:9" x14ac:dyDescent="0.3">
      <c r="B767" s="51"/>
      <c r="D767" s="183"/>
      <c r="E767" s="184"/>
      <c r="F767" s="183" t="s">
        <v>7654</v>
      </c>
      <c r="G767" s="184" t="s">
        <v>7653</v>
      </c>
      <c r="H767" s="184" t="s">
        <v>6814</v>
      </c>
      <c r="I767" s="184">
        <v>100000</v>
      </c>
    </row>
    <row r="768" spans="2:9" x14ac:dyDescent="0.3">
      <c r="B768" s="51"/>
      <c r="D768" s="183" t="s">
        <v>7655</v>
      </c>
      <c r="E768" s="184" t="s">
        <v>7656</v>
      </c>
      <c r="F768" s="184"/>
      <c r="G768" s="184"/>
      <c r="H768" s="184"/>
      <c r="I768" s="184"/>
    </row>
    <row r="769" spans="2:9" x14ac:dyDescent="0.3">
      <c r="B769" s="51"/>
      <c r="D769" s="183"/>
      <c r="E769" s="184"/>
      <c r="F769" s="183" t="s">
        <v>7657</v>
      </c>
      <c r="G769" s="184" t="s">
        <v>7656</v>
      </c>
      <c r="H769" s="184" t="s">
        <v>6814</v>
      </c>
      <c r="I769" s="184">
        <v>100000</v>
      </c>
    </row>
    <row r="770" spans="2:9" x14ac:dyDescent="0.3">
      <c r="B770" s="51"/>
      <c r="D770" s="183" t="s">
        <v>7658</v>
      </c>
      <c r="E770" s="184" t="s">
        <v>7659</v>
      </c>
      <c r="F770" s="184"/>
      <c r="G770" s="184"/>
      <c r="H770" s="184"/>
      <c r="I770" s="184"/>
    </row>
    <row r="771" spans="2:9" x14ac:dyDescent="0.3">
      <c r="B771" s="51"/>
      <c r="D771" s="183"/>
      <c r="E771" s="184"/>
      <c r="F771" s="183" t="s">
        <v>7660</v>
      </c>
      <c r="G771" s="184" t="s">
        <v>7659</v>
      </c>
      <c r="H771" s="184" t="s">
        <v>6814</v>
      </c>
      <c r="I771" s="184">
        <v>100000</v>
      </c>
    </row>
    <row r="772" spans="2:9" x14ac:dyDescent="0.3">
      <c r="B772" s="51"/>
      <c r="D772" s="183" t="s">
        <v>7661</v>
      </c>
      <c r="E772" s="184" t="s">
        <v>7662</v>
      </c>
      <c r="F772" s="184"/>
      <c r="G772" s="184"/>
      <c r="H772" s="184"/>
      <c r="I772" s="184"/>
    </row>
    <row r="773" spans="2:9" x14ac:dyDescent="0.3">
      <c r="B773" s="51"/>
      <c r="D773" s="183"/>
      <c r="E773" s="184"/>
      <c r="F773" s="183" t="s">
        <v>7663</v>
      </c>
      <c r="G773" s="184" t="s">
        <v>7662</v>
      </c>
      <c r="H773" s="184" t="s">
        <v>6814</v>
      </c>
      <c r="I773" s="184">
        <v>100000</v>
      </c>
    </row>
    <row r="774" spans="2:9" x14ac:dyDescent="0.3">
      <c r="B774" s="51"/>
      <c r="D774" s="183" t="s">
        <v>7664</v>
      </c>
      <c r="E774" s="184" t="s">
        <v>7665</v>
      </c>
      <c r="F774" s="221"/>
      <c r="G774" s="184"/>
      <c r="H774" s="184"/>
      <c r="I774" s="184"/>
    </row>
    <row r="775" spans="2:9" x14ac:dyDescent="0.3">
      <c r="B775" s="51"/>
      <c r="D775" s="184"/>
      <c r="E775" s="184"/>
      <c r="F775" s="183" t="s">
        <v>7666</v>
      </c>
      <c r="G775" s="184" t="s">
        <v>7667</v>
      </c>
      <c r="H775" s="184" t="s">
        <v>6814</v>
      </c>
      <c r="I775" s="184">
        <v>100000</v>
      </c>
    </row>
    <row r="776" spans="2:9" x14ac:dyDescent="0.3">
      <c r="B776" s="51"/>
      <c r="D776" s="183" t="s">
        <v>7668</v>
      </c>
      <c r="E776" s="184" t="s">
        <v>7669</v>
      </c>
      <c r="F776" s="221"/>
      <c r="G776" s="184"/>
      <c r="H776" s="184"/>
      <c r="I776" s="184"/>
    </row>
    <row r="777" spans="2:9" x14ac:dyDescent="0.3">
      <c r="B777" s="51"/>
      <c r="D777" s="184"/>
      <c r="E777" s="184"/>
      <c r="F777" s="183" t="s">
        <v>7670</v>
      </c>
      <c r="G777" s="184" t="s">
        <v>7671</v>
      </c>
      <c r="H777" s="184" t="s">
        <v>6814</v>
      </c>
      <c r="I777" s="184">
        <v>100000</v>
      </c>
    </row>
    <row r="778" spans="2:9" x14ac:dyDescent="0.3">
      <c r="B778" s="51"/>
      <c r="D778" s="183" t="s">
        <v>7672</v>
      </c>
      <c r="E778" s="184" t="s">
        <v>7673</v>
      </c>
      <c r="F778" s="221"/>
      <c r="G778" s="184"/>
      <c r="H778" s="184"/>
      <c r="I778" s="184"/>
    </row>
    <row r="779" spans="2:9" x14ac:dyDescent="0.3">
      <c r="B779" s="51"/>
      <c r="D779" s="184"/>
      <c r="E779" s="184"/>
      <c r="F779" s="183" t="s">
        <v>7674</v>
      </c>
      <c r="G779" s="184" t="s">
        <v>7675</v>
      </c>
      <c r="H779" s="184" t="s">
        <v>6814</v>
      </c>
      <c r="I779" s="184">
        <v>100000</v>
      </c>
    </row>
    <row r="780" spans="2:9" x14ac:dyDescent="0.3">
      <c r="B780" s="51"/>
      <c r="D780" s="183" t="s">
        <v>7676</v>
      </c>
      <c r="E780" s="184" t="s">
        <v>7677</v>
      </c>
      <c r="F780" s="221"/>
      <c r="G780" s="184"/>
      <c r="H780" s="184"/>
      <c r="I780" s="184"/>
    </row>
    <row r="781" spans="2:9" x14ac:dyDescent="0.3">
      <c r="B781" s="51"/>
      <c r="D781" s="184"/>
      <c r="E781" s="184"/>
      <c r="F781" s="183" t="s">
        <v>7678</v>
      </c>
      <c r="G781" s="184" t="s">
        <v>7679</v>
      </c>
      <c r="H781" s="184" t="s">
        <v>6814</v>
      </c>
      <c r="I781" s="184">
        <v>100000</v>
      </c>
    </row>
    <row r="782" spans="2:9" x14ac:dyDescent="0.3">
      <c r="B782" s="51"/>
      <c r="D782" s="183" t="s">
        <v>7680</v>
      </c>
      <c r="E782" s="184" t="s">
        <v>7681</v>
      </c>
      <c r="F782" s="221"/>
      <c r="G782" s="184"/>
      <c r="H782" s="184"/>
      <c r="I782" s="184"/>
    </row>
    <row r="783" spans="2:9" x14ac:dyDescent="0.3">
      <c r="B783" s="51"/>
      <c r="D783" s="184"/>
      <c r="E783" s="184"/>
      <c r="F783" s="183" t="s">
        <v>7682</v>
      </c>
      <c r="G783" s="184" t="s">
        <v>7683</v>
      </c>
      <c r="H783" s="184" t="s">
        <v>6814</v>
      </c>
      <c r="I783" s="184">
        <v>100000</v>
      </c>
    </row>
    <row r="784" spans="2:9" x14ac:dyDescent="0.3">
      <c r="B784" s="51"/>
      <c r="D784" s="183" t="s">
        <v>7684</v>
      </c>
      <c r="E784" s="184" t="s">
        <v>7685</v>
      </c>
      <c r="F784" s="184"/>
      <c r="G784" s="184"/>
      <c r="H784" s="184"/>
      <c r="I784" s="184"/>
    </row>
    <row r="785" spans="2:9" x14ac:dyDescent="0.3">
      <c r="B785" s="51"/>
      <c r="D785" s="183"/>
      <c r="E785" s="184"/>
      <c r="F785" s="183" t="s">
        <v>7686</v>
      </c>
      <c r="G785" s="184" t="s">
        <v>7685</v>
      </c>
      <c r="H785" s="184" t="s">
        <v>6814</v>
      </c>
      <c r="I785" s="184">
        <v>100000</v>
      </c>
    </row>
    <row r="786" spans="2:9" x14ac:dyDescent="0.3">
      <c r="B786" s="51"/>
      <c r="D786" s="183" t="s">
        <v>7687</v>
      </c>
      <c r="E786" s="184" t="s">
        <v>7688</v>
      </c>
      <c r="F786" s="184"/>
      <c r="G786" s="184"/>
      <c r="H786" s="184"/>
      <c r="I786" s="184"/>
    </row>
    <row r="787" spans="2:9" x14ac:dyDescent="0.3">
      <c r="B787" s="51"/>
      <c r="D787" s="183"/>
      <c r="E787" s="184"/>
      <c r="F787" s="183" t="s">
        <v>7689</v>
      </c>
      <c r="G787" s="184" t="s">
        <v>7688</v>
      </c>
      <c r="H787" s="184" t="s">
        <v>6814</v>
      </c>
      <c r="I787" s="184">
        <v>100000</v>
      </c>
    </row>
    <row r="788" spans="2:9" x14ac:dyDescent="0.3">
      <c r="B788" s="51"/>
      <c r="D788" s="183" t="s">
        <v>7690</v>
      </c>
      <c r="E788" s="184" t="s">
        <v>7691</v>
      </c>
      <c r="F788" s="184"/>
      <c r="G788" s="184"/>
      <c r="H788" s="184"/>
      <c r="I788" s="184"/>
    </row>
    <row r="789" spans="2:9" x14ac:dyDescent="0.3">
      <c r="B789" s="51"/>
      <c r="D789" s="183"/>
      <c r="E789" s="184"/>
      <c r="F789" s="183" t="s">
        <v>7692</v>
      </c>
      <c r="G789" s="184" t="s">
        <v>7691</v>
      </c>
      <c r="H789" s="184" t="s">
        <v>6814</v>
      </c>
      <c r="I789" s="184">
        <v>100000</v>
      </c>
    </row>
    <row r="790" spans="2:9" x14ac:dyDescent="0.3">
      <c r="B790" s="51"/>
      <c r="D790" s="183" t="s">
        <v>7693</v>
      </c>
      <c r="E790" s="184" t="s">
        <v>7694</v>
      </c>
      <c r="F790" s="184"/>
      <c r="G790" s="184"/>
      <c r="H790" s="184"/>
      <c r="I790" s="184"/>
    </row>
    <row r="791" spans="2:9" x14ac:dyDescent="0.3">
      <c r="B791" s="51"/>
      <c r="D791" s="183"/>
      <c r="E791" s="184"/>
      <c r="F791" s="183" t="s">
        <v>7695</v>
      </c>
      <c r="G791" s="184" t="s">
        <v>7694</v>
      </c>
      <c r="H791" s="184" t="s">
        <v>6814</v>
      </c>
      <c r="I791" s="184">
        <v>100000</v>
      </c>
    </row>
    <row r="792" spans="2:9" x14ac:dyDescent="0.3">
      <c r="B792" s="51"/>
      <c r="D792" s="183" t="s">
        <v>7696</v>
      </c>
      <c r="E792" s="184" t="s">
        <v>7697</v>
      </c>
      <c r="F792" s="184"/>
      <c r="G792" s="184"/>
      <c r="H792" s="184"/>
      <c r="I792" s="184"/>
    </row>
    <row r="793" spans="2:9" x14ac:dyDescent="0.3">
      <c r="B793" s="51"/>
      <c r="D793" s="183"/>
      <c r="E793" s="184"/>
      <c r="F793" s="183" t="s">
        <v>7698</v>
      </c>
      <c r="G793" s="184" t="s">
        <v>7697</v>
      </c>
      <c r="H793" s="184" t="s">
        <v>6814</v>
      </c>
      <c r="I793" s="184">
        <v>100000</v>
      </c>
    </row>
    <row r="794" spans="2:9" x14ac:dyDescent="0.3">
      <c r="B794" s="51"/>
      <c r="D794" s="183" t="s">
        <v>7699</v>
      </c>
      <c r="E794" s="184" t="s">
        <v>7700</v>
      </c>
      <c r="F794" s="184"/>
      <c r="G794" s="184"/>
      <c r="H794" s="184"/>
      <c r="I794" s="184"/>
    </row>
    <row r="795" spans="2:9" x14ac:dyDescent="0.3">
      <c r="B795" s="51"/>
      <c r="D795" s="183"/>
      <c r="E795" s="184"/>
      <c r="F795" s="183" t="s">
        <v>7701</v>
      </c>
      <c r="G795" s="184" t="s">
        <v>7700</v>
      </c>
      <c r="H795" s="184" t="s">
        <v>6814</v>
      </c>
      <c r="I795" s="184">
        <v>100000</v>
      </c>
    </row>
    <row r="796" spans="2:9" x14ac:dyDescent="0.3">
      <c r="B796" s="51"/>
      <c r="D796" s="183" t="s">
        <v>7702</v>
      </c>
      <c r="E796" s="184" t="s">
        <v>7703</v>
      </c>
      <c r="F796" s="184"/>
      <c r="G796" s="184"/>
      <c r="H796" s="184"/>
      <c r="I796" s="184"/>
    </row>
    <row r="797" spans="2:9" x14ac:dyDescent="0.3">
      <c r="B797" s="51"/>
      <c r="D797" s="183"/>
      <c r="E797" s="184"/>
      <c r="F797" s="183" t="s">
        <v>7704</v>
      </c>
      <c r="G797" s="184" t="s">
        <v>7703</v>
      </c>
      <c r="H797" s="184" t="s">
        <v>6814</v>
      </c>
      <c r="I797" s="184">
        <v>100000</v>
      </c>
    </row>
    <row r="798" spans="2:9" x14ac:dyDescent="0.3">
      <c r="B798" s="51"/>
      <c r="D798" s="183" t="s">
        <v>7705</v>
      </c>
      <c r="E798" s="184" t="s">
        <v>7706</v>
      </c>
      <c r="F798" s="184"/>
      <c r="G798" s="184"/>
      <c r="H798" s="184"/>
      <c r="I798" s="184"/>
    </row>
    <row r="799" spans="2:9" x14ac:dyDescent="0.3">
      <c r="B799" s="51"/>
      <c r="D799" s="183"/>
      <c r="E799" s="184"/>
      <c r="F799" s="183" t="s">
        <v>7707</v>
      </c>
      <c r="G799" s="184" t="s">
        <v>7706</v>
      </c>
      <c r="H799" s="184" t="s">
        <v>6814</v>
      </c>
      <c r="I799" s="184">
        <v>100000</v>
      </c>
    </row>
    <row r="800" spans="2:9" x14ac:dyDescent="0.3">
      <c r="B800" s="51"/>
      <c r="D800" s="183" t="s">
        <v>7708</v>
      </c>
      <c r="E800" s="184" t="s">
        <v>7709</v>
      </c>
      <c r="F800" s="184"/>
      <c r="G800" s="184"/>
      <c r="H800" s="184"/>
      <c r="I800" s="184"/>
    </row>
    <row r="801" spans="2:9" x14ac:dyDescent="0.3">
      <c r="B801" s="51"/>
      <c r="D801" s="183"/>
      <c r="E801" s="184"/>
      <c r="F801" s="183" t="s">
        <v>7710</v>
      </c>
      <c r="G801" s="184" t="s">
        <v>7709</v>
      </c>
      <c r="H801" s="184" t="s">
        <v>6814</v>
      </c>
      <c r="I801" s="184">
        <v>100000</v>
      </c>
    </row>
    <row r="802" spans="2:9" x14ac:dyDescent="0.3">
      <c r="B802" s="51"/>
      <c r="D802" s="183" t="s">
        <v>7711</v>
      </c>
      <c r="E802" s="184" t="s">
        <v>7712</v>
      </c>
      <c r="F802" s="184"/>
      <c r="G802" s="184"/>
      <c r="H802" s="184"/>
      <c r="I802" s="184"/>
    </row>
    <row r="803" spans="2:9" x14ac:dyDescent="0.3">
      <c r="B803" s="51"/>
      <c r="D803" s="183"/>
      <c r="E803" s="184"/>
      <c r="F803" s="183" t="s">
        <v>7713</v>
      </c>
      <c r="G803" s="184" t="s">
        <v>7712</v>
      </c>
      <c r="H803" s="184" t="s">
        <v>6814</v>
      </c>
      <c r="I803" s="184">
        <v>100000</v>
      </c>
    </row>
    <row r="804" spans="2:9" x14ac:dyDescent="0.3">
      <c r="B804" s="51"/>
      <c r="D804" s="183" t="s">
        <v>7714</v>
      </c>
      <c r="E804" s="184" t="s">
        <v>7715</v>
      </c>
      <c r="F804" s="184"/>
      <c r="G804" s="184"/>
      <c r="H804" s="184"/>
      <c r="I804" s="184"/>
    </row>
    <row r="805" spans="2:9" x14ac:dyDescent="0.3">
      <c r="B805" s="51"/>
      <c r="D805" s="183"/>
      <c r="E805" s="184"/>
      <c r="F805" s="183" t="s">
        <v>7716</v>
      </c>
      <c r="G805" s="184" t="s">
        <v>7715</v>
      </c>
      <c r="H805" s="184" t="s">
        <v>6814</v>
      </c>
      <c r="I805" s="184">
        <v>100000</v>
      </c>
    </row>
    <row r="806" spans="2:9" x14ac:dyDescent="0.3">
      <c r="B806" s="51"/>
      <c r="D806" s="183" t="s">
        <v>7717</v>
      </c>
      <c r="E806" s="184" t="s">
        <v>7718</v>
      </c>
      <c r="F806" s="184"/>
      <c r="G806" s="184"/>
      <c r="H806" s="184"/>
      <c r="I806" s="184"/>
    </row>
    <row r="807" spans="2:9" x14ac:dyDescent="0.3">
      <c r="B807" s="51"/>
      <c r="D807" s="183"/>
      <c r="E807" s="184"/>
      <c r="F807" s="183" t="s">
        <v>7719</v>
      </c>
      <c r="G807" s="184" t="s">
        <v>7718</v>
      </c>
      <c r="H807" s="184" t="s">
        <v>6814</v>
      </c>
      <c r="I807" s="184">
        <v>100000</v>
      </c>
    </row>
    <row r="808" spans="2:9" x14ac:dyDescent="0.3">
      <c r="B808" s="51"/>
      <c r="D808" s="183" t="s">
        <v>7720</v>
      </c>
      <c r="E808" s="184" t="s">
        <v>7721</v>
      </c>
      <c r="F808" s="184"/>
      <c r="G808" s="184"/>
      <c r="H808" s="184"/>
      <c r="I808" s="184"/>
    </row>
    <row r="809" spans="2:9" x14ac:dyDescent="0.3">
      <c r="B809" s="51"/>
      <c r="D809" s="183"/>
      <c r="E809" s="184"/>
      <c r="F809" s="183" t="s">
        <v>7722</v>
      </c>
      <c r="G809" s="184" t="s">
        <v>7721</v>
      </c>
      <c r="H809" s="184" t="s">
        <v>6814</v>
      </c>
      <c r="I809" s="184">
        <v>100000</v>
      </c>
    </row>
    <row r="810" spans="2:9" x14ac:dyDescent="0.3">
      <c r="B810" s="51"/>
      <c r="D810" s="183" t="s">
        <v>7723</v>
      </c>
      <c r="E810" s="184" t="s">
        <v>7724</v>
      </c>
      <c r="F810" s="184"/>
      <c r="G810" s="184"/>
      <c r="H810" s="184"/>
      <c r="I810" s="184"/>
    </row>
    <row r="811" spans="2:9" x14ac:dyDescent="0.3">
      <c r="B811" s="51"/>
      <c r="D811" s="183"/>
      <c r="E811" s="184"/>
      <c r="F811" s="183" t="s">
        <v>7725</v>
      </c>
      <c r="G811" s="184" t="s">
        <v>7724</v>
      </c>
      <c r="H811" s="184" t="s">
        <v>6814</v>
      </c>
      <c r="I811" s="184">
        <v>100000</v>
      </c>
    </row>
    <row r="812" spans="2:9" x14ac:dyDescent="0.3">
      <c r="B812" s="51"/>
      <c r="D812" s="183" t="s">
        <v>7726</v>
      </c>
      <c r="E812" s="184" t="s">
        <v>7727</v>
      </c>
      <c r="F812" s="184"/>
      <c r="G812" s="184"/>
      <c r="H812" s="184"/>
      <c r="I812" s="184"/>
    </row>
    <row r="813" spans="2:9" x14ac:dyDescent="0.3">
      <c r="B813" s="51"/>
      <c r="D813" s="183"/>
      <c r="E813" s="184"/>
      <c r="F813" s="183" t="s">
        <v>7728</v>
      </c>
      <c r="G813" s="184" t="s">
        <v>7727</v>
      </c>
      <c r="H813" s="184" t="s">
        <v>6814</v>
      </c>
      <c r="I813" s="184">
        <v>100000</v>
      </c>
    </row>
    <row r="814" spans="2:9" x14ac:dyDescent="0.3">
      <c r="B814" s="51"/>
      <c r="D814" s="183" t="s">
        <v>7729</v>
      </c>
      <c r="E814" s="184" t="s">
        <v>7730</v>
      </c>
      <c r="F814" s="184"/>
      <c r="G814" s="184"/>
      <c r="H814" s="184"/>
      <c r="I814" s="184"/>
    </row>
    <row r="815" spans="2:9" x14ac:dyDescent="0.3">
      <c r="B815" s="51"/>
      <c r="D815" s="183"/>
      <c r="E815" s="184"/>
      <c r="F815" s="183" t="s">
        <v>7731</v>
      </c>
      <c r="G815" s="184" t="s">
        <v>7730</v>
      </c>
      <c r="H815" s="184" t="s">
        <v>6814</v>
      </c>
      <c r="I815" s="184">
        <v>100000</v>
      </c>
    </row>
    <row r="816" spans="2:9" x14ac:dyDescent="0.3">
      <c r="B816" s="51"/>
      <c r="D816" s="183" t="s">
        <v>7732</v>
      </c>
      <c r="E816" s="184" t="s">
        <v>7733</v>
      </c>
      <c r="F816" s="183"/>
      <c r="G816" s="184"/>
      <c r="H816" s="184"/>
      <c r="I816" s="184"/>
    </row>
    <row r="817" spans="2:11" x14ac:dyDescent="0.3">
      <c r="B817" s="51"/>
      <c r="D817" s="183"/>
      <c r="E817" s="184"/>
      <c r="F817" s="183" t="s">
        <v>7734</v>
      </c>
      <c r="G817" s="184"/>
      <c r="H817" s="184" t="s">
        <v>6814</v>
      </c>
      <c r="I817" s="184">
        <v>100000</v>
      </c>
    </row>
    <row r="818" spans="2:11" x14ac:dyDescent="0.3">
      <c r="B818" s="51"/>
      <c r="D818" s="183" t="s">
        <v>7735</v>
      </c>
      <c r="E818" s="184" t="s">
        <v>7736</v>
      </c>
      <c r="F818" s="183"/>
      <c r="G818" s="184"/>
      <c r="H818" s="184"/>
      <c r="I818" s="184"/>
    </row>
    <row r="819" spans="2:11" x14ac:dyDescent="0.3">
      <c r="B819" s="51"/>
      <c r="D819" s="183"/>
      <c r="E819" s="184"/>
      <c r="F819" s="183" t="s">
        <v>7737</v>
      </c>
      <c r="G819" s="184"/>
      <c r="H819" s="184" t="s">
        <v>6814</v>
      </c>
      <c r="I819" s="184">
        <v>100000</v>
      </c>
    </row>
    <row r="820" spans="2:11" x14ac:dyDescent="0.3">
      <c r="B820" s="51"/>
      <c r="D820" s="183" t="s">
        <v>7738</v>
      </c>
      <c r="E820" s="184" t="s">
        <v>7739</v>
      </c>
      <c r="F820" s="183"/>
      <c r="G820" s="184"/>
      <c r="H820" s="184"/>
      <c r="I820" s="184"/>
    </row>
    <row r="821" spans="2:11" x14ac:dyDescent="0.3">
      <c r="B821" s="51"/>
      <c r="D821" s="183"/>
      <c r="E821" s="184"/>
      <c r="F821" s="183" t="s">
        <v>7740</v>
      </c>
      <c r="G821" s="184"/>
      <c r="H821" s="184" t="s">
        <v>6814</v>
      </c>
      <c r="I821" s="184">
        <v>100000</v>
      </c>
    </row>
    <row r="822" spans="2:11" x14ac:dyDescent="0.3">
      <c r="B822" s="51"/>
      <c r="D822" s="183" t="s">
        <v>7741</v>
      </c>
      <c r="E822" s="184" t="s">
        <v>7742</v>
      </c>
      <c r="F822" s="183"/>
      <c r="G822" s="184"/>
      <c r="H822" s="184"/>
      <c r="I822" s="184"/>
    </row>
    <row r="823" spans="2:11" x14ac:dyDescent="0.3">
      <c r="B823" s="51"/>
      <c r="D823" s="183"/>
      <c r="E823" s="184"/>
      <c r="F823" s="183" t="s">
        <v>7743</v>
      </c>
      <c r="G823" s="184" t="s">
        <v>7742</v>
      </c>
      <c r="H823" s="184" t="s">
        <v>6814</v>
      </c>
      <c r="I823" s="184">
        <v>100000</v>
      </c>
    </row>
    <row r="824" spans="2:11" x14ac:dyDescent="0.3">
      <c r="B824" s="51"/>
      <c r="D824" s="183" t="s">
        <v>7744</v>
      </c>
      <c r="E824" s="184" t="s">
        <v>7745</v>
      </c>
      <c r="F824" s="183"/>
      <c r="G824" s="184"/>
      <c r="H824" s="184"/>
      <c r="I824" s="184"/>
    </row>
    <row r="825" spans="2:11" x14ac:dyDescent="0.3">
      <c r="B825" s="51"/>
      <c r="D825" s="183"/>
      <c r="E825" s="184"/>
      <c r="F825" s="183" t="s">
        <v>7746</v>
      </c>
      <c r="G825" s="184" t="s">
        <v>7745</v>
      </c>
      <c r="H825" s="184" t="s">
        <v>6814</v>
      </c>
      <c r="I825" s="184">
        <v>100000</v>
      </c>
    </row>
    <row r="826" spans="2:11" x14ac:dyDescent="0.3">
      <c r="B826" s="51"/>
      <c r="D826" s="183" t="s">
        <v>7747</v>
      </c>
      <c r="E826" s="184" t="s">
        <v>7748</v>
      </c>
      <c r="F826" s="183"/>
      <c r="G826" s="184"/>
      <c r="H826" s="184"/>
      <c r="I826" s="184"/>
    </row>
    <row r="827" spans="2:11" x14ac:dyDescent="0.3">
      <c r="B827" s="51"/>
      <c r="D827" s="183"/>
      <c r="E827" s="184"/>
      <c r="F827" s="183" t="s">
        <v>7749</v>
      </c>
      <c r="G827" s="184" t="s">
        <v>7748</v>
      </c>
      <c r="H827" s="184" t="s">
        <v>6814</v>
      </c>
      <c r="I827" s="184">
        <v>100000</v>
      </c>
    </row>
    <row r="828" spans="2:11" x14ac:dyDescent="0.3">
      <c r="B828" s="51"/>
      <c r="D828" s="183"/>
      <c r="E828" s="184"/>
      <c r="F828" s="183" t="s">
        <v>7750</v>
      </c>
      <c r="G828" s="184" t="s">
        <v>7751</v>
      </c>
      <c r="H828" s="184" t="s">
        <v>6814</v>
      </c>
      <c r="I828" s="184">
        <v>100000</v>
      </c>
    </row>
    <row r="829" spans="2:11" x14ac:dyDescent="0.3">
      <c r="B829" s="51"/>
      <c r="D829" s="183" t="s">
        <v>7752</v>
      </c>
      <c r="E829" s="184" t="s">
        <v>7753</v>
      </c>
      <c r="F829" s="183"/>
      <c r="G829" s="184"/>
      <c r="H829" s="184"/>
      <c r="I829" s="184"/>
    </row>
    <row r="830" spans="2:11" x14ac:dyDescent="0.3">
      <c r="B830" s="51"/>
      <c r="D830" s="183"/>
      <c r="E830" s="184"/>
      <c r="F830" s="183" t="s">
        <v>7754</v>
      </c>
      <c r="G830" s="184" t="s">
        <v>7755</v>
      </c>
      <c r="H830" s="184" t="s">
        <v>6814</v>
      </c>
      <c r="I830" s="184">
        <v>50000</v>
      </c>
      <c r="K830" s="465">
        <v>44761</v>
      </c>
    </row>
    <row r="831" spans="2:11" x14ac:dyDescent="0.3">
      <c r="B831" s="51"/>
      <c r="D831" s="183"/>
      <c r="E831" s="184"/>
      <c r="F831" s="183" t="s">
        <v>7756</v>
      </c>
      <c r="G831" s="184" t="s">
        <v>7757</v>
      </c>
      <c r="H831" s="184" t="s">
        <v>6814</v>
      </c>
      <c r="I831" s="184">
        <v>50000</v>
      </c>
    </row>
    <row r="832" spans="2:11" x14ac:dyDescent="0.3">
      <c r="B832" s="51"/>
      <c r="D832" s="183"/>
      <c r="E832" s="184"/>
      <c r="F832" s="183" t="s">
        <v>7758</v>
      </c>
      <c r="G832" s="184" t="s">
        <v>7759</v>
      </c>
      <c r="H832" s="184" t="s">
        <v>6814</v>
      </c>
      <c r="I832" s="184">
        <v>50000</v>
      </c>
    </row>
    <row r="833" spans="2:10" x14ac:dyDescent="0.3">
      <c r="B833" s="51"/>
      <c r="D833" s="183"/>
      <c r="E833" s="184"/>
      <c r="F833" s="183" t="s">
        <v>7760</v>
      </c>
      <c r="G833" s="184" t="s">
        <v>7761</v>
      </c>
      <c r="H833" s="184" t="s">
        <v>6814</v>
      </c>
      <c r="I833" s="184">
        <v>50000</v>
      </c>
    </row>
    <row r="834" spans="2:10" x14ac:dyDescent="0.3">
      <c r="B834" s="51"/>
      <c r="D834" s="183"/>
      <c r="E834" s="184"/>
      <c r="F834" s="183" t="s">
        <v>7762</v>
      </c>
      <c r="G834" s="184" t="s">
        <v>7763</v>
      </c>
      <c r="H834" s="184" t="s">
        <v>6814</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7764</v>
      </c>
      <c r="C841" t="s">
        <v>7765</v>
      </c>
      <c r="F841" s="53"/>
      <c r="J841" t="s">
        <v>6472</v>
      </c>
    </row>
    <row r="842" spans="2:10" x14ac:dyDescent="0.3">
      <c r="B842" s="51"/>
      <c r="D842" s="52" t="s">
        <v>7766</v>
      </c>
      <c r="E842" t="s">
        <v>7767</v>
      </c>
      <c r="F842" s="53"/>
    </row>
    <row r="843" spans="2:10" x14ac:dyDescent="0.3">
      <c r="B843" s="51"/>
      <c r="F843" s="52" t="s">
        <v>7768</v>
      </c>
      <c r="G843" t="s">
        <v>7769</v>
      </c>
      <c r="H843" t="s">
        <v>6814</v>
      </c>
      <c r="I843">
        <v>100000</v>
      </c>
    </row>
    <row r="844" spans="2:10" x14ac:dyDescent="0.3">
      <c r="B844" s="51"/>
      <c r="F844" s="52" t="s">
        <v>7770</v>
      </c>
      <c r="G844" t="s">
        <v>7771</v>
      </c>
      <c r="H844" t="s">
        <v>6814</v>
      </c>
      <c r="I844">
        <v>100000</v>
      </c>
    </row>
    <row r="845" spans="2:10" x14ac:dyDescent="0.3">
      <c r="B845" s="51"/>
      <c r="F845" s="52" t="s">
        <v>7772</v>
      </c>
      <c r="G845" t="s">
        <v>7773</v>
      </c>
      <c r="H845" t="s">
        <v>6814</v>
      </c>
      <c r="I845">
        <v>100000</v>
      </c>
    </row>
    <row r="846" spans="2:10" x14ac:dyDescent="0.3">
      <c r="B846" s="51"/>
      <c r="F846" s="52" t="s">
        <v>7774</v>
      </c>
      <c r="G846" t="s">
        <v>7775</v>
      </c>
      <c r="H846" t="s">
        <v>6814</v>
      </c>
      <c r="I846">
        <v>100000</v>
      </c>
    </row>
    <row r="847" spans="2:10" x14ac:dyDescent="0.3">
      <c r="B847" s="51"/>
      <c r="D847" s="52" t="s">
        <v>7776</v>
      </c>
      <c r="E847" t="s">
        <v>7777</v>
      </c>
      <c r="F847" s="53"/>
    </row>
    <row r="848" spans="2:10" x14ac:dyDescent="0.3">
      <c r="B848" s="51"/>
      <c r="F848" s="52" t="s">
        <v>7778</v>
      </c>
      <c r="G848" t="s">
        <v>6572</v>
      </c>
      <c r="H848" t="s">
        <v>6814</v>
      </c>
      <c r="I848">
        <v>100000</v>
      </c>
    </row>
    <row r="849" spans="2:9" x14ac:dyDescent="0.3">
      <c r="B849" s="51"/>
      <c r="F849" s="52" t="s">
        <v>7779</v>
      </c>
      <c r="G849" t="s">
        <v>6573</v>
      </c>
      <c r="H849" t="s">
        <v>6814</v>
      </c>
      <c r="I849">
        <v>100000</v>
      </c>
    </row>
    <row r="850" spans="2:9" x14ac:dyDescent="0.3">
      <c r="B850" s="51"/>
      <c r="F850" s="52" t="s">
        <v>7780</v>
      </c>
      <c r="G850" t="s">
        <v>6574</v>
      </c>
      <c r="H850" t="s">
        <v>6814</v>
      </c>
      <c r="I850">
        <v>100000</v>
      </c>
    </row>
    <row r="851" spans="2:9" x14ac:dyDescent="0.3">
      <c r="B851" s="51"/>
      <c r="F851" s="52" t="s">
        <v>7781</v>
      </c>
      <c r="G851" t="s">
        <v>6575</v>
      </c>
      <c r="H851" t="s">
        <v>6814</v>
      </c>
      <c r="I851">
        <v>100000</v>
      </c>
    </row>
    <row r="852" spans="2:9" x14ac:dyDescent="0.3">
      <c r="B852" s="51"/>
      <c r="F852" s="52" t="s">
        <v>7782</v>
      </c>
      <c r="G852" t="s">
        <v>6576</v>
      </c>
      <c r="H852" t="s">
        <v>6814</v>
      </c>
      <c r="I852">
        <v>100000</v>
      </c>
    </row>
    <row r="853" spans="2:9" x14ac:dyDescent="0.3">
      <c r="B853" s="51"/>
      <c r="F853" s="52" t="s">
        <v>7783</v>
      </c>
      <c r="G853" t="s">
        <v>6577</v>
      </c>
      <c r="H853" t="s">
        <v>6814</v>
      </c>
      <c r="I853">
        <v>100000</v>
      </c>
    </row>
    <row r="854" spans="2:9" x14ac:dyDescent="0.3">
      <c r="B854" s="51"/>
      <c r="D854" s="52" t="s">
        <v>7784</v>
      </c>
      <c r="E854" t="s">
        <v>7785</v>
      </c>
    </row>
    <row r="855" spans="2:9" x14ac:dyDescent="0.3">
      <c r="B855" s="51"/>
      <c r="D855" s="53"/>
      <c r="F855" s="5" t="s">
        <v>7786</v>
      </c>
      <c r="G855" t="s">
        <v>6590</v>
      </c>
      <c r="H855" t="s">
        <v>6814</v>
      </c>
      <c r="I855">
        <v>100000</v>
      </c>
    </row>
    <row r="856" spans="2:9" x14ac:dyDescent="0.3">
      <c r="B856" s="220"/>
      <c r="D856" s="5" t="s">
        <v>7787</v>
      </c>
      <c r="E856" t="s">
        <v>7788</v>
      </c>
    </row>
    <row r="857" spans="2:9" x14ac:dyDescent="0.3">
      <c r="B857" s="220"/>
      <c r="D857" s="53"/>
      <c r="F857" s="5" t="s">
        <v>7789</v>
      </c>
      <c r="G857" t="s">
        <v>7790</v>
      </c>
      <c r="H857" t="s">
        <v>6814</v>
      </c>
      <c r="I857">
        <v>100000</v>
      </c>
    </row>
    <row r="858" spans="2:9" x14ac:dyDescent="0.3">
      <c r="B858" s="51"/>
      <c r="D858" s="183" t="s">
        <v>7791</v>
      </c>
      <c r="E858" s="184" t="s">
        <v>7792</v>
      </c>
      <c r="F858" s="183"/>
      <c r="G858" s="184"/>
      <c r="H858" s="184"/>
      <c r="I858" s="184"/>
    </row>
    <row r="859" spans="2:9" x14ac:dyDescent="0.3">
      <c r="B859" s="51"/>
      <c r="D859" s="183"/>
      <c r="E859" s="184"/>
      <c r="F859" s="183" t="s">
        <v>7793</v>
      </c>
      <c r="G859" s="184" t="s">
        <v>7794</v>
      </c>
      <c r="H859" s="184" t="s">
        <v>6814</v>
      </c>
      <c r="I859" s="184">
        <v>100000</v>
      </c>
    </row>
    <row r="860" spans="2:9" x14ac:dyDescent="0.3">
      <c r="B860" s="51"/>
      <c r="D860" s="183" t="s">
        <v>7795</v>
      </c>
      <c r="E860" s="184" t="s">
        <v>7796</v>
      </c>
      <c r="F860" s="183"/>
      <c r="G860" s="184"/>
      <c r="H860" s="184"/>
      <c r="I860" s="184"/>
    </row>
    <row r="861" spans="2:9" x14ac:dyDescent="0.3">
      <c r="B861" s="51"/>
      <c r="D861" s="183"/>
      <c r="E861" s="184"/>
      <c r="F861" s="183" t="s">
        <v>7797</v>
      </c>
      <c r="G861" s="184" t="s">
        <v>7798</v>
      </c>
      <c r="H861" s="184" t="s">
        <v>6814</v>
      </c>
      <c r="I861" s="184">
        <v>100000</v>
      </c>
    </row>
    <row r="862" spans="2:9" x14ac:dyDescent="0.3">
      <c r="B862" s="51"/>
      <c r="D862" s="183" t="s">
        <v>7799</v>
      </c>
      <c r="E862" s="184" t="s">
        <v>7800</v>
      </c>
      <c r="F862" s="183"/>
      <c r="G862" s="184"/>
      <c r="H862" s="184"/>
      <c r="I862" s="184"/>
    </row>
    <row r="863" spans="2:9" x14ac:dyDescent="0.3">
      <c r="B863" s="220"/>
      <c r="D863" s="184"/>
      <c r="E863" s="184"/>
      <c r="F863" s="183" t="s">
        <v>7801</v>
      </c>
      <c r="G863" s="184" t="s">
        <v>7802</v>
      </c>
      <c r="H863" s="184" t="s">
        <v>6814</v>
      </c>
      <c r="I863" s="184">
        <v>100000</v>
      </c>
    </row>
    <row r="864" spans="2:9" x14ac:dyDescent="0.3">
      <c r="B864" s="220"/>
      <c r="D864" s="183" t="s">
        <v>7803</v>
      </c>
      <c r="E864" s="184" t="s">
        <v>7804</v>
      </c>
      <c r="F864" s="184"/>
      <c r="G864" s="184"/>
      <c r="H864" s="184"/>
      <c r="I864" s="184"/>
    </row>
    <row r="865" spans="2:9" x14ac:dyDescent="0.3">
      <c r="B865" s="220"/>
      <c r="D865" s="221"/>
      <c r="E865" s="184"/>
      <c r="F865" s="183" t="s">
        <v>7805</v>
      </c>
      <c r="G865" s="184" t="s">
        <v>7806</v>
      </c>
      <c r="H865" s="184" t="s">
        <v>6814</v>
      </c>
      <c r="I865" s="184">
        <v>100000</v>
      </c>
    </row>
    <row r="866" spans="2:9" x14ac:dyDescent="0.3">
      <c r="B866" s="220"/>
      <c r="D866" s="183" t="s">
        <v>7807</v>
      </c>
      <c r="E866" s="184" t="s">
        <v>7808</v>
      </c>
      <c r="F866" s="183"/>
      <c r="G866" s="184"/>
      <c r="H866" s="184"/>
      <c r="I866" s="184"/>
    </row>
    <row r="867" spans="2:9" x14ac:dyDescent="0.3">
      <c r="B867" s="220"/>
      <c r="D867" s="183"/>
      <c r="E867" s="184"/>
      <c r="F867" s="183" t="s">
        <v>7809</v>
      </c>
      <c r="G867" s="184" t="s">
        <v>7810</v>
      </c>
      <c r="H867" s="184" t="s">
        <v>6814</v>
      </c>
      <c r="I867" s="184">
        <v>100000</v>
      </c>
    </row>
    <row r="868" spans="2:9" x14ac:dyDescent="0.3">
      <c r="B868" s="220"/>
      <c r="D868" s="183" t="s">
        <v>7811</v>
      </c>
      <c r="E868" s="184" t="s">
        <v>7812</v>
      </c>
      <c r="F868" s="183"/>
      <c r="G868" s="184"/>
      <c r="H868" s="184"/>
      <c r="I868" s="184"/>
    </row>
    <row r="869" spans="2:9" x14ac:dyDescent="0.3">
      <c r="B869" s="220"/>
      <c r="D869" s="183"/>
      <c r="E869" s="184"/>
      <c r="F869" s="183" t="s">
        <v>7813</v>
      </c>
      <c r="G869" s="184" t="s">
        <v>7814</v>
      </c>
      <c r="H869" s="184" t="s">
        <v>6814</v>
      </c>
      <c r="I869" s="184">
        <v>100000</v>
      </c>
    </row>
    <row r="870" spans="2:9" x14ac:dyDescent="0.3">
      <c r="B870" s="220"/>
      <c r="D870" s="183" t="s">
        <v>7815</v>
      </c>
      <c r="E870" s="184" t="s">
        <v>7816</v>
      </c>
      <c r="F870" s="183"/>
      <c r="G870" s="184"/>
      <c r="H870" s="184"/>
      <c r="I870" s="184"/>
    </row>
    <row r="871" spans="2:9" x14ac:dyDescent="0.3">
      <c r="B871" s="220"/>
      <c r="D871" s="184"/>
      <c r="E871" s="184"/>
      <c r="F871" s="183" t="s">
        <v>7817</v>
      </c>
      <c r="G871" s="184" t="s">
        <v>7818</v>
      </c>
      <c r="H871" s="184" t="s">
        <v>6814</v>
      </c>
      <c r="I871" s="184">
        <v>100000</v>
      </c>
    </row>
    <row r="872" spans="2:9" x14ac:dyDescent="0.3">
      <c r="B872" s="220"/>
      <c r="D872" s="72" t="s">
        <v>7819</v>
      </c>
      <c r="E872" s="4" t="s">
        <v>7820</v>
      </c>
      <c r="F872" s="4"/>
      <c r="G872" s="4"/>
      <c r="H872" s="4"/>
      <c r="I872" s="4"/>
    </row>
    <row r="873" spans="2:9" x14ac:dyDescent="0.3">
      <c r="B873" s="220"/>
      <c r="D873" s="223"/>
      <c r="E873" s="4"/>
      <c r="F873" s="72" t="s">
        <v>7821</v>
      </c>
      <c r="G873" s="4" t="s">
        <v>7822</v>
      </c>
      <c r="H873" s="4" t="s">
        <v>6814</v>
      </c>
      <c r="I873" s="4">
        <v>100000</v>
      </c>
    </row>
    <row r="874" spans="2:9" x14ac:dyDescent="0.3">
      <c r="B874" s="220"/>
      <c r="D874" s="72" t="s">
        <v>7823</v>
      </c>
      <c r="E874" s="4" t="s">
        <v>7824</v>
      </c>
      <c r="F874" s="72"/>
      <c r="G874" s="4"/>
      <c r="H874" s="4"/>
      <c r="I874" s="4"/>
    </row>
    <row r="875" spans="2:9" x14ac:dyDescent="0.3">
      <c r="B875" s="220"/>
      <c r="D875" s="72"/>
      <c r="E875" s="4"/>
      <c r="F875" s="72" t="s">
        <v>7825</v>
      </c>
      <c r="G875" s="4" t="s">
        <v>7826</v>
      </c>
      <c r="H875" s="4" t="s">
        <v>6814</v>
      </c>
      <c r="I875" s="4">
        <v>100000</v>
      </c>
    </row>
    <row r="876" spans="2:9" x14ac:dyDescent="0.3">
      <c r="B876" s="220"/>
      <c r="D876" s="72" t="s">
        <v>7827</v>
      </c>
      <c r="E876" s="4" t="s">
        <v>7828</v>
      </c>
      <c r="F876" s="72"/>
      <c r="G876" s="4"/>
      <c r="H876" s="4"/>
      <c r="I876" s="4"/>
    </row>
    <row r="877" spans="2:9" x14ac:dyDescent="0.3">
      <c r="B877" s="220"/>
      <c r="D877" s="72"/>
      <c r="E877" s="4"/>
      <c r="F877" s="72" t="s">
        <v>7829</v>
      </c>
      <c r="G877" s="4" t="s">
        <v>7830</v>
      </c>
      <c r="H877" s="4" t="s">
        <v>6814</v>
      </c>
      <c r="I877" s="4">
        <v>100000</v>
      </c>
    </row>
    <row r="878" spans="2:9" x14ac:dyDescent="0.3">
      <c r="B878" s="220"/>
      <c r="D878" s="72" t="s">
        <v>7831</v>
      </c>
      <c r="E878" s="4" t="s">
        <v>7832</v>
      </c>
      <c r="F878" s="72"/>
      <c r="G878" s="4"/>
      <c r="H878" s="4"/>
      <c r="I878" s="4"/>
    </row>
    <row r="879" spans="2:9" x14ac:dyDescent="0.3">
      <c r="B879" s="220"/>
      <c r="D879" s="4"/>
      <c r="E879" s="4"/>
      <c r="F879" s="72" t="s">
        <v>7833</v>
      </c>
      <c r="G879" s="4" t="s">
        <v>7834</v>
      </c>
      <c r="H879" s="4" t="s">
        <v>6814</v>
      </c>
      <c r="I879" s="4">
        <v>100000</v>
      </c>
    </row>
    <row r="880" spans="2:9" x14ac:dyDescent="0.3">
      <c r="B880" s="51"/>
      <c r="D880" s="52" t="s">
        <v>15895</v>
      </c>
      <c r="E880" t="s">
        <v>7970</v>
      </c>
    </row>
    <row r="881" spans="2:10" x14ac:dyDescent="0.3">
      <c r="B881" s="51"/>
      <c r="D881" s="52"/>
      <c r="F881" s="5" t="s">
        <v>15899</v>
      </c>
      <c r="G881" t="s">
        <v>7970</v>
      </c>
      <c r="H881" t="s">
        <v>6814</v>
      </c>
      <c r="I881">
        <v>100000</v>
      </c>
    </row>
    <row r="882" spans="2:10" x14ac:dyDescent="0.3">
      <c r="B882" s="51"/>
      <c r="D882" s="52"/>
      <c r="F882" s="72" t="s">
        <v>15900</v>
      </c>
      <c r="G882" t="s">
        <v>7972</v>
      </c>
      <c r="H882" t="s">
        <v>6814</v>
      </c>
      <c r="I882">
        <v>100000</v>
      </c>
    </row>
    <row r="883" spans="2:10" x14ac:dyDescent="0.3">
      <c r="B883" s="51"/>
      <c r="D883" s="52"/>
      <c r="F883" s="72" t="s">
        <v>15901</v>
      </c>
      <c r="G883" t="s">
        <v>7974</v>
      </c>
      <c r="H883" t="s">
        <v>6814</v>
      </c>
      <c r="I883">
        <v>100000</v>
      </c>
    </row>
    <row r="884" spans="2:10" x14ac:dyDescent="0.3">
      <c r="B884" s="51"/>
      <c r="D884" s="52"/>
      <c r="F884" s="72" t="s">
        <v>15902</v>
      </c>
      <c r="G884" t="s">
        <v>7976</v>
      </c>
      <c r="H884" t="s">
        <v>6814</v>
      </c>
      <c r="I884">
        <v>100000</v>
      </c>
    </row>
    <row r="885" spans="2:10" x14ac:dyDescent="0.3">
      <c r="B885" s="51"/>
      <c r="D885" s="72" t="s">
        <v>15896</v>
      </c>
      <c r="E885" s="4" t="s">
        <v>15898</v>
      </c>
    </row>
    <row r="886" spans="2:10" x14ac:dyDescent="0.3">
      <c r="B886" s="51"/>
      <c r="D886" s="72"/>
      <c r="E886" s="4"/>
      <c r="F886" s="72" t="s">
        <v>15903</v>
      </c>
      <c r="G886" t="s">
        <v>7980</v>
      </c>
      <c r="H886" t="s">
        <v>6814</v>
      </c>
      <c r="I886">
        <v>100000</v>
      </c>
    </row>
    <row r="887" spans="2:10" x14ac:dyDescent="0.3">
      <c r="B887" s="51"/>
      <c r="D887" s="72"/>
      <c r="E887" s="4"/>
      <c r="F887" s="72" t="s">
        <v>15904</v>
      </c>
      <c r="G887" s="184" t="s">
        <v>7983</v>
      </c>
      <c r="H887" s="184" t="s">
        <v>6814</v>
      </c>
      <c r="I887" s="184">
        <v>100000</v>
      </c>
    </row>
    <row r="888" spans="2:10" x14ac:dyDescent="0.3">
      <c r="B888" s="51"/>
      <c r="D888" s="72"/>
      <c r="E888" s="4"/>
      <c r="F888" s="72" t="s">
        <v>15905</v>
      </c>
      <c r="G888" s="184" t="s">
        <v>7986</v>
      </c>
      <c r="H888" s="184" t="s">
        <v>6814</v>
      </c>
      <c r="I888" s="184">
        <v>100000</v>
      </c>
    </row>
    <row r="889" spans="2:10" x14ac:dyDescent="0.3">
      <c r="B889" s="51"/>
      <c r="D889" s="72"/>
      <c r="E889" s="4"/>
      <c r="F889" s="72" t="s">
        <v>15906</v>
      </c>
      <c r="G889" s="184" t="s">
        <v>7989</v>
      </c>
      <c r="H889" s="184" t="s">
        <v>6814</v>
      </c>
      <c r="I889" s="184">
        <v>100000</v>
      </c>
    </row>
    <row r="890" spans="2:10" x14ac:dyDescent="0.3">
      <c r="B890" s="51"/>
      <c r="D890" s="72" t="s">
        <v>15897</v>
      </c>
      <c r="E890" t="s">
        <v>7992</v>
      </c>
    </row>
    <row r="891" spans="2:10" x14ac:dyDescent="0.3">
      <c r="B891" s="51"/>
      <c r="D891" s="53"/>
      <c r="F891" s="72" t="s">
        <v>15907</v>
      </c>
      <c r="G891" t="s">
        <v>7994</v>
      </c>
      <c r="H891" t="s">
        <v>6814</v>
      </c>
      <c r="I891">
        <v>100000</v>
      </c>
    </row>
    <row r="892" spans="2:10" x14ac:dyDescent="0.3">
      <c r="B892" s="51"/>
      <c r="D892" s="53"/>
      <c r="F892" s="72" t="s">
        <v>15908</v>
      </c>
      <c r="G892" t="s">
        <v>7997</v>
      </c>
      <c r="H892" t="s">
        <v>6814</v>
      </c>
      <c r="I892">
        <v>100000</v>
      </c>
    </row>
    <row r="893" spans="2:10" x14ac:dyDescent="0.3">
      <c r="B893" s="51"/>
      <c r="D893" s="53"/>
      <c r="F893" s="72" t="s">
        <v>15909</v>
      </c>
      <c r="G893" t="s">
        <v>8000</v>
      </c>
      <c r="H893" t="s">
        <v>6814</v>
      </c>
      <c r="I893">
        <v>100000</v>
      </c>
    </row>
    <row r="894" spans="2:10" x14ac:dyDescent="0.3">
      <c r="B894" s="51"/>
      <c r="D894" s="53"/>
    </row>
    <row r="895" spans="2:10" x14ac:dyDescent="0.3">
      <c r="B895" s="63" t="s">
        <v>7835</v>
      </c>
      <c r="C895" t="s">
        <v>7836</v>
      </c>
      <c r="D895" s="53"/>
      <c r="J895" t="s">
        <v>6472</v>
      </c>
    </row>
    <row r="896" spans="2:10" x14ac:dyDescent="0.3">
      <c r="B896" s="51"/>
      <c r="D896" s="52" t="s">
        <v>7837</v>
      </c>
      <c r="E896" t="s">
        <v>7838</v>
      </c>
      <c r="F896" s="53"/>
    </row>
    <row r="897" spans="2:9" x14ac:dyDescent="0.3">
      <c r="B897" s="51"/>
      <c r="F897" s="52" t="s">
        <v>7839</v>
      </c>
      <c r="G897" t="s">
        <v>7840</v>
      </c>
      <c r="H897" t="s">
        <v>6814</v>
      </c>
      <c r="I897">
        <v>100000</v>
      </c>
    </row>
    <row r="898" spans="2:9" x14ac:dyDescent="0.3">
      <c r="B898" s="51"/>
      <c r="D898" s="5" t="s">
        <v>7841</v>
      </c>
      <c r="E898" t="s">
        <v>7842</v>
      </c>
      <c r="F898" s="53"/>
    </row>
    <row r="899" spans="2:9" x14ac:dyDescent="0.3">
      <c r="B899" s="51"/>
      <c r="F899" s="5" t="s">
        <v>7843</v>
      </c>
      <c r="G899" t="s">
        <v>7844</v>
      </c>
      <c r="H899" t="s">
        <v>6814</v>
      </c>
      <c r="I899">
        <v>100000</v>
      </c>
    </row>
    <row r="900" spans="2:9" x14ac:dyDescent="0.3">
      <c r="B900" s="51"/>
      <c r="D900" s="5" t="s">
        <v>7845</v>
      </c>
      <c r="E900" t="s">
        <v>7846</v>
      </c>
    </row>
    <row r="901" spans="2:9" x14ac:dyDescent="0.3">
      <c r="B901" s="51"/>
      <c r="D901" s="53"/>
      <c r="F901" s="5" t="s">
        <v>7847</v>
      </c>
      <c r="G901" t="s">
        <v>7848</v>
      </c>
      <c r="H901" t="s">
        <v>6814</v>
      </c>
      <c r="I901">
        <v>100000</v>
      </c>
    </row>
    <row r="902" spans="2:9" x14ac:dyDescent="0.3">
      <c r="B902" s="51"/>
      <c r="D902" s="5" t="s">
        <v>7849</v>
      </c>
      <c r="E902" t="s">
        <v>7850</v>
      </c>
      <c r="F902" s="53"/>
    </row>
    <row r="903" spans="2:9" x14ac:dyDescent="0.3">
      <c r="B903" s="51"/>
      <c r="F903" s="5" t="s">
        <v>7851</v>
      </c>
      <c r="G903" t="s">
        <v>7852</v>
      </c>
      <c r="H903" t="s">
        <v>6814</v>
      </c>
      <c r="I903">
        <v>100000</v>
      </c>
    </row>
    <row r="904" spans="2:9" x14ac:dyDescent="0.3">
      <c r="B904" s="51"/>
      <c r="D904" s="5" t="s">
        <v>7853</v>
      </c>
      <c r="E904" t="s">
        <v>7854</v>
      </c>
      <c r="F904" s="53"/>
    </row>
    <row r="905" spans="2:9" x14ac:dyDescent="0.3">
      <c r="B905" s="51"/>
      <c r="F905" s="5" t="s">
        <v>7855</v>
      </c>
      <c r="G905" t="s">
        <v>7844</v>
      </c>
      <c r="H905" t="s">
        <v>6814</v>
      </c>
      <c r="I905">
        <v>100000</v>
      </c>
    </row>
    <row r="906" spans="2:9" x14ac:dyDescent="0.3">
      <c r="B906" s="51"/>
      <c r="D906" s="5" t="s">
        <v>7856</v>
      </c>
      <c r="E906" t="s">
        <v>7857</v>
      </c>
    </row>
    <row r="907" spans="2:9" x14ac:dyDescent="0.3">
      <c r="B907" s="51"/>
      <c r="D907" s="53"/>
      <c r="F907" s="5" t="s">
        <v>7858</v>
      </c>
      <c r="G907" t="s">
        <v>7859</v>
      </c>
      <c r="H907" t="s">
        <v>6814</v>
      </c>
      <c r="I907">
        <v>100000</v>
      </c>
    </row>
    <row r="908" spans="2:9" x14ac:dyDescent="0.3">
      <c r="B908" s="51"/>
      <c r="D908" s="183" t="s">
        <v>7860</v>
      </c>
      <c r="E908" s="184" t="s">
        <v>7861</v>
      </c>
      <c r="F908" s="221"/>
      <c r="G908" s="184"/>
      <c r="H908" s="184"/>
      <c r="I908" s="184"/>
    </row>
    <row r="909" spans="2:9" x14ac:dyDescent="0.3">
      <c r="B909" s="51"/>
      <c r="D909" s="184"/>
      <c r="E909" s="184"/>
      <c r="F909" s="183" t="s">
        <v>7862</v>
      </c>
      <c r="G909" s="184" t="s">
        <v>7863</v>
      </c>
      <c r="H909" s="184" t="s">
        <v>6814</v>
      </c>
      <c r="I909" s="184">
        <v>100000</v>
      </c>
    </row>
    <row r="910" spans="2:9" x14ac:dyDescent="0.3">
      <c r="D910" s="183" t="s">
        <v>7864</v>
      </c>
      <c r="E910" s="184" t="s">
        <v>7865</v>
      </c>
      <c r="F910" s="221"/>
      <c r="G910" s="184"/>
      <c r="H910" s="184"/>
      <c r="I910" s="184"/>
    </row>
    <row r="911" spans="2:9" x14ac:dyDescent="0.3">
      <c r="D911" s="184"/>
      <c r="E911" s="184"/>
      <c r="F911" s="183" t="s">
        <v>7866</v>
      </c>
      <c r="G911" s="184" t="s">
        <v>7867</v>
      </c>
      <c r="H911" s="184" t="s">
        <v>6814</v>
      </c>
      <c r="I911" s="184">
        <v>100000</v>
      </c>
    </row>
    <row r="912" spans="2:9" x14ac:dyDescent="0.3">
      <c r="D912" s="183" t="s">
        <v>7868</v>
      </c>
      <c r="E912" s="184" t="s">
        <v>7869</v>
      </c>
      <c r="F912" s="184"/>
      <c r="G912" s="184"/>
      <c r="H912" s="184"/>
      <c r="I912" s="184"/>
    </row>
    <row r="913" spans="2:10" x14ac:dyDescent="0.3">
      <c r="D913" s="221"/>
      <c r="E913" s="184"/>
      <c r="F913" s="183" t="s">
        <v>7870</v>
      </c>
      <c r="G913" s="184" t="s">
        <v>7871</v>
      </c>
      <c r="H913" s="184" t="s">
        <v>6814</v>
      </c>
      <c r="I913" s="184">
        <v>100000</v>
      </c>
    </row>
    <row r="914" spans="2:10" x14ac:dyDescent="0.3">
      <c r="B914" s="63" t="s">
        <v>7872</v>
      </c>
      <c r="C914" t="s">
        <v>7873</v>
      </c>
      <c r="D914" s="53"/>
      <c r="J914" t="s">
        <v>6659</v>
      </c>
    </row>
    <row r="915" spans="2:10" x14ac:dyDescent="0.3">
      <c r="B915" s="63"/>
      <c r="D915" s="5" t="s">
        <v>7874</v>
      </c>
      <c r="E915" t="s">
        <v>7873</v>
      </c>
    </row>
    <row r="916" spans="2:10" x14ac:dyDescent="0.3">
      <c r="B916" s="63"/>
      <c r="D916" s="53"/>
      <c r="F916" s="5" t="s">
        <v>7875</v>
      </c>
      <c r="G916" t="s">
        <v>7873</v>
      </c>
      <c r="H916" t="s">
        <v>6814</v>
      </c>
      <c r="I916">
        <v>100000</v>
      </c>
    </row>
    <row r="917" spans="2:10" x14ac:dyDescent="0.3">
      <c r="B917" s="63"/>
      <c r="D917" s="53"/>
      <c r="F917" s="183" t="s">
        <v>7876</v>
      </c>
      <c r="G917" s="184" t="s">
        <v>7877</v>
      </c>
      <c r="H917" s="184" t="s">
        <v>6814</v>
      </c>
      <c r="I917" s="184">
        <v>100000</v>
      </c>
    </row>
    <row r="918" spans="2:10" x14ac:dyDescent="0.3">
      <c r="B918" s="63" t="s">
        <v>7878</v>
      </c>
      <c r="C918" t="s">
        <v>7879</v>
      </c>
      <c r="D918" s="53"/>
      <c r="F918" s="5"/>
      <c r="J918" t="s">
        <v>6659</v>
      </c>
    </row>
    <row r="919" spans="2:10" x14ac:dyDescent="0.3">
      <c r="B919" s="63"/>
      <c r="D919" s="63" t="s">
        <v>7880</v>
      </c>
      <c r="E919" t="s">
        <v>7879</v>
      </c>
      <c r="F919" s="5"/>
    </row>
    <row r="920" spans="2:10" x14ac:dyDescent="0.3">
      <c r="B920" s="51"/>
      <c r="D920" s="53"/>
      <c r="F920" s="5" t="s">
        <v>7881</v>
      </c>
      <c r="G920" t="s">
        <v>7882</v>
      </c>
      <c r="H920" t="s">
        <v>6814</v>
      </c>
      <c r="I920">
        <v>100000</v>
      </c>
    </row>
    <row r="921" spans="2:10" x14ac:dyDescent="0.3">
      <c r="B921" s="51"/>
      <c r="D921" s="53"/>
      <c r="F921" s="5" t="s">
        <v>7883</v>
      </c>
      <c r="G921" t="s">
        <v>7884</v>
      </c>
      <c r="H921" t="s">
        <v>6814</v>
      </c>
      <c r="I921">
        <v>100000</v>
      </c>
    </row>
    <row r="922" spans="2:10" x14ac:dyDescent="0.3">
      <c r="B922" s="51"/>
      <c r="D922" s="53"/>
      <c r="F922" s="5" t="s">
        <v>7885</v>
      </c>
      <c r="G922" t="s">
        <v>7886</v>
      </c>
      <c r="H922" t="s">
        <v>6814</v>
      </c>
      <c r="I922">
        <v>100000</v>
      </c>
    </row>
    <row r="923" spans="2:10" x14ac:dyDescent="0.3">
      <c r="B923" s="51"/>
      <c r="D923" s="53"/>
      <c r="F923" s="5" t="s">
        <v>7887</v>
      </c>
      <c r="G923" t="s">
        <v>7888</v>
      </c>
      <c r="H923" t="s">
        <v>6814</v>
      </c>
      <c r="I923">
        <v>100000</v>
      </c>
    </row>
    <row r="924" spans="2:10" x14ac:dyDescent="0.3">
      <c r="B924" s="51"/>
      <c r="D924" s="53"/>
      <c r="F924" s="5" t="s">
        <v>7889</v>
      </c>
      <c r="G924" t="s">
        <v>7890</v>
      </c>
      <c r="H924" t="s">
        <v>6814</v>
      </c>
      <c r="I924">
        <v>100000</v>
      </c>
    </row>
    <row r="925" spans="2:10" x14ac:dyDescent="0.3">
      <c r="B925" s="466" t="s">
        <v>7891</v>
      </c>
      <c r="C925" s="184" t="s">
        <v>7892</v>
      </c>
      <c r="D925" s="221"/>
      <c r="E925" s="184"/>
      <c r="F925" s="183"/>
      <c r="G925" s="184"/>
      <c r="H925" s="184"/>
      <c r="I925" s="184"/>
      <c r="J925" t="s">
        <v>6659</v>
      </c>
    </row>
    <row r="926" spans="2:10" x14ac:dyDescent="0.3">
      <c r="B926" s="467"/>
      <c r="C926" s="184"/>
      <c r="D926" s="431" t="s">
        <v>7893</v>
      </c>
      <c r="E926" s="184" t="s">
        <v>7892</v>
      </c>
      <c r="F926" s="183"/>
      <c r="G926" s="184"/>
      <c r="H926" s="184"/>
      <c r="I926" s="184"/>
    </row>
    <row r="927" spans="2:10" x14ac:dyDescent="0.3">
      <c r="B927" s="467"/>
      <c r="C927" s="184"/>
      <c r="D927" s="221"/>
      <c r="E927" s="184"/>
      <c r="F927" s="183" t="s">
        <v>7894</v>
      </c>
      <c r="G927" s="184" t="s">
        <v>7895</v>
      </c>
      <c r="H927" s="184" t="s">
        <v>6814</v>
      </c>
      <c r="I927" s="184">
        <v>50000</v>
      </c>
    </row>
    <row r="928" spans="2:10" x14ac:dyDescent="0.3">
      <c r="B928" s="467"/>
      <c r="C928" s="184"/>
      <c r="D928" s="221"/>
      <c r="E928" s="184"/>
      <c r="F928" s="183" t="s">
        <v>7896</v>
      </c>
      <c r="G928" s="184" t="s">
        <v>7897</v>
      </c>
      <c r="H928" s="184" t="s">
        <v>6814</v>
      </c>
      <c r="I928" s="184">
        <v>50000</v>
      </c>
    </row>
    <row r="929" spans="1:10" x14ac:dyDescent="0.3">
      <c r="B929" s="51"/>
      <c r="D929" s="53"/>
      <c r="F929" s="5"/>
    </row>
    <row r="930" spans="1:10" x14ac:dyDescent="0.3">
      <c r="B930" s="51"/>
      <c r="D930" s="53"/>
      <c r="F930" s="5"/>
    </row>
    <row r="931" spans="1:10" x14ac:dyDescent="0.3">
      <c r="A931" s="62" t="s">
        <v>4425</v>
      </c>
      <c r="B931" s="63" t="s">
        <v>7898</v>
      </c>
      <c r="C931" t="s">
        <v>7899</v>
      </c>
      <c r="F931" s="53"/>
      <c r="J931" t="s">
        <v>7900</v>
      </c>
    </row>
    <row r="932" spans="1:10" x14ac:dyDescent="0.3">
      <c r="A932" s="62"/>
      <c r="B932" s="51"/>
      <c r="D932" s="5" t="s">
        <v>7901</v>
      </c>
      <c r="E932" t="s">
        <v>7902</v>
      </c>
      <c r="F932" s="53"/>
    </row>
    <row r="933" spans="1:10" x14ac:dyDescent="0.3">
      <c r="A933" s="62"/>
      <c r="B933" s="51"/>
      <c r="F933" s="52" t="s">
        <v>7903</v>
      </c>
      <c r="G933" t="s">
        <v>7904</v>
      </c>
      <c r="H933" t="s">
        <v>6814</v>
      </c>
      <c r="I933">
        <v>100000</v>
      </c>
    </row>
    <row r="934" spans="1:10" x14ac:dyDescent="0.3">
      <c r="D934" s="183" t="s">
        <v>7905</v>
      </c>
      <c r="E934" s="184" t="s">
        <v>7906</v>
      </c>
      <c r="F934" s="184"/>
      <c r="G934" s="184"/>
      <c r="H934" s="184"/>
      <c r="I934" s="184"/>
    </row>
    <row r="935" spans="1:10" x14ac:dyDescent="0.3">
      <c r="D935" s="183"/>
      <c r="E935" s="184"/>
      <c r="F935" s="183" t="s">
        <v>7907</v>
      </c>
      <c r="G935" s="184" t="s">
        <v>7906</v>
      </c>
      <c r="H935" s="184" t="s">
        <v>6814</v>
      </c>
      <c r="I935" s="184">
        <v>100000</v>
      </c>
    </row>
    <row r="936" spans="1:10" x14ac:dyDescent="0.3">
      <c r="D936" s="183" t="s">
        <v>7908</v>
      </c>
      <c r="E936" s="184" t="s">
        <v>7909</v>
      </c>
      <c r="F936" s="184"/>
      <c r="G936" s="184"/>
      <c r="H936" s="184"/>
      <c r="I936" s="184"/>
    </row>
    <row r="937" spans="1:10" x14ac:dyDescent="0.3">
      <c r="D937" s="183"/>
      <c r="E937" s="184"/>
      <c r="F937" s="183" t="s">
        <v>7910</v>
      </c>
      <c r="G937" s="184" t="s">
        <v>7909</v>
      </c>
      <c r="H937" s="184" t="s">
        <v>6814</v>
      </c>
      <c r="I937" s="184">
        <v>100000</v>
      </c>
    </row>
    <row r="938" spans="1:10" x14ac:dyDescent="0.3">
      <c r="D938" s="183" t="s">
        <v>7911</v>
      </c>
      <c r="E938" s="184" t="s">
        <v>7912</v>
      </c>
      <c r="F938" s="184"/>
      <c r="G938" s="184"/>
      <c r="H938" s="184"/>
      <c r="I938" s="184"/>
    </row>
    <row r="939" spans="1:10" x14ac:dyDescent="0.3">
      <c r="D939" s="183"/>
      <c r="E939" s="184"/>
      <c r="F939" s="183" t="s">
        <v>7913</v>
      </c>
      <c r="G939" s="184" t="s">
        <v>7912</v>
      </c>
      <c r="H939" s="184" t="s">
        <v>6814</v>
      </c>
      <c r="I939" s="184">
        <v>100000</v>
      </c>
    </row>
    <row r="940" spans="1:10" x14ac:dyDescent="0.3">
      <c r="D940" s="183" t="s">
        <v>7914</v>
      </c>
      <c r="E940" s="184" t="s">
        <v>7915</v>
      </c>
      <c r="F940" s="184"/>
      <c r="G940" s="184"/>
      <c r="H940" s="184"/>
      <c r="I940" s="184"/>
    </row>
    <row r="941" spans="1:10" x14ac:dyDescent="0.3">
      <c r="D941" s="183"/>
      <c r="E941" s="184"/>
      <c r="F941" s="183" t="s">
        <v>7916</v>
      </c>
      <c r="G941" s="184" t="s">
        <v>7915</v>
      </c>
      <c r="H941" s="184" t="s">
        <v>6814</v>
      </c>
      <c r="I941" s="184">
        <v>100000</v>
      </c>
    </row>
    <row r="942" spans="1:10" x14ac:dyDescent="0.3">
      <c r="D942" s="183" t="s">
        <v>7917</v>
      </c>
      <c r="E942" s="184" t="s">
        <v>7918</v>
      </c>
      <c r="F942" s="184"/>
      <c r="G942" s="184"/>
      <c r="H942" s="184"/>
      <c r="I942" s="184"/>
    </row>
    <row r="943" spans="1:10" x14ac:dyDescent="0.3">
      <c r="D943" s="183"/>
      <c r="E943" s="184"/>
      <c r="F943" s="183" t="s">
        <v>7919</v>
      </c>
      <c r="G943" s="184" t="s">
        <v>7918</v>
      </c>
      <c r="H943" s="184" t="s">
        <v>6814</v>
      </c>
      <c r="I943" s="184">
        <v>100000</v>
      </c>
    </row>
    <row r="944" spans="1:10" x14ac:dyDescent="0.3">
      <c r="D944" s="183" t="s">
        <v>7920</v>
      </c>
      <c r="E944" s="184" t="s">
        <v>7921</v>
      </c>
      <c r="F944" s="184"/>
      <c r="G944" s="184"/>
      <c r="H944" s="184"/>
      <c r="I944" s="184"/>
    </row>
    <row r="945" spans="4:9" x14ac:dyDescent="0.3">
      <c r="D945" s="183"/>
      <c r="E945" s="184"/>
      <c r="F945" s="183" t="s">
        <v>7922</v>
      </c>
      <c r="G945" s="184" t="s">
        <v>7921</v>
      </c>
      <c r="H945" s="184" t="s">
        <v>6814</v>
      </c>
      <c r="I945" s="184">
        <v>100000</v>
      </c>
    </row>
    <row r="946" spans="4:9" x14ac:dyDescent="0.3">
      <c r="D946" s="183" t="s">
        <v>7923</v>
      </c>
      <c r="E946" s="184" t="s">
        <v>7924</v>
      </c>
      <c r="F946" s="184"/>
      <c r="G946" s="184"/>
      <c r="H946" s="184"/>
      <c r="I946" s="184"/>
    </row>
    <row r="947" spans="4:9" x14ac:dyDescent="0.3">
      <c r="D947" s="183"/>
      <c r="E947" s="184"/>
      <c r="F947" s="183" t="s">
        <v>7925</v>
      </c>
      <c r="G947" s="184" t="s">
        <v>7924</v>
      </c>
      <c r="H947" s="184" t="s">
        <v>6814</v>
      </c>
      <c r="I947" s="184">
        <v>100000</v>
      </c>
    </row>
    <row r="948" spans="4:9" x14ac:dyDescent="0.3">
      <c r="D948" s="183" t="s">
        <v>7926</v>
      </c>
      <c r="E948" s="184" t="s">
        <v>7927</v>
      </c>
      <c r="F948" s="184"/>
      <c r="G948" s="184"/>
      <c r="H948" s="184"/>
      <c r="I948" s="184"/>
    </row>
    <row r="949" spans="4:9" x14ac:dyDescent="0.3">
      <c r="D949" s="183"/>
      <c r="E949" s="184"/>
      <c r="F949" s="183" t="s">
        <v>7928</v>
      </c>
      <c r="G949" s="184" t="s">
        <v>7927</v>
      </c>
      <c r="H949" s="184" t="s">
        <v>6814</v>
      </c>
      <c r="I949" s="184">
        <v>100000</v>
      </c>
    </row>
    <row r="950" spans="4:9" x14ac:dyDescent="0.3">
      <c r="D950" s="183" t="s">
        <v>7929</v>
      </c>
      <c r="E950" s="184" t="s">
        <v>7930</v>
      </c>
      <c r="F950" s="184"/>
      <c r="G950" s="184"/>
      <c r="H950" s="184"/>
      <c r="I950" s="184"/>
    </row>
    <row r="951" spans="4:9" x14ac:dyDescent="0.3">
      <c r="D951" s="183"/>
      <c r="E951" s="184"/>
      <c r="F951" s="183" t="s">
        <v>7931</v>
      </c>
      <c r="G951" s="184" t="s">
        <v>7930</v>
      </c>
      <c r="H951" s="184" t="s">
        <v>6814</v>
      </c>
      <c r="I951" s="184">
        <v>100000</v>
      </c>
    </row>
    <row r="952" spans="4:9" x14ac:dyDescent="0.3">
      <c r="D952" s="183" t="s">
        <v>7932</v>
      </c>
      <c r="E952" s="184" t="s">
        <v>7933</v>
      </c>
      <c r="F952" s="184"/>
      <c r="G952" s="184"/>
      <c r="H952" s="184"/>
      <c r="I952" s="184"/>
    </row>
    <row r="953" spans="4:9" x14ac:dyDescent="0.3">
      <c r="D953" s="183"/>
      <c r="E953" s="184"/>
      <c r="F953" s="183" t="s">
        <v>7934</v>
      </c>
      <c r="G953" s="184" t="s">
        <v>7933</v>
      </c>
      <c r="H953" s="184" t="s">
        <v>6814</v>
      </c>
      <c r="I953" s="184">
        <v>100000</v>
      </c>
    </row>
    <row r="954" spans="4:9" x14ac:dyDescent="0.3">
      <c r="D954" s="183" t="s">
        <v>7935</v>
      </c>
      <c r="E954" s="184" t="s">
        <v>7936</v>
      </c>
      <c r="F954" s="184"/>
      <c r="G954" s="184"/>
      <c r="H954" s="184"/>
      <c r="I954" s="184"/>
    </row>
    <row r="955" spans="4:9" x14ac:dyDescent="0.3">
      <c r="D955" s="183"/>
      <c r="E955" s="184"/>
      <c r="F955" s="183" t="s">
        <v>7937</v>
      </c>
      <c r="G955" s="184" t="s">
        <v>7936</v>
      </c>
      <c r="H955" s="184" t="s">
        <v>6814</v>
      </c>
      <c r="I955" s="184">
        <v>100000</v>
      </c>
    </row>
    <row r="956" spans="4:9" x14ac:dyDescent="0.3">
      <c r="D956" s="183" t="s">
        <v>7938</v>
      </c>
      <c r="E956" s="184" t="s">
        <v>7939</v>
      </c>
      <c r="F956" s="184"/>
      <c r="G956" s="184"/>
      <c r="H956" s="184"/>
      <c r="I956" s="184"/>
    </row>
    <row r="957" spans="4:9" x14ac:dyDescent="0.3">
      <c r="D957" s="183"/>
      <c r="E957" s="184"/>
      <c r="F957" s="183" t="s">
        <v>7940</v>
      </c>
      <c r="G957" s="184" t="s">
        <v>7939</v>
      </c>
      <c r="H957" s="184" t="s">
        <v>6814</v>
      </c>
      <c r="I957" s="184">
        <v>100000</v>
      </c>
    </row>
    <row r="958" spans="4:9" x14ac:dyDescent="0.3">
      <c r="D958" s="183" t="s">
        <v>7941</v>
      </c>
      <c r="E958" s="184" t="s">
        <v>7942</v>
      </c>
      <c r="F958" s="184"/>
      <c r="G958" s="184"/>
      <c r="H958" s="184"/>
      <c r="I958" s="184"/>
    </row>
    <row r="959" spans="4:9" x14ac:dyDescent="0.3">
      <c r="D959" s="183"/>
      <c r="E959" s="184"/>
      <c r="F959" s="183" t="s">
        <v>7943</v>
      </c>
      <c r="G959" s="184" t="s">
        <v>7942</v>
      </c>
      <c r="H959" s="184" t="s">
        <v>6814</v>
      </c>
      <c r="I959" s="184">
        <v>100000</v>
      </c>
    </row>
    <row r="960" spans="4:9" x14ac:dyDescent="0.3">
      <c r="D960" s="183" t="s">
        <v>7944</v>
      </c>
      <c r="E960" s="184" t="s">
        <v>7945</v>
      </c>
      <c r="F960" s="184"/>
      <c r="G960" s="184"/>
      <c r="H960" s="184"/>
      <c r="I960" s="184"/>
    </row>
    <row r="961" spans="1:10" x14ac:dyDescent="0.3">
      <c r="D961" s="183"/>
      <c r="E961" s="184"/>
      <c r="F961" s="183" t="s">
        <v>7946</v>
      </c>
      <c r="G961" s="184" t="s">
        <v>7945</v>
      </c>
      <c r="H961" s="184" t="s">
        <v>6814</v>
      </c>
      <c r="I961" s="184">
        <v>100000</v>
      </c>
    </row>
    <row r="962" spans="1:10" x14ac:dyDescent="0.3">
      <c r="D962" s="183" t="s">
        <v>7947</v>
      </c>
      <c r="E962" s="184" t="s">
        <v>7948</v>
      </c>
      <c r="F962" s="184"/>
      <c r="G962" s="184"/>
      <c r="H962" s="184"/>
      <c r="I962" s="184"/>
    </row>
    <row r="963" spans="1:10" x14ac:dyDescent="0.3">
      <c r="D963" s="183"/>
      <c r="E963" s="184"/>
      <c r="F963" s="183" t="s">
        <v>7949</v>
      </c>
      <c r="G963" s="184" t="s">
        <v>7948</v>
      </c>
      <c r="H963" s="184" t="s">
        <v>6814</v>
      </c>
      <c r="I963" s="184">
        <v>100000</v>
      </c>
    </row>
    <row r="964" spans="1:10" x14ac:dyDescent="0.3">
      <c r="D964" s="183" t="s">
        <v>7950</v>
      </c>
      <c r="E964" s="184" t="s">
        <v>7951</v>
      </c>
      <c r="F964" s="184"/>
      <c r="G964" s="184"/>
      <c r="H964" s="184"/>
      <c r="I964" s="184"/>
    </row>
    <row r="965" spans="1:10" x14ac:dyDescent="0.3">
      <c r="D965" s="183"/>
      <c r="E965" s="184"/>
      <c r="F965" s="183" t="s">
        <v>7952</v>
      </c>
      <c r="G965" s="184" t="s">
        <v>7951</v>
      </c>
      <c r="H965" s="184" t="s">
        <v>6814</v>
      </c>
      <c r="I965" s="184">
        <v>100000</v>
      </c>
    </row>
    <row r="966" spans="1:10" x14ac:dyDescent="0.3">
      <c r="D966" s="183" t="s">
        <v>7953</v>
      </c>
      <c r="E966" s="184" t="s">
        <v>7954</v>
      </c>
      <c r="F966" s="184"/>
      <c r="G966" s="184"/>
      <c r="H966" s="184"/>
      <c r="I966" s="184"/>
    </row>
    <row r="967" spans="1:10" x14ac:dyDescent="0.3">
      <c r="D967" s="183"/>
      <c r="E967" s="184"/>
      <c r="F967" s="183" t="s">
        <v>7955</v>
      </c>
      <c r="G967" s="184" t="s">
        <v>7954</v>
      </c>
      <c r="H967" s="184" t="s">
        <v>6814</v>
      </c>
      <c r="I967" s="184">
        <v>100000</v>
      </c>
    </row>
    <row r="968" spans="1:10" x14ac:dyDescent="0.3">
      <c r="D968" s="183" t="s">
        <v>7956</v>
      </c>
      <c r="E968" s="184" t="s">
        <v>7957</v>
      </c>
      <c r="F968" s="184"/>
      <c r="G968" s="184"/>
      <c r="H968" s="184"/>
      <c r="I968" s="184"/>
    </row>
    <row r="969" spans="1:10" x14ac:dyDescent="0.3">
      <c r="D969" s="183"/>
      <c r="E969" s="184"/>
      <c r="F969" s="183" t="s">
        <v>7958</v>
      </c>
      <c r="G969" s="184" t="s">
        <v>7957</v>
      </c>
      <c r="H969" s="184" t="s">
        <v>6814</v>
      </c>
      <c r="I969" s="184">
        <v>100000</v>
      </c>
    </row>
    <row r="970" spans="1:10" x14ac:dyDescent="0.3">
      <c r="D970" s="183" t="s">
        <v>7959</v>
      </c>
      <c r="E970" s="184" t="s">
        <v>7960</v>
      </c>
      <c r="F970" s="184"/>
      <c r="G970" s="184"/>
      <c r="H970" s="184"/>
      <c r="I970" s="184"/>
    </row>
    <row r="971" spans="1:10" x14ac:dyDescent="0.3">
      <c r="D971" s="183"/>
      <c r="E971" s="184"/>
      <c r="F971" s="183" t="s">
        <v>7961</v>
      </c>
      <c r="G971" s="184" t="s">
        <v>7960</v>
      </c>
      <c r="H971" s="184" t="s">
        <v>6814</v>
      </c>
      <c r="I971" s="184">
        <v>100000</v>
      </c>
    </row>
    <row r="972" spans="1:10" x14ac:dyDescent="0.3">
      <c r="D972" s="183" t="s">
        <v>7962</v>
      </c>
      <c r="E972" s="184" t="s">
        <v>7963</v>
      </c>
      <c r="F972" s="184"/>
      <c r="G972" s="184"/>
      <c r="H972" s="184"/>
      <c r="I972" s="184"/>
    </row>
    <row r="973" spans="1:10" x14ac:dyDescent="0.3">
      <c r="D973" s="183"/>
      <c r="E973" s="184"/>
      <c r="F973" s="183" t="s">
        <v>7964</v>
      </c>
      <c r="G973" s="184" t="s">
        <v>7963</v>
      </c>
      <c r="H973" s="184" t="s">
        <v>6814</v>
      </c>
      <c r="I973" s="184">
        <v>100000</v>
      </c>
    </row>
    <row r="974" spans="1:10" x14ac:dyDescent="0.3">
      <c r="A974" s="62"/>
      <c r="B974" s="51"/>
      <c r="F974" s="53"/>
    </row>
    <row r="975" spans="1:10" x14ac:dyDescent="0.3">
      <c r="A975" s="62" t="s">
        <v>4425</v>
      </c>
      <c r="B975" s="63" t="s">
        <v>7965</v>
      </c>
      <c r="C975" t="s">
        <v>7966</v>
      </c>
      <c r="J975" t="s">
        <v>7900</v>
      </c>
    </row>
    <row r="976" spans="1:10" x14ac:dyDescent="0.3">
      <c r="B976" s="51"/>
      <c r="D976" s="52" t="s">
        <v>7967</v>
      </c>
      <c r="E976" t="s">
        <v>7968</v>
      </c>
    </row>
    <row r="977" spans="1:10" x14ac:dyDescent="0.3">
      <c r="B977" s="51"/>
      <c r="D977" s="53"/>
      <c r="F977" s="5" t="s">
        <v>7969</v>
      </c>
      <c r="G977" t="s">
        <v>7970</v>
      </c>
      <c r="H977" t="s">
        <v>6814</v>
      </c>
      <c r="I977">
        <v>100000</v>
      </c>
    </row>
    <row r="978" spans="1:10" x14ac:dyDescent="0.3">
      <c r="B978" s="51"/>
      <c r="D978" s="53"/>
      <c r="F978" s="5" t="s">
        <v>7971</v>
      </c>
      <c r="G978" t="s">
        <v>7972</v>
      </c>
      <c r="H978" t="s">
        <v>6814</v>
      </c>
      <c r="I978">
        <v>100000</v>
      </c>
    </row>
    <row r="979" spans="1:10" x14ac:dyDescent="0.3">
      <c r="B979" s="51"/>
      <c r="D979" s="53"/>
      <c r="F979" s="5" t="s">
        <v>7973</v>
      </c>
      <c r="G979" t="s">
        <v>7974</v>
      </c>
      <c r="H979" t="s">
        <v>6814</v>
      </c>
      <c r="I979">
        <v>100000</v>
      </c>
    </row>
    <row r="980" spans="1:10" x14ac:dyDescent="0.3">
      <c r="A980" s="62"/>
      <c r="B980" s="51"/>
      <c r="F980" s="5" t="s">
        <v>7975</v>
      </c>
      <c r="G980" t="s">
        <v>7976</v>
      </c>
      <c r="H980" t="s">
        <v>6814</v>
      </c>
      <c r="I980">
        <v>100000</v>
      </c>
    </row>
    <row r="981" spans="1:10" x14ac:dyDescent="0.3">
      <c r="A981" s="62"/>
      <c r="B981" s="51"/>
      <c r="F981" s="5"/>
    </row>
    <row r="982" spans="1:10" x14ac:dyDescent="0.3">
      <c r="A982" s="62" t="s">
        <v>4425</v>
      </c>
      <c r="B982" s="63" t="s">
        <v>7977</v>
      </c>
      <c r="C982" t="s">
        <v>7978</v>
      </c>
      <c r="J982" t="s">
        <v>7900</v>
      </c>
    </row>
    <row r="983" spans="1:10" x14ac:dyDescent="0.3">
      <c r="B983" s="51"/>
      <c r="D983" s="5" t="s">
        <v>7979</v>
      </c>
      <c r="E983" t="s">
        <v>7980</v>
      </c>
    </row>
    <row r="984" spans="1:10" x14ac:dyDescent="0.3">
      <c r="B984" s="51"/>
      <c r="D984" s="53"/>
      <c r="F984" s="5" t="s">
        <v>7981</v>
      </c>
      <c r="G984" t="s">
        <v>7980</v>
      </c>
      <c r="H984" t="s">
        <v>6814</v>
      </c>
      <c r="I984">
        <v>100000</v>
      </c>
    </row>
    <row r="985" spans="1:10" x14ac:dyDescent="0.3">
      <c r="B985" s="51"/>
      <c r="D985" s="183" t="s">
        <v>7982</v>
      </c>
      <c r="E985" s="184" t="s">
        <v>7983</v>
      </c>
      <c r="F985" s="183"/>
      <c r="G985" s="184"/>
      <c r="H985" s="184"/>
      <c r="I985" s="184"/>
    </row>
    <row r="986" spans="1:10" x14ac:dyDescent="0.3">
      <c r="B986" s="51"/>
      <c r="D986" s="183"/>
      <c r="E986" s="184"/>
      <c r="F986" s="183" t="s">
        <v>7984</v>
      </c>
      <c r="G986" s="184" t="s">
        <v>7983</v>
      </c>
      <c r="H986" s="184" t="s">
        <v>6814</v>
      </c>
      <c r="I986" s="184">
        <v>100000</v>
      </c>
    </row>
    <row r="987" spans="1:10" x14ac:dyDescent="0.3">
      <c r="B987" s="51"/>
      <c r="D987" s="183" t="s">
        <v>7985</v>
      </c>
      <c r="E987" s="184" t="s">
        <v>7986</v>
      </c>
      <c r="F987" s="183"/>
      <c r="G987" s="184"/>
      <c r="H987" s="184"/>
      <c r="I987" s="184"/>
    </row>
    <row r="988" spans="1:10" x14ac:dyDescent="0.3">
      <c r="B988" s="51"/>
      <c r="D988" s="183"/>
      <c r="E988" s="184"/>
      <c r="F988" s="183" t="s">
        <v>7987</v>
      </c>
      <c r="G988" s="184" t="s">
        <v>7986</v>
      </c>
      <c r="H988" s="184" t="s">
        <v>6814</v>
      </c>
      <c r="I988" s="184">
        <v>100000</v>
      </c>
    </row>
    <row r="989" spans="1:10" x14ac:dyDescent="0.3">
      <c r="B989" s="51"/>
      <c r="D989" s="183" t="s">
        <v>7988</v>
      </c>
      <c r="E989" s="184" t="s">
        <v>7989</v>
      </c>
      <c r="F989" s="183"/>
      <c r="G989" s="184"/>
      <c r="H989" s="184"/>
      <c r="I989" s="184"/>
    </row>
    <row r="990" spans="1:10" x14ac:dyDescent="0.3">
      <c r="D990" s="184"/>
      <c r="E990" s="184"/>
      <c r="F990" s="183" t="s">
        <v>7990</v>
      </c>
      <c r="G990" s="184" t="s">
        <v>7989</v>
      </c>
      <c r="H990" s="184" t="s">
        <v>6814</v>
      </c>
      <c r="I990" s="184">
        <v>100000</v>
      </c>
    </row>
    <row r="991" spans="1:10" x14ac:dyDescent="0.3">
      <c r="A991" s="62"/>
      <c r="B991" s="51"/>
    </row>
    <row r="992" spans="1:10" x14ac:dyDescent="0.3">
      <c r="A992" s="62" t="s">
        <v>4425</v>
      </c>
      <c r="B992" s="63" t="s">
        <v>7991</v>
      </c>
      <c r="C992" t="s">
        <v>7992</v>
      </c>
      <c r="J992" t="s">
        <v>7900</v>
      </c>
    </row>
    <row r="993" spans="1:14" x14ac:dyDescent="0.3">
      <c r="B993" s="51"/>
      <c r="D993" s="5" t="s">
        <v>7993</v>
      </c>
      <c r="E993" t="s">
        <v>7994</v>
      </c>
    </row>
    <row r="994" spans="1:14" x14ac:dyDescent="0.3">
      <c r="B994" s="51"/>
      <c r="F994" s="5" t="s">
        <v>7995</v>
      </c>
      <c r="G994" t="s">
        <v>7994</v>
      </c>
      <c r="H994" t="s">
        <v>6814</v>
      </c>
      <c r="I994">
        <v>100000</v>
      </c>
    </row>
    <row r="995" spans="1:14" x14ac:dyDescent="0.3">
      <c r="B995" s="51"/>
      <c r="D995" s="183" t="s">
        <v>7996</v>
      </c>
      <c r="E995" s="184" t="s">
        <v>7997</v>
      </c>
      <c r="F995" s="183"/>
      <c r="G995" s="184"/>
      <c r="H995" s="184"/>
      <c r="I995" s="184"/>
    </row>
    <row r="996" spans="1:14" x14ac:dyDescent="0.3">
      <c r="B996" s="51"/>
      <c r="D996" s="183"/>
      <c r="E996" s="184"/>
      <c r="F996" s="183" t="s">
        <v>7998</v>
      </c>
      <c r="G996" s="184" t="s">
        <v>7997</v>
      </c>
      <c r="H996" s="184" t="s">
        <v>6814</v>
      </c>
      <c r="I996" s="184">
        <v>100000</v>
      </c>
    </row>
    <row r="997" spans="1:14" x14ac:dyDescent="0.3">
      <c r="B997" s="51"/>
      <c r="D997" s="183" t="s">
        <v>7999</v>
      </c>
      <c r="E997" s="184" t="s">
        <v>8000</v>
      </c>
      <c r="F997" s="183"/>
      <c r="G997" s="184"/>
      <c r="H997" s="184"/>
      <c r="I997" s="184"/>
      <c r="N997" t="s">
        <v>8001</v>
      </c>
    </row>
    <row r="998" spans="1:14" x14ac:dyDescent="0.3">
      <c r="B998" s="51"/>
      <c r="D998" s="221"/>
      <c r="E998" s="184"/>
      <c r="F998" s="183" t="s">
        <v>8002</v>
      </c>
      <c r="G998" s="184" t="s">
        <v>8000</v>
      </c>
      <c r="H998" s="184" t="s">
        <v>6814</v>
      </c>
      <c r="I998" s="184">
        <v>100000</v>
      </c>
      <c r="N998" t="s">
        <v>8003</v>
      </c>
    </row>
    <row r="999" spans="1:14" x14ac:dyDescent="0.3">
      <c r="B999" s="51"/>
      <c r="D999" s="53"/>
    </row>
    <row r="1000" spans="1:14" x14ac:dyDescent="0.3">
      <c r="A1000">
        <v>16</v>
      </c>
      <c r="B1000" s="50" t="s">
        <v>8004</v>
      </c>
    </row>
    <row r="1001" spans="1:14" x14ac:dyDescent="0.3">
      <c r="B1001" s="63" t="s">
        <v>8005</v>
      </c>
      <c r="C1001" t="s">
        <v>6631</v>
      </c>
      <c r="J1001" t="s">
        <v>6659</v>
      </c>
    </row>
    <row r="1002" spans="1:14" x14ac:dyDescent="0.3">
      <c r="B1002" s="51"/>
      <c r="D1002" s="52" t="s">
        <v>8006</v>
      </c>
      <c r="E1002" t="s">
        <v>6076</v>
      </c>
    </row>
    <row r="1003" spans="1:14" x14ac:dyDescent="0.3">
      <c r="B1003" s="51"/>
      <c r="F1003" s="52" t="s">
        <v>8007</v>
      </c>
      <c r="G1003" t="s">
        <v>6631</v>
      </c>
      <c r="H1003" t="s">
        <v>6814</v>
      </c>
      <c r="I1003">
        <v>100000</v>
      </c>
    </row>
    <row r="1004" spans="1:14" x14ac:dyDescent="0.3">
      <c r="B1004" s="63" t="s">
        <v>8008</v>
      </c>
      <c r="C1004" t="s">
        <v>8009</v>
      </c>
      <c r="J1004" t="s">
        <v>6659</v>
      </c>
    </row>
    <row r="1005" spans="1:14" x14ac:dyDescent="0.3">
      <c r="B1005" s="51"/>
      <c r="D1005" s="52" t="s">
        <v>8010</v>
      </c>
      <c r="E1005" t="s">
        <v>8011</v>
      </c>
    </row>
    <row r="1006" spans="1:14" x14ac:dyDescent="0.3">
      <c r="B1006" s="51"/>
      <c r="F1006" s="52" t="s">
        <v>8012</v>
      </c>
      <c r="G1006" t="s">
        <v>8009</v>
      </c>
      <c r="H1006" t="s">
        <v>6814</v>
      </c>
      <c r="I1006">
        <v>100000</v>
      </c>
    </row>
    <row r="1007" spans="1:14" x14ac:dyDescent="0.3">
      <c r="B1007" s="63" t="s">
        <v>8013</v>
      </c>
      <c r="C1007" t="s">
        <v>8014</v>
      </c>
      <c r="J1007" t="s">
        <v>6659</v>
      </c>
    </row>
    <row r="1008" spans="1:14" x14ac:dyDescent="0.3">
      <c r="B1008" s="51"/>
      <c r="D1008" s="52" t="s">
        <v>8015</v>
      </c>
      <c r="E1008" t="s">
        <v>8016</v>
      </c>
    </row>
    <row r="1009" spans="1:10" x14ac:dyDescent="0.3">
      <c r="B1009" s="51"/>
      <c r="F1009" s="52" t="s">
        <v>8017</v>
      </c>
      <c r="G1009" t="s">
        <v>8014</v>
      </c>
      <c r="H1009" t="s">
        <v>6814</v>
      </c>
      <c r="I1009">
        <v>100000</v>
      </c>
    </row>
    <row r="1010" spans="1:10" x14ac:dyDescent="0.3">
      <c r="B1010" s="51"/>
    </row>
    <row r="1011" spans="1:10" x14ac:dyDescent="0.3">
      <c r="A1011">
        <v>17</v>
      </c>
      <c r="B1011" s="50" t="s">
        <v>8018</v>
      </c>
    </row>
    <row r="1012" spans="1:10" x14ac:dyDescent="0.3">
      <c r="B1012" s="63" t="s">
        <v>8019</v>
      </c>
      <c r="C1012" t="s">
        <v>6125</v>
      </c>
      <c r="J1012" t="s">
        <v>6659</v>
      </c>
    </row>
    <row r="1013" spans="1:10" x14ac:dyDescent="0.3">
      <c r="B1013" s="51"/>
      <c r="D1013" s="52" t="s">
        <v>8020</v>
      </c>
      <c r="E1013" t="s">
        <v>8021</v>
      </c>
    </row>
    <row r="1014" spans="1:10" x14ac:dyDescent="0.3">
      <c r="B1014" s="51"/>
      <c r="F1014" s="52" t="s">
        <v>8022</v>
      </c>
      <c r="G1014" t="s">
        <v>8023</v>
      </c>
      <c r="H1014" t="s">
        <v>6814</v>
      </c>
      <c r="I1014">
        <v>100000</v>
      </c>
    </row>
    <row r="1015" spans="1:10" x14ac:dyDescent="0.3">
      <c r="B1015" s="51"/>
      <c r="F1015" s="52" t="s">
        <v>8024</v>
      </c>
      <c r="G1015" t="s">
        <v>8025</v>
      </c>
      <c r="H1015" t="s">
        <v>6814</v>
      </c>
      <c r="I1015">
        <v>100000</v>
      </c>
    </row>
    <row r="1016" spans="1:10" x14ac:dyDescent="0.3">
      <c r="B1016" s="51"/>
      <c r="F1016" s="52" t="s">
        <v>8026</v>
      </c>
      <c r="G1016" t="s">
        <v>8027</v>
      </c>
      <c r="H1016" t="s">
        <v>6814</v>
      </c>
      <c r="I1016">
        <v>100000</v>
      </c>
    </row>
    <row r="1017" spans="1:10" x14ac:dyDescent="0.3">
      <c r="B1017" s="51"/>
      <c r="F1017" s="52" t="s">
        <v>8028</v>
      </c>
      <c r="G1017" t="s">
        <v>8029</v>
      </c>
      <c r="H1017" t="s">
        <v>6814</v>
      </c>
      <c r="I1017">
        <v>100000</v>
      </c>
    </row>
    <row r="1018" spans="1:10" x14ac:dyDescent="0.3">
      <c r="B1018" s="63" t="s">
        <v>8030</v>
      </c>
      <c r="C1018" t="s">
        <v>8031</v>
      </c>
      <c r="J1018" t="s">
        <v>6659</v>
      </c>
    </row>
    <row r="1019" spans="1:10" x14ac:dyDescent="0.3">
      <c r="B1019" s="51"/>
      <c r="D1019" s="52" t="s">
        <v>8032</v>
      </c>
      <c r="E1019" t="s">
        <v>8033</v>
      </c>
    </row>
    <row r="1020" spans="1:10" x14ac:dyDescent="0.3">
      <c r="B1020" s="51"/>
      <c r="F1020" s="52" t="s">
        <v>8034</v>
      </c>
      <c r="G1020" t="s">
        <v>8035</v>
      </c>
      <c r="H1020" t="s">
        <v>6814</v>
      </c>
      <c r="I1020">
        <v>100000</v>
      </c>
    </row>
    <row r="1021" spans="1:10" x14ac:dyDescent="0.3">
      <c r="B1021" s="63" t="s">
        <v>8036</v>
      </c>
      <c r="C1021" t="s">
        <v>8037</v>
      </c>
      <c r="J1021" t="s">
        <v>6659</v>
      </c>
    </row>
    <row r="1022" spans="1:10" x14ac:dyDescent="0.3">
      <c r="B1022" s="51"/>
      <c r="D1022" s="52" t="s">
        <v>8038</v>
      </c>
      <c r="E1022" t="s">
        <v>8039</v>
      </c>
    </row>
    <row r="1023" spans="1:10" x14ac:dyDescent="0.3">
      <c r="B1023" s="51"/>
      <c r="F1023" s="52" t="s">
        <v>8040</v>
      </c>
      <c r="G1023" t="s">
        <v>8041</v>
      </c>
      <c r="H1023" t="s">
        <v>6814</v>
      </c>
      <c r="I1023">
        <v>100000</v>
      </c>
    </row>
    <row r="1024" spans="1:10" x14ac:dyDescent="0.3">
      <c r="B1024" s="51"/>
      <c r="F1024" s="52" t="s">
        <v>8042</v>
      </c>
      <c r="G1024" t="s">
        <v>8043</v>
      </c>
      <c r="H1024" t="s">
        <v>6814</v>
      </c>
      <c r="I1024">
        <v>100000</v>
      </c>
    </row>
    <row r="1025" spans="1:10" x14ac:dyDescent="0.3">
      <c r="B1025" s="51"/>
      <c r="F1025" s="52" t="s">
        <v>8044</v>
      </c>
      <c r="G1025" t="s">
        <v>8045</v>
      </c>
      <c r="H1025" t="s">
        <v>6814</v>
      </c>
      <c r="I1025">
        <v>100000</v>
      </c>
    </row>
    <row r="1026" spans="1:10" x14ac:dyDescent="0.3">
      <c r="B1026" s="63" t="s">
        <v>8046</v>
      </c>
      <c r="C1026" t="s">
        <v>8047</v>
      </c>
      <c r="J1026" t="s">
        <v>6659</v>
      </c>
    </row>
    <row r="1027" spans="1:10" x14ac:dyDescent="0.3">
      <c r="B1027" s="51"/>
      <c r="D1027" s="52" t="s">
        <v>8048</v>
      </c>
      <c r="E1027" t="s">
        <v>8049</v>
      </c>
    </row>
    <row r="1028" spans="1:10" x14ac:dyDescent="0.3">
      <c r="B1028" s="51"/>
      <c r="F1028" s="52" t="s">
        <v>8050</v>
      </c>
      <c r="G1028" t="s">
        <v>8051</v>
      </c>
      <c r="H1028" t="s">
        <v>6814</v>
      </c>
      <c r="I1028">
        <v>100000</v>
      </c>
    </row>
    <row r="1029" spans="1:10" x14ac:dyDescent="0.3">
      <c r="B1029" s="51"/>
      <c r="F1029" s="52" t="s">
        <v>8052</v>
      </c>
      <c r="G1029" t="s">
        <v>8053</v>
      </c>
      <c r="H1029" t="s">
        <v>6814</v>
      </c>
      <c r="I1029">
        <v>100000</v>
      </c>
    </row>
    <row r="1030" spans="1:10" x14ac:dyDescent="0.3">
      <c r="B1030" s="51"/>
      <c r="F1030" s="183" t="s">
        <v>8054</v>
      </c>
      <c r="G1030" s="184" t="s">
        <v>8049</v>
      </c>
      <c r="H1030" s="184" t="s">
        <v>6814</v>
      </c>
      <c r="I1030" s="184">
        <v>50000</v>
      </c>
    </row>
    <row r="1031" spans="1:10" x14ac:dyDescent="0.3">
      <c r="A1031">
        <v>18</v>
      </c>
      <c r="B1031" s="50" t="s">
        <v>6624</v>
      </c>
    </row>
    <row r="1032" spans="1:10" x14ac:dyDescent="0.3">
      <c r="B1032" s="63" t="s">
        <v>8055</v>
      </c>
      <c r="C1032" t="s">
        <v>8056</v>
      </c>
      <c r="J1032" t="s">
        <v>6659</v>
      </c>
    </row>
    <row r="1033" spans="1:10" x14ac:dyDescent="0.3">
      <c r="B1033" s="51"/>
      <c r="D1033" s="52" t="s">
        <v>8057</v>
      </c>
      <c r="E1033" t="s">
        <v>8058</v>
      </c>
    </row>
    <row r="1034" spans="1:10" x14ac:dyDescent="0.3">
      <c r="B1034" s="51"/>
      <c r="F1034" s="52" t="s">
        <v>8059</v>
      </c>
      <c r="G1034" t="s">
        <v>8060</v>
      </c>
      <c r="H1034" t="s">
        <v>6814</v>
      </c>
      <c r="I1034">
        <v>100000</v>
      </c>
    </row>
    <row r="1035" spans="1:10" x14ac:dyDescent="0.3">
      <c r="B1035" s="51"/>
      <c r="F1035" s="52" t="s">
        <v>8061</v>
      </c>
      <c r="G1035" t="s">
        <v>8062</v>
      </c>
      <c r="H1035" t="s">
        <v>6814</v>
      </c>
      <c r="I1035">
        <v>100000</v>
      </c>
    </row>
    <row r="1036" spans="1:10" x14ac:dyDescent="0.3">
      <c r="B1036" s="51"/>
      <c r="F1036" s="52" t="s">
        <v>8063</v>
      </c>
      <c r="G1036" t="s">
        <v>8064</v>
      </c>
      <c r="H1036" t="s">
        <v>6814</v>
      </c>
      <c r="I1036">
        <v>100000</v>
      </c>
    </row>
    <row r="1037" spans="1:10" x14ac:dyDescent="0.3">
      <c r="B1037" s="51"/>
      <c r="F1037" s="52" t="s">
        <v>8065</v>
      </c>
      <c r="G1037" t="s">
        <v>8066</v>
      </c>
      <c r="H1037" t="s">
        <v>6814</v>
      </c>
      <c r="I1037">
        <v>100000</v>
      </c>
    </row>
    <row r="1038" spans="1:10" x14ac:dyDescent="0.3">
      <c r="B1038" s="51"/>
      <c r="F1038" s="52" t="s">
        <v>8067</v>
      </c>
      <c r="G1038" t="s">
        <v>8068</v>
      </c>
      <c r="H1038" t="s">
        <v>6814</v>
      </c>
      <c r="I1038">
        <v>100000</v>
      </c>
    </row>
    <row r="1039" spans="1:10" x14ac:dyDescent="0.3">
      <c r="B1039" s="63" t="s">
        <v>8069</v>
      </c>
      <c r="C1039" t="s">
        <v>8070</v>
      </c>
      <c r="J1039" t="s">
        <v>6659</v>
      </c>
    </row>
    <row r="1040" spans="1:10" x14ac:dyDescent="0.3">
      <c r="B1040" s="51"/>
      <c r="D1040" s="52" t="s">
        <v>8071</v>
      </c>
      <c r="E1040" t="s">
        <v>8072</v>
      </c>
    </row>
    <row r="1041" spans="2:10" x14ac:dyDescent="0.3">
      <c r="B1041" s="51"/>
      <c r="F1041" s="52" t="s">
        <v>8073</v>
      </c>
      <c r="G1041" t="s">
        <v>8074</v>
      </c>
      <c r="H1041" t="s">
        <v>6814</v>
      </c>
      <c r="I1041">
        <v>100000</v>
      </c>
    </row>
    <row r="1042" spans="2:10" x14ac:dyDescent="0.3">
      <c r="B1042" s="51"/>
      <c r="F1042" s="52" t="s">
        <v>8075</v>
      </c>
      <c r="G1042" t="s">
        <v>8076</v>
      </c>
      <c r="H1042" t="s">
        <v>6814</v>
      </c>
      <c r="I1042">
        <v>100000</v>
      </c>
    </row>
    <row r="1043" spans="2:10" x14ac:dyDescent="0.3">
      <c r="B1043" s="51"/>
      <c r="F1043" s="52" t="s">
        <v>8077</v>
      </c>
      <c r="G1043" t="s">
        <v>8078</v>
      </c>
      <c r="H1043" t="s">
        <v>6814</v>
      </c>
      <c r="I1043">
        <v>100000</v>
      </c>
    </row>
    <row r="1044" spans="2:10" x14ac:dyDescent="0.3">
      <c r="B1044" s="63" t="s">
        <v>8079</v>
      </c>
      <c r="C1044" t="s">
        <v>8080</v>
      </c>
      <c r="J1044" t="s">
        <v>6659</v>
      </c>
    </row>
    <row r="1045" spans="2:10" x14ac:dyDescent="0.3">
      <c r="B1045" s="51"/>
      <c r="D1045" s="52" t="s">
        <v>8081</v>
      </c>
      <c r="E1045" t="s">
        <v>8080</v>
      </c>
    </row>
    <row r="1046" spans="2:10" x14ac:dyDescent="0.3">
      <c r="B1046" s="51"/>
      <c r="F1046" s="52" t="s">
        <v>8082</v>
      </c>
      <c r="G1046" t="s">
        <v>8083</v>
      </c>
      <c r="H1046" t="s">
        <v>6814</v>
      </c>
      <c r="I1046">
        <v>100000</v>
      </c>
    </row>
    <row r="1047" spans="2:10" x14ac:dyDescent="0.3">
      <c r="B1047" s="63" t="s">
        <v>8084</v>
      </c>
      <c r="C1047" t="s">
        <v>8085</v>
      </c>
      <c r="J1047" t="s">
        <v>6659</v>
      </c>
    </row>
    <row r="1048" spans="2:10" x14ac:dyDescent="0.3">
      <c r="B1048" s="51"/>
      <c r="D1048" s="52" t="s">
        <v>8086</v>
      </c>
      <c r="E1048" t="s">
        <v>8085</v>
      </c>
    </row>
    <row r="1049" spans="2:10" x14ac:dyDescent="0.3">
      <c r="B1049" s="51"/>
      <c r="F1049" s="52" t="s">
        <v>8087</v>
      </c>
      <c r="G1049" t="s">
        <v>8088</v>
      </c>
      <c r="H1049" t="s">
        <v>6814</v>
      </c>
      <c r="I1049">
        <v>100000</v>
      </c>
    </row>
    <row r="1050" spans="2:10" x14ac:dyDescent="0.3">
      <c r="B1050" s="51"/>
      <c r="F1050" s="52" t="s">
        <v>8089</v>
      </c>
      <c r="G1050" t="s">
        <v>8090</v>
      </c>
      <c r="H1050" t="s">
        <v>6814</v>
      </c>
      <c r="I1050">
        <v>100000</v>
      </c>
    </row>
    <row r="1051" spans="2:10" x14ac:dyDescent="0.3">
      <c r="B1051" s="51"/>
      <c r="F1051" s="52" t="s">
        <v>8091</v>
      </c>
      <c r="G1051" t="s">
        <v>8092</v>
      </c>
      <c r="H1051" t="s">
        <v>6814</v>
      </c>
      <c r="I1051">
        <v>100000</v>
      </c>
    </row>
    <row r="1052" spans="2:10" x14ac:dyDescent="0.3">
      <c r="B1052" s="51"/>
      <c r="F1052" s="52" t="s">
        <v>8093</v>
      </c>
      <c r="G1052" t="s">
        <v>8094</v>
      </c>
      <c r="H1052" t="s">
        <v>6814</v>
      </c>
      <c r="I1052">
        <v>50000</v>
      </c>
    </row>
    <row r="1053" spans="2:10" x14ac:dyDescent="0.3">
      <c r="B1053" s="63" t="s">
        <v>8095</v>
      </c>
      <c r="C1053" t="s">
        <v>6647</v>
      </c>
      <c r="J1053" t="s">
        <v>6659</v>
      </c>
    </row>
    <row r="1054" spans="2:10" x14ac:dyDescent="0.3">
      <c r="B1054" s="51"/>
      <c r="D1054" s="52" t="s">
        <v>8096</v>
      </c>
      <c r="E1054" t="s">
        <v>6647</v>
      </c>
    </row>
    <row r="1055" spans="2:10" x14ac:dyDescent="0.3">
      <c r="B1055" s="51"/>
      <c r="D1055" s="53"/>
      <c r="F1055" s="52" t="s">
        <v>8097</v>
      </c>
      <c r="G1055" t="s">
        <v>6647</v>
      </c>
      <c r="H1055" t="s">
        <v>6814</v>
      </c>
      <c r="I1055">
        <v>1000000</v>
      </c>
    </row>
    <row r="1056" spans="2:10" x14ac:dyDescent="0.3">
      <c r="B1056" s="63" t="s">
        <v>8098</v>
      </c>
      <c r="C1056" t="s">
        <v>6650</v>
      </c>
      <c r="F1056" s="53"/>
      <c r="J1056" t="s">
        <v>6659</v>
      </c>
    </row>
    <row r="1057" spans="2:10" x14ac:dyDescent="0.3">
      <c r="B1057" s="51"/>
      <c r="D1057" s="52" t="s">
        <v>8099</v>
      </c>
      <c r="E1057" t="s">
        <v>6650</v>
      </c>
    </row>
    <row r="1058" spans="2:10" x14ac:dyDescent="0.3">
      <c r="B1058" s="51"/>
      <c r="D1058" s="53"/>
      <c r="F1058" s="52" t="s">
        <v>8100</v>
      </c>
      <c r="G1058" t="s">
        <v>6650</v>
      </c>
      <c r="H1058" t="s">
        <v>6814</v>
      </c>
      <c r="I1058">
        <v>1</v>
      </c>
    </row>
    <row r="1059" spans="2:10" x14ac:dyDescent="0.3">
      <c r="B1059" s="63" t="s">
        <v>8101</v>
      </c>
      <c r="C1059" t="s">
        <v>6653</v>
      </c>
      <c r="J1059" t="s">
        <v>6659</v>
      </c>
    </row>
    <row r="1060" spans="2:10" x14ac:dyDescent="0.3">
      <c r="B1060" s="51"/>
      <c r="D1060" s="52" t="s">
        <v>8102</v>
      </c>
      <c r="E1060" t="s">
        <v>6653</v>
      </c>
    </row>
    <row r="1061" spans="2:10" x14ac:dyDescent="0.3">
      <c r="B1061" s="51"/>
      <c r="F1061" s="52" t="s">
        <v>8103</v>
      </c>
      <c r="G1061" t="s">
        <v>8104</v>
      </c>
      <c r="H1061" t="s">
        <v>6814</v>
      </c>
      <c r="I1061">
        <v>10000</v>
      </c>
    </row>
    <row r="1062" spans="2:10" x14ac:dyDescent="0.3">
      <c r="B1062" s="51"/>
      <c r="F1062" s="52" t="s">
        <v>8105</v>
      </c>
      <c r="G1062" t="s">
        <v>8106</v>
      </c>
      <c r="H1062" t="s">
        <v>6814</v>
      </c>
      <c r="I1062">
        <v>10000</v>
      </c>
    </row>
    <row r="1063" spans="2:10" x14ac:dyDescent="0.3">
      <c r="B1063" s="51"/>
      <c r="F1063" s="52" t="s">
        <v>8107</v>
      </c>
      <c r="G1063" t="s">
        <v>8108</v>
      </c>
      <c r="H1063" t="s">
        <v>6814</v>
      </c>
      <c r="I1063">
        <v>10000</v>
      </c>
    </row>
    <row r="1064" spans="2:10" x14ac:dyDescent="0.3">
      <c r="B1064" s="51"/>
      <c r="F1064" s="52" t="s">
        <v>8109</v>
      </c>
      <c r="G1064" t="s">
        <v>8110</v>
      </c>
      <c r="H1064" t="s">
        <v>6814</v>
      </c>
      <c r="I1064">
        <v>10000</v>
      </c>
    </row>
    <row r="1065" spans="2:10" x14ac:dyDescent="0.3">
      <c r="B1065" s="51"/>
      <c r="F1065" s="52" t="s">
        <v>8111</v>
      </c>
      <c r="G1065" t="s">
        <v>8112</v>
      </c>
      <c r="H1065" t="s">
        <v>6814</v>
      </c>
      <c r="I1065">
        <v>10000</v>
      </c>
    </row>
    <row r="1066" spans="2:10" x14ac:dyDescent="0.3">
      <c r="B1066" s="51"/>
      <c r="F1066" s="431" t="s">
        <v>8113</v>
      </c>
      <c r="G1066" s="184" t="s">
        <v>8114</v>
      </c>
      <c r="H1066" s="184" t="s">
        <v>6814</v>
      </c>
      <c r="I1066" s="184">
        <v>10000</v>
      </c>
    </row>
    <row r="1067" spans="2:10" x14ac:dyDescent="0.3">
      <c r="B1067" s="63" t="s">
        <v>8115</v>
      </c>
      <c r="C1067" t="s">
        <v>8116</v>
      </c>
      <c r="J1067" t="s">
        <v>6659</v>
      </c>
    </row>
    <row r="1068" spans="2:10" x14ac:dyDescent="0.3">
      <c r="B1068" s="51"/>
      <c r="D1068" s="52" t="s">
        <v>8117</v>
      </c>
      <c r="E1068" t="s">
        <v>8116</v>
      </c>
    </row>
    <row r="1069" spans="2:10" x14ac:dyDescent="0.3">
      <c r="B1069" s="51"/>
      <c r="F1069" s="52" t="s">
        <v>8118</v>
      </c>
      <c r="G1069" t="s">
        <v>8119</v>
      </c>
      <c r="H1069" t="s">
        <v>6814</v>
      </c>
      <c r="I1069">
        <v>1</v>
      </c>
    </row>
    <row r="1070" spans="2:10" x14ac:dyDescent="0.3">
      <c r="B1070" s="51"/>
      <c r="F1070" s="52" t="s">
        <v>8120</v>
      </c>
      <c r="G1070" t="s">
        <v>8121</v>
      </c>
      <c r="H1070" t="s">
        <v>6814</v>
      </c>
      <c r="I1070">
        <v>1</v>
      </c>
    </row>
    <row r="1071" spans="2:10" x14ac:dyDescent="0.3">
      <c r="B1071" s="51"/>
      <c r="F1071" s="52" t="s">
        <v>8122</v>
      </c>
      <c r="G1071" t="s">
        <v>8123</v>
      </c>
      <c r="H1071" t="s">
        <v>6814</v>
      </c>
      <c r="I1071">
        <v>1</v>
      </c>
    </row>
    <row r="1072" spans="2:10" x14ac:dyDescent="0.3">
      <c r="B1072" s="51"/>
      <c r="F1072" s="52" t="s">
        <v>8124</v>
      </c>
      <c r="G1072" t="s">
        <v>8125</v>
      </c>
      <c r="H1072" t="s">
        <v>6814</v>
      </c>
      <c r="I1072">
        <v>1</v>
      </c>
    </row>
    <row r="1073" spans="2:10" x14ac:dyDescent="0.3">
      <c r="B1073" s="51"/>
      <c r="F1073" s="52" t="s">
        <v>8126</v>
      </c>
      <c r="G1073" t="s">
        <v>8127</v>
      </c>
      <c r="H1073" t="s">
        <v>6814</v>
      </c>
      <c r="I1073">
        <v>1</v>
      </c>
    </row>
    <row r="1074" spans="2:10" x14ac:dyDescent="0.3">
      <c r="B1074" s="51"/>
      <c r="F1074" s="52" t="s">
        <v>8128</v>
      </c>
      <c r="G1074" t="s">
        <v>8129</v>
      </c>
      <c r="H1074" t="s">
        <v>6814</v>
      </c>
      <c r="I1074">
        <v>1</v>
      </c>
    </row>
    <row r="1075" spans="2:10" x14ac:dyDescent="0.3">
      <c r="B1075" s="63" t="s">
        <v>8130</v>
      </c>
      <c r="C1075" t="s">
        <v>8131</v>
      </c>
      <c r="J1075" t="s">
        <v>92</v>
      </c>
    </row>
    <row r="1076" spans="2:10" x14ac:dyDescent="0.3">
      <c r="B1076" s="220"/>
      <c r="D1076" s="5" t="s">
        <v>8132</v>
      </c>
      <c r="E1076" t="s">
        <v>8131</v>
      </c>
    </row>
    <row r="1077" spans="2:10" x14ac:dyDescent="0.3">
      <c r="B1077" s="220"/>
      <c r="F1077" s="5" t="s">
        <v>8133</v>
      </c>
      <c r="G1077" t="s">
        <v>8131</v>
      </c>
      <c r="H1077" t="s">
        <v>6814</v>
      </c>
      <c r="I1077">
        <v>1</v>
      </c>
    </row>
    <row r="1078" spans="2:10" x14ac:dyDescent="0.3">
      <c r="B1078" s="63" t="s">
        <v>8134</v>
      </c>
      <c r="C1078" s="184" t="s">
        <v>6044</v>
      </c>
      <c r="D1078" s="184"/>
      <c r="E1078" s="184"/>
      <c r="F1078" s="184"/>
      <c r="G1078" s="184"/>
      <c r="H1078" s="184"/>
      <c r="I1078" s="184"/>
      <c r="J1078" s="184" t="s">
        <v>6659</v>
      </c>
    </row>
    <row r="1079" spans="2:10" x14ac:dyDescent="0.3">
      <c r="B1079" s="220"/>
      <c r="C1079" s="184"/>
      <c r="D1079" s="183" t="s">
        <v>8135</v>
      </c>
      <c r="E1079" s="184" t="s">
        <v>6044</v>
      </c>
      <c r="F1079" s="184"/>
      <c r="G1079" s="184"/>
      <c r="H1079" s="184"/>
      <c r="I1079" s="184"/>
      <c r="J1079" s="184"/>
    </row>
    <row r="1080" spans="2:10" x14ac:dyDescent="0.3">
      <c r="B1080" s="220"/>
      <c r="C1080" s="184"/>
      <c r="D1080" s="184"/>
      <c r="E1080" s="184"/>
      <c r="F1080" s="183" t="s">
        <v>8136</v>
      </c>
      <c r="G1080" s="184" t="s">
        <v>6044</v>
      </c>
      <c r="H1080" s="184" t="s">
        <v>6814</v>
      </c>
      <c r="I1080" s="184">
        <v>50000</v>
      </c>
      <c r="J1080" s="184"/>
    </row>
    <row r="1081" spans="2:10" x14ac:dyDescent="0.3">
      <c r="B1081" s="63" t="s">
        <v>8137</v>
      </c>
      <c r="C1081" s="184" t="s">
        <v>6048</v>
      </c>
      <c r="D1081" s="184"/>
      <c r="E1081" s="184"/>
      <c r="F1081" s="184"/>
      <c r="G1081" s="184"/>
      <c r="H1081" s="184"/>
      <c r="I1081" s="184"/>
      <c r="J1081" s="184" t="s">
        <v>6659</v>
      </c>
    </row>
    <row r="1082" spans="2:10" x14ac:dyDescent="0.3">
      <c r="B1082" s="220"/>
      <c r="C1082" s="184"/>
      <c r="D1082" s="183" t="s">
        <v>8138</v>
      </c>
      <c r="E1082" s="184" t="s">
        <v>6048</v>
      </c>
      <c r="F1082" s="184"/>
      <c r="G1082" s="184"/>
      <c r="H1082" s="184"/>
      <c r="I1082" s="184"/>
      <c r="J1082" s="184"/>
    </row>
    <row r="1083" spans="2:10" x14ac:dyDescent="0.3">
      <c r="B1083" s="220"/>
      <c r="C1083" s="184"/>
      <c r="D1083" s="184"/>
      <c r="E1083" s="184"/>
      <c r="F1083" s="183" t="s">
        <v>8139</v>
      </c>
      <c r="G1083" s="184" t="s">
        <v>6048</v>
      </c>
      <c r="H1083" s="184" t="s">
        <v>6814</v>
      </c>
      <c r="I1083" s="184">
        <v>50000</v>
      </c>
      <c r="J1083" s="184"/>
    </row>
    <row r="1084" spans="2:10" x14ac:dyDescent="0.3">
      <c r="B1084" s="63" t="s">
        <v>8140</v>
      </c>
      <c r="C1084" s="432" t="s">
        <v>8141</v>
      </c>
      <c r="D1084" s="432"/>
      <c r="E1084" s="432"/>
      <c r="F1084" s="432"/>
      <c r="G1084" s="432"/>
      <c r="H1084" s="432"/>
      <c r="I1084" s="432"/>
      <c r="J1084" s="432" t="s">
        <v>6659</v>
      </c>
    </row>
    <row r="1085" spans="2:10" x14ac:dyDescent="0.3">
      <c r="C1085" s="432"/>
      <c r="D1085" s="270" t="s">
        <v>8142</v>
      </c>
      <c r="E1085" s="432" t="s">
        <v>8141</v>
      </c>
      <c r="F1085" s="432"/>
      <c r="G1085" s="432"/>
      <c r="H1085" s="432"/>
      <c r="I1085" s="432"/>
      <c r="J1085" s="432"/>
    </row>
    <row r="1086" spans="2:10" x14ac:dyDescent="0.3">
      <c r="C1086" s="432"/>
      <c r="D1086" s="432"/>
      <c r="E1086" s="432"/>
      <c r="F1086" s="270" t="s">
        <v>8143</v>
      </c>
      <c r="G1086" s="432" t="s">
        <v>8144</v>
      </c>
      <c r="H1086" s="432" t="s">
        <v>6814</v>
      </c>
      <c r="I1086" s="432">
        <v>100000</v>
      </c>
      <c r="J1086" s="432"/>
    </row>
    <row r="1087" spans="2:10" x14ac:dyDescent="0.3">
      <c r="F1087" s="270" t="s">
        <v>8145</v>
      </c>
      <c r="G1087" s="184" t="s">
        <v>8146</v>
      </c>
      <c r="H1087" s="432" t="s">
        <v>6814</v>
      </c>
      <c r="I1087" s="432">
        <v>100000</v>
      </c>
    </row>
    <row r="1088" spans="2:10" x14ac:dyDescent="0.3">
      <c r="F1088" s="471" t="s">
        <v>8147</v>
      </c>
      <c r="G1088" s="472" t="s">
        <v>8148</v>
      </c>
      <c r="H1088" s="472" t="s">
        <v>6814</v>
      </c>
      <c r="I1088" s="472">
        <v>100000</v>
      </c>
      <c r="J1088" s="472" t="s">
        <v>8149</v>
      </c>
    </row>
    <row r="1089" spans="2:10" x14ac:dyDescent="0.3">
      <c r="F1089" s="471" t="s">
        <v>8150</v>
      </c>
      <c r="G1089" s="472" t="s">
        <v>8151</v>
      </c>
      <c r="H1089" s="472" t="s">
        <v>6814</v>
      </c>
      <c r="I1089" s="472">
        <v>100000</v>
      </c>
      <c r="J1089" s="472" t="s">
        <v>8149</v>
      </c>
    </row>
    <row r="1090" spans="2:10" x14ac:dyDescent="0.3">
      <c r="F1090" s="270" t="s">
        <v>8152</v>
      </c>
      <c r="G1090" s="432" t="s">
        <v>8153</v>
      </c>
      <c r="H1090" s="432" t="s">
        <v>6814</v>
      </c>
      <c r="I1090" s="432">
        <v>100000</v>
      </c>
    </row>
    <row r="1091" spans="2:10" x14ac:dyDescent="0.3">
      <c r="F1091" s="270" t="s">
        <v>8154</v>
      </c>
      <c r="G1091" s="184" t="s">
        <v>6663</v>
      </c>
      <c r="H1091" s="432" t="s">
        <v>6814</v>
      </c>
      <c r="I1091" s="432">
        <v>500000</v>
      </c>
    </row>
    <row r="1092" spans="2:10" x14ac:dyDescent="0.3">
      <c r="F1092" s="270" t="s">
        <v>8155</v>
      </c>
      <c r="G1092" s="432" t="s">
        <v>8156</v>
      </c>
      <c r="H1092" s="432" t="s">
        <v>6814</v>
      </c>
      <c r="I1092" s="432">
        <v>100000</v>
      </c>
    </row>
    <row r="1093" spans="2:10" x14ac:dyDescent="0.3">
      <c r="F1093" s="270" t="s">
        <v>8157</v>
      </c>
      <c r="G1093" s="184" t="s">
        <v>7341</v>
      </c>
      <c r="H1093" s="432" t="s">
        <v>6814</v>
      </c>
      <c r="I1093" s="432">
        <v>100000</v>
      </c>
    </row>
    <row r="1094" spans="2:10" x14ac:dyDescent="0.3">
      <c r="F1094" s="270" t="s">
        <v>8158</v>
      </c>
      <c r="G1094" s="184" t="s">
        <v>8159</v>
      </c>
      <c r="H1094" s="432" t="s">
        <v>6814</v>
      </c>
      <c r="I1094" s="432">
        <v>50000</v>
      </c>
    </row>
    <row r="1095" spans="2:10" x14ac:dyDescent="0.3">
      <c r="F1095" s="270" t="s">
        <v>8160</v>
      </c>
      <c r="G1095" s="184" t="s">
        <v>8161</v>
      </c>
      <c r="H1095" s="432" t="s">
        <v>6814</v>
      </c>
      <c r="I1095" s="432">
        <v>100000</v>
      </c>
    </row>
    <row r="1096" spans="2:10" x14ac:dyDescent="0.3">
      <c r="F1096" s="270" t="s">
        <v>8162</v>
      </c>
      <c r="G1096" s="184" t="s">
        <v>8163</v>
      </c>
      <c r="H1096" s="432" t="s">
        <v>6814</v>
      </c>
      <c r="I1096" s="432">
        <v>100000</v>
      </c>
    </row>
    <row r="1097" spans="2:10" x14ac:dyDescent="0.3">
      <c r="F1097" s="270" t="s">
        <v>8164</v>
      </c>
      <c r="G1097" s="184" t="s">
        <v>8165</v>
      </c>
      <c r="H1097" s="432" t="s">
        <v>6814</v>
      </c>
      <c r="I1097" s="432">
        <v>100000</v>
      </c>
    </row>
    <row r="1098" spans="2:10" x14ac:dyDescent="0.3">
      <c r="F1098" s="270" t="s">
        <v>8166</v>
      </c>
      <c r="G1098" s="184" t="s">
        <v>8167</v>
      </c>
      <c r="H1098" s="432" t="s">
        <v>6814</v>
      </c>
      <c r="I1098" s="432">
        <v>50000</v>
      </c>
    </row>
    <row r="1099" spans="2:10" x14ac:dyDescent="0.3">
      <c r="B1099" s="470" t="s">
        <v>8168</v>
      </c>
      <c r="C1099" s="432" t="s">
        <v>8169</v>
      </c>
      <c r="D1099" s="432"/>
      <c r="E1099" s="432"/>
      <c r="F1099" s="432"/>
      <c r="G1099" s="432"/>
      <c r="H1099" s="432"/>
      <c r="I1099" s="432"/>
      <c r="J1099" s="432" t="s">
        <v>6659</v>
      </c>
    </row>
    <row r="1100" spans="2:10" x14ac:dyDescent="0.3">
      <c r="C1100" s="432"/>
      <c r="D1100" s="270" t="s">
        <v>8170</v>
      </c>
      <c r="E1100" s="432" t="s">
        <v>8169</v>
      </c>
      <c r="F1100" s="432"/>
      <c r="G1100" s="432"/>
      <c r="H1100" s="432"/>
      <c r="I1100" s="432"/>
      <c r="J1100" s="432"/>
    </row>
    <row r="1101" spans="2:10" x14ac:dyDescent="0.3">
      <c r="C1101" s="432"/>
      <c r="D1101" s="432"/>
      <c r="E1101" s="432"/>
      <c r="F1101" s="270" t="s">
        <v>8171</v>
      </c>
      <c r="G1101" s="432" t="s">
        <v>8169</v>
      </c>
      <c r="H1101" s="432" t="s">
        <v>6814</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4425</v>
      </c>
      <c r="B2" s="63" t="s">
        <v>7898</v>
      </c>
      <c r="C2" t="s">
        <v>7899</v>
      </c>
      <c r="F2" s="53"/>
      <c r="J2" t="s">
        <v>7900</v>
      </c>
    </row>
    <row r="3" spans="1:10" x14ac:dyDescent="0.3">
      <c r="A3" s="62"/>
      <c r="B3" s="51"/>
      <c r="D3" s="5" t="s">
        <v>7901</v>
      </c>
      <c r="E3" t="s">
        <v>7902</v>
      </c>
      <c r="F3" s="53"/>
    </row>
    <row r="4" spans="1:10" x14ac:dyDescent="0.3">
      <c r="A4" s="62"/>
      <c r="B4" s="51"/>
      <c r="F4" s="52" t="s">
        <v>7903</v>
      </c>
      <c r="G4" t="s">
        <v>7904</v>
      </c>
      <c r="H4" t="s">
        <v>6814</v>
      </c>
      <c r="I4">
        <v>100000</v>
      </c>
    </row>
    <row r="5" spans="1:10" x14ac:dyDescent="0.3">
      <c r="A5" s="62"/>
      <c r="B5" s="51"/>
      <c r="F5" s="211" t="s">
        <v>8172</v>
      </c>
      <c r="G5" s="205" t="s">
        <v>8173</v>
      </c>
      <c r="H5" s="205" t="s">
        <v>6814</v>
      </c>
      <c r="I5" s="205">
        <v>100000</v>
      </c>
      <c r="J5" s="205" t="s">
        <v>6664</v>
      </c>
    </row>
    <row r="6" spans="1:10" x14ac:dyDescent="0.3">
      <c r="A6" s="62"/>
      <c r="B6" s="51"/>
      <c r="F6" s="211" t="s">
        <v>8174</v>
      </c>
      <c r="G6" s="205" t="s">
        <v>8175</v>
      </c>
      <c r="H6" s="205" t="s">
        <v>6814</v>
      </c>
      <c r="I6" s="205">
        <v>100000</v>
      </c>
      <c r="J6" s="205" t="s">
        <v>6664</v>
      </c>
    </row>
    <row r="7" spans="1:10" x14ac:dyDescent="0.3">
      <c r="D7" s="183" t="s">
        <v>7905</v>
      </c>
      <c r="E7" s="184" t="s">
        <v>7906</v>
      </c>
      <c r="F7" s="184"/>
      <c r="G7" s="184"/>
      <c r="H7" s="184"/>
      <c r="I7" s="184"/>
    </row>
    <row r="8" spans="1:10" x14ac:dyDescent="0.3">
      <c r="D8" s="183"/>
      <c r="E8" s="184"/>
      <c r="F8" s="183" t="s">
        <v>7907</v>
      </c>
      <c r="G8" s="184" t="s">
        <v>7906</v>
      </c>
      <c r="H8" s="184" t="s">
        <v>6814</v>
      </c>
      <c r="I8" s="184">
        <v>100000</v>
      </c>
    </row>
    <row r="9" spans="1:10" x14ac:dyDescent="0.3">
      <c r="D9" s="183" t="s">
        <v>7908</v>
      </c>
      <c r="E9" s="184" t="s">
        <v>7909</v>
      </c>
      <c r="F9" s="184"/>
      <c r="G9" s="184"/>
      <c r="H9" s="184"/>
      <c r="I9" s="184"/>
    </row>
    <row r="10" spans="1:10" x14ac:dyDescent="0.3">
      <c r="D10" s="183"/>
      <c r="E10" s="184"/>
      <c r="F10" s="183" t="s">
        <v>7910</v>
      </c>
      <c r="G10" s="184" t="s">
        <v>7909</v>
      </c>
      <c r="H10" s="184" t="s">
        <v>6814</v>
      </c>
      <c r="I10" s="184">
        <v>100000</v>
      </c>
    </row>
    <row r="11" spans="1:10" x14ac:dyDescent="0.3">
      <c r="D11" s="183" t="s">
        <v>7911</v>
      </c>
      <c r="E11" s="184" t="s">
        <v>7912</v>
      </c>
      <c r="F11" s="184"/>
      <c r="G11" s="184"/>
      <c r="H11" s="184"/>
      <c r="I11" s="184"/>
    </row>
    <row r="12" spans="1:10" x14ac:dyDescent="0.3">
      <c r="D12" s="183"/>
      <c r="E12" s="184"/>
      <c r="F12" s="183" t="s">
        <v>7913</v>
      </c>
      <c r="G12" s="184" t="s">
        <v>7912</v>
      </c>
      <c r="H12" s="184" t="s">
        <v>6814</v>
      </c>
      <c r="I12" s="184">
        <v>100000</v>
      </c>
    </row>
    <row r="13" spans="1:10" x14ac:dyDescent="0.3">
      <c r="D13" s="183" t="s">
        <v>7914</v>
      </c>
      <c r="E13" s="184" t="s">
        <v>7915</v>
      </c>
      <c r="F13" s="184"/>
      <c r="G13" s="184"/>
      <c r="H13" s="184"/>
      <c r="I13" s="184"/>
    </row>
    <row r="14" spans="1:10" x14ac:dyDescent="0.3">
      <c r="D14" s="183"/>
      <c r="E14" s="184"/>
      <c r="F14" s="183" t="s">
        <v>7916</v>
      </c>
      <c r="G14" s="184" t="s">
        <v>7915</v>
      </c>
      <c r="H14" s="184" t="s">
        <v>6814</v>
      </c>
      <c r="I14" s="184">
        <v>100000</v>
      </c>
    </row>
    <row r="15" spans="1:10" x14ac:dyDescent="0.3">
      <c r="D15" s="183" t="s">
        <v>7917</v>
      </c>
      <c r="E15" s="184" t="s">
        <v>7918</v>
      </c>
      <c r="F15" s="184"/>
      <c r="G15" s="184"/>
      <c r="H15" s="184"/>
      <c r="I15" s="184"/>
    </row>
    <row r="16" spans="1:10" x14ac:dyDescent="0.3">
      <c r="D16" s="183"/>
      <c r="E16" s="184"/>
      <c r="F16" s="183" t="s">
        <v>7919</v>
      </c>
      <c r="G16" s="184" t="s">
        <v>7918</v>
      </c>
      <c r="H16" s="184" t="s">
        <v>6814</v>
      </c>
      <c r="I16" s="184">
        <v>100000</v>
      </c>
    </row>
    <row r="17" spans="4:9" x14ac:dyDescent="0.3">
      <c r="D17" s="183" t="s">
        <v>7920</v>
      </c>
      <c r="E17" s="184" t="s">
        <v>7921</v>
      </c>
      <c r="F17" s="184"/>
      <c r="G17" s="184"/>
      <c r="H17" s="184"/>
      <c r="I17" s="184"/>
    </row>
    <row r="18" spans="4:9" x14ac:dyDescent="0.3">
      <c r="D18" s="183"/>
      <c r="E18" s="184"/>
      <c r="F18" s="183" t="s">
        <v>7922</v>
      </c>
      <c r="G18" s="184" t="s">
        <v>7921</v>
      </c>
      <c r="H18" s="184" t="s">
        <v>6814</v>
      </c>
      <c r="I18" s="184">
        <v>100000</v>
      </c>
    </row>
    <row r="19" spans="4:9" x14ac:dyDescent="0.3">
      <c r="D19" s="183" t="s">
        <v>7923</v>
      </c>
      <c r="E19" s="184" t="s">
        <v>7924</v>
      </c>
      <c r="F19" s="184"/>
      <c r="G19" s="184"/>
      <c r="H19" s="184"/>
      <c r="I19" s="184"/>
    </row>
    <row r="20" spans="4:9" x14ac:dyDescent="0.3">
      <c r="D20" s="183"/>
      <c r="E20" s="184"/>
      <c r="F20" s="183" t="s">
        <v>7925</v>
      </c>
      <c r="G20" s="184" t="s">
        <v>7924</v>
      </c>
      <c r="H20" s="184" t="s">
        <v>6814</v>
      </c>
      <c r="I20" s="184">
        <v>100000</v>
      </c>
    </row>
    <row r="21" spans="4:9" x14ac:dyDescent="0.3">
      <c r="D21" s="183" t="s">
        <v>7926</v>
      </c>
      <c r="E21" s="184" t="s">
        <v>7927</v>
      </c>
      <c r="F21" s="184"/>
      <c r="G21" s="184"/>
      <c r="H21" s="184"/>
      <c r="I21" s="184"/>
    </row>
    <row r="22" spans="4:9" x14ac:dyDescent="0.3">
      <c r="D22" s="183"/>
      <c r="E22" s="184"/>
      <c r="F22" s="183" t="s">
        <v>7928</v>
      </c>
      <c r="G22" s="184" t="s">
        <v>7927</v>
      </c>
      <c r="H22" s="184" t="s">
        <v>6814</v>
      </c>
      <c r="I22" s="184">
        <v>100000</v>
      </c>
    </row>
    <row r="23" spans="4:9" x14ac:dyDescent="0.3">
      <c r="D23" s="183" t="s">
        <v>7929</v>
      </c>
      <c r="E23" s="184" t="s">
        <v>7930</v>
      </c>
      <c r="F23" s="184"/>
      <c r="G23" s="184"/>
      <c r="H23" s="184"/>
      <c r="I23" s="184"/>
    </row>
    <row r="24" spans="4:9" x14ac:dyDescent="0.3">
      <c r="D24" s="183"/>
      <c r="E24" s="184"/>
      <c r="F24" s="183" t="s">
        <v>7931</v>
      </c>
      <c r="G24" s="184" t="s">
        <v>7930</v>
      </c>
      <c r="H24" s="184" t="s">
        <v>6814</v>
      </c>
      <c r="I24" s="184">
        <v>100000</v>
      </c>
    </row>
    <row r="25" spans="4:9" x14ac:dyDescent="0.3">
      <c r="D25" s="183" t="s">
        <v>7932</v>
      </c>
      <c r="E25" s="184" t="s">
        <v>7933</v>
      </c>
      <c r="F25" s="184"/>
      <c r="G25" s="184"/>
      <c r="H25" s="184"/>
      <c r="I25" s="184"/>
    </row>
    <row r="26" spans="4:9" x14ac:dyDescent="0.3">
      <c r="D26" s="183"/>
      <c r="E26" s="184"/>
      <c r="F26" s="183" t="s">
        <v>7934</v>
      </c>
      <c r="G26" s="184" t="s">
        <v>7933</v>
      </c>
      <c r="H26" s="184" t="s">
        <v>6814</v>
      </c>
      <c r="I26" s="184">
        <v>100000</v>
      </c>
    </row>
    <row r="27" spans="4:9" x14ac:dyDescent="0.3">
      <c r="D27" s="183" t="s">
        <v>7935</v>
      </c>
      <c r="E27" s="184" t="s">
        <v>7936</v>
      </c>
      <c r="F27" s="184"/>
      <c r="G27" s="184"/>
      <c r="H27" s="184"/>
      <c r="I27" s="184"/>
    </row>
    <row r="28" spans="4:9" x14ac:dyDescent="0.3">
      <c r="D28" s="183"/>
      <c r="E28" s="184"/>
      <c r="F28" s="183" t="s">
        <v>7937</v>
      </c>
      <c r="G28" s="184" t="s">
        <v>7936</v>
      </c>
      <c r="H28" s="184" t="s">
        <v>6814</v>
      </c>
      <c r="I28" s="184">
        <v>100000</v>
      </c>
    </row>
    <row r="29" spans="4:9" x14ac:dyDescent="0.3">
      <c r="D29" s="183" t="s">
        <v>7938</v>
      </c>
      <c r="E29" s="184" t="s">
        <v>7939</v>
      </c>
      <c r="F29" s="184"/>
      <c r="G29" s="184"/>
      <c r="H29" s="184"/>
      <c r="I29" s="184"/>
    </row>
    <row r="30" spans="4:9" x14ac:dyDescent="0.3">
      <c r="D30" s="183"/>
      <c r="E30" s="184"/>
      <c r="F30" s="183" t="s">
        <v>7940</v>
      </c>
      <c r="G30" s="184" t="s">
        <v>7939</v>
      </c>
      <c r="H30" s="184" t="s">
        <v>6814</v>
      </c>
      <c r="I30" s="184">
        <v>100000</v>
      </c>
    </row>
    <row r="31" spans="4:9" x14ac:dyDescent="0.3">
      <c r="D31" s="183" t="s">
        <v>7941</v>
      </c>
      <c r="E31" s="184" t="s">
        <v>7942</v>
      </c>
      <c r="F31" s="184"/>
      <c r="G31" s="184"/>
      <c r="H31" s="184"/>
      <c r="I31" s="184"/>
    </row>
    <row r="32" spans="4:9" x14ac:dyDescent="0.3">
      <c r="D32" s="183"/>
      <c r="E32" s="184"/>
      <c r="F32" s="183" t="s">
        <v>7943</v>
      </c>
      <c r="G32" s="184" t="s">
        <v>7942</v>
      </c>
      <c r="H32" s="184" t="s">
        <v>6814</v>
      </c>
      <c r="I32" s="184">
        <v>100000</v>
      </c>
    </row>
    <row r="33" spans="1:10" x14ac:dyDescent="0.3">
      <c r="D33" s="183" t="s">
        <v>7944</v>
      </c>
      <c r="E33" s="184" t="s">
        <v>7945</v>
      </c>
      <c r="F33" s="184"/>
      <c r="G33" s="184"/>
      <c r="H33" s="184"/>
      <c r="I33" s="184"/>
    </row>
    <row r="34" spans="1:10" x14ac:dyDescent="0.3">
      <c r="D34" s="183"/>
      <c r="E34" s="184"/>
      <c r="F34" s="183" t="s">
        <v>7946</v>
      </c>
      <c r="G34" s="184" t="s">
        <v>7945</v>
      </c>
      <c r="H34" s="184" t="s">
        <v>6814</v>
      </c>
      <c r="I34" s="184">
        <v>100000</v>
      </c>
    </row>
    <row r="35" spans="1:10" x14ac:dyDescent="0.3">
      <c r="D35" s="183" t="s">
        <v>7947</v>
      </c>
      <c r="E35" s="184" t="s">
        <v>7948</v>
      </c>
      <c r="F35" s="184"/>
      <c r="G35" s="184"/>
      <c r="H35" s="184"/>
      <c r="I35" s="184"/>
    </row>
    <row r="36" spans="1:10" x14ac:dyDescent="0.3">
      <c r="D36" s="183"/>
      <c r="E36" s="184"/>
      <c r="F36" s="183" t="s">
        <v>7949</v>
      </c>
      <c r="G36" s="184" t="s">
        <v>7948</v>
      </c>
      <c r="H36" s="184" t="s">
        <v>6814</v>
      </c>
      <c r="I36" s="184">
        <v>100000</v>
      </c>
    </row>
    <row r="37" spans="1:10" x14ac:dyDescent="0.3">
      <c r="D37" s="183" t="s">
        <v>7950</v>
      </c>
      <c r="E37" s="184" t="s">
        <v>7951</v>
      </c>
      <c r="F37" s="184"/>
      <c r="G37" s="184"/>
      <c r="H37" s="184"/>
      <c r="I37" s="184"/>
    </row>
    <row r="38" spans="1:10" x14ac:dyDescent="0.3">
      <c r="D38" s="183"/>
      <c r="E38" s="184"/>
      <c r="F38" s="183" t="s">
        <v>7952</v>
      </c>
      <c r="G38" s="184" t="s">
        <v>7951</v>
      </c>
      <c r="H38" s="184" t="s">
        <v>6814</v>
      </c>
      <c r="I38" s="184">
        <v>100000</v>
      </c>
    </row>
    <row r="39" spans="1:10" x14ac:dyDescent="0.3">
      <c r="D39" s="183" t="s">
        <v>7953</v>
      </c>
      <c r="E39" s="184" t="s">
        <v>7954</v>
      </c>
      <c r="F39" s="184"/>
      <c r="G39" s="184"/>
      <c r="H39" s="184"/>
      <c r="I39" s="184"/>
    </row>
    <row r="40" spans="1:10" x14ac:dyDescent="0.3">
      <c r="D40" s="183"/>
      <c r="E40" s="184"/>
      <c r="F40" s="183" t="s">
        <v>7955</v>
      </c>
      <c r="G40" s="184" t="s">
        <v>7954</v>
      </c>
      <c r="H40" s="184" t="s">
        <v>6814</v>
      </c>
      <c r="I40" s="184">
        <v>100000</v>
      </c>
    </row>
    <row r="41" spans="1:10" x14ac:dyDescent="0.3">
      <c r="D41" s="183" t="s">
        <v>7956</v>
      </c>
      <c r="E41" s="184" t="s">
        <v>7957</v>
      </c>
      <c r="F41" s="184"/>
      <c r="G41" s="184"/>
      <c r="H41" s="184"/>
      <c r="I41" s="184"/>
    </row>
    <row r="42" spans="1:10" x14ac:dyDescent="0.3">
      <c r="D42" s="183"/>
      <c r="E42" s="184"/>
      <c r="F42" s="183" t="s">
        <v>7958</v>
      </c>
      <c r="G42" s="184" t="s">
        <v>7957</v>
      </c>
      <c r="H42" s="184" t="s">
        <v>6814</v>
      </c>
      <c r="I42" s="184">
        <v>100000</v>
      </c>
    </row>
    <row r="43" spans="1:10" x14ac:dyDescent="0.3">
      <c r="D43" s="183" t="s">
        <v>7959</v>
      </c>
      <c r="E43" s="184" t="s">
        <v>7960</v>
      </c>
      <c r="F43" s="184"/>
      <c r="G43" s="184"/>
      <c r="H43" s="184"/>
      <c r="I43" s="184"/>
    </row>
    <row r="44" spans="1:10" x14ac:dyDescent="0.3">
      <c r="D44" s="183"/>
      <c r="E44" s="184"/>
      <c r="F44" s="183" t="s">
        <v>7961</v>
      </c>
      <c r="G44" s="184" t="s">
        <v>7960</v>
      </c>
      <c r="H44" s="184" t="s">
        <v>6814</v>
      </c>
      <c r="I44" s="184">
        <v>100000</v>
      </c>
    </row>
    <row r="45" spans="1:10" x14ac:dyDescent="0.3">
      <c r="D45" s="183" t="s">
        <v>7962</v>
      </c>
      <c r="E45" s="184" t="s">
        <v>7963</v>
      </c>
      <c r="F45" s="184"/>
      <c r="G45" s="184"/>
      <c r="H45" s="184"/>
      <c r="I45" s="184"/>
    </row>
    <row r="46" spans="1:10" x14ac:dyDescent="0.3">
      <c r="D46" s="183"/>
      <c r="E46" s="184"/>
      <c r="F46" s="183" t="s">
        <v>7964</v>
      </c>
      <c r="G46" s="184" t="s">
        <v>7963</v>
      </c>
      <c r="H46" s="184" t="s">
        <v>6814</v>
      </c>
      <c r="I46" s="184">
        <v>100000</v>
      </c>
    </row>
    <row r="47" spans="1:10" x14ac:dyDescent="0.3">
      <c r="D47" s="183"/>
      <c r="E47" s="184"/>
      <c r="F47" s="183"/>
      <c r="G47" s="184"/>
      <c r="H47" s="184"/>
      <c r="I47" s="184"/>
    </row>
    <row r="48" spans="1:10" x14ac:dyDescent="0.3">
      <c r="A48" s="62" t="s">
        <v>4425</v>
      </c>
      <c r="B48" s="63" t="s">
        <v>7977</v>
      </c>
      <c r="C48" t="s">
        <v>7978</v>
      </c>
      <c r="J48" t="s">
        <v>7900</v>
      </c>
    </row>
    <row r="49" spans="1:10" x14ac:dyDescent="0.3">
      <c r="B49" s="51"/>
      <c r="D49" s="5" t="s">
        <v>7979</v>
      </c>
      <c r="E49" t="s">
        <v>7980</v>
      </c>
    </row>
    <row r="50" spans="1:10" x14ac:dyDescent="0.3">
      <c r="B50" s="51"/>
      <c r="D50" s="53"/>
      <c r="F50" s="5" t="s">
        <v>7981</v>
      </c>
      <c r="G50" t="s">
        <v>7980</v>
      </c>
      <c r="H50" t="s">
        <v>6814</v>
      </c>
      <c r="I50">
        <v>100000</v>
      </c>
    </row>
    <row r="51" spans="1:10" x14ac:dyDescent="0.3">
      <c r="B51" s="51"/>
      <c r="D51" s="183" t="s">
        <v>7982</v>
      </c>
      <c r="E51" s="184" t="s">
        <v>7983</v>
      </c>
      <c r="F51" s="183"/>
      <c r="G51" s="184"/>
      <c r="H51" s="184"/>
      <c r="I51" s="184"/>
    </row>
    <row r="52" spans="1:10" x14ac:dyDescent="0.3">
      <c r="B52" s="51"/>
      <c r="D52" s="183"/>
      <c r="E52" s="184"/>
      <c r="F52" s="183" t="s">
        <v>7984</v>
      </c>
      <c r="G52" s="184" t="s">
        <v>7983</v>
      </c>
      <c r="H52" s="184" t="s">
        <v>6814</v>
      </c>
      <c r="I52" s="184">
        <v>100000</v>
      </c>
    </row>
    <row r="53" spans="1:10" x14ac:dyDescent="0.3">
      <c r="B53" s="51"/>
      <c r="D53" s="183" t="s">
        <v>7985</v>
      </c>
      <c r="E53" s="184" t="s">
        <v>7986</v>
      </c>
      <c r="F53" s="183"/>
      <c r="G53" s="184"/>
      <c r="H53" s="184"/>
      <c r="I53" s="184"/>
    </row>
    <row r="54" spans="1:10" x14ac:dyDescent="0.3">
      <c r="B54" s="51"/>
      <c r="D54" s="183"/>
      <c r="E54" s="184"/>
      <c r="F54" s="183" t="s">
        <v>7987</v>
      </c>
      <c r="G54" s="184" t="s">
        <v>7986</v>
      </c>
      <c r="H54" s="184" t="s">
        <v>6814</v>
      </c>
      <c r="I54" s="184">
        <v>100000</v>
      </c>
    </row>
    <row r="55" spans="1:10" x14ac:dyDescent="0.3">
      <c r="B55" s="51"/>
      <c r="D55" s="183" t="s">
        <v>7988</v>
      </c>
      <c r="E55" s="184" t="s">
        <v>7989</v>
      </c>
      <c r="F55" s="183"/>
      <c r="G55" s="184"/>
      <c r="H55" s="184"/>
      <c r="I55" s="184"/>
    </row>
    <row r="56" spans="1:10" x14ac:dyDescent="0.3">
      <c r="D56" s="184"/>
      <c r="E56" s="184"/>
      <c r="F56" s="183" t="s">
        <v>7990</v>
      </c>
      <c r="G56" s="184" t="s">
        <v>7989</v>
      </c>
      <c r="H56" s="184" t="s">
        <v>6814</v>
      </c>
      <c r="I56" s="184">
        <v>100000</v>
      </c>
    </row>
    <row r="57" spans="1:10" x14ac:dyDescent="0.3">
      <c r="F57" s="5"/>
    </row>
    <row r="58" spans="1:10" x14ac:dyDescent="0.3">
      <c r="A58" s="62" t="s">
        <v>4425</v>
      </c>
      <c r="B58" s="63" t="s">
        <v>7991</v>
      </c>
      <c r="C58" t="s">
        <v>7992</v>
      </c>
      <c r="J58" t="s">
        <v>7900</v>
      </c>
    </row>
    <row r="59" spans="1:10" x14ac:dyDescent="0.3">
      <c r="B59" s="51"/>
      <c r="D59" s="5" t="s">
        <v>7993</v>
      </c>
      <c r="E59" t="s">
        <v>7994</v>
      </c>
    </row>
    <row r="60" spans="1:10" x14ac:dyDescent="0.3">
      <c r="B60" s="51"/>
      <c r="F60" s="5" t="s">
        <v>7995</v>
      </c>
      <c r="G60" t="s">
        <v>7994</v>
      </c>
      <c r="H60" t="s">
        <v>6814</v>
      </c>
      <c r="I60">
        <v>100000</v>
      </c>
    </row>
    <row r="61" spans="1:10" x14ac:dyDescent="0.3">
      <c r="B61" s="51"/>
      <c r="D61" s="53"/>
      <c r="F61" s="206" t="s">
        <v>8176</v>
      </c>
      <c r="G61" s="205" t="s">
        <v>7997</v>
      </c>
      <c r="H61" s="205" t="s">
        <v>6814</v>
      </c>
      <c r="I61" s="205">
        <v>100000</v>
      </c>
      <c r="J61" s="205" t="s">
        <v>6664</v>
      </c>
    </row>
    <row r="62" spans="1:10" x14ac:dyDescent="0.3">
      <c r="B62" s="51"/>
      <c r="D62" s="53"/>
      <c r="F62" s="206" t="s">
        <v>8177</v>
      </c>
      <c r="G62" s="205" t="s">
        <v>8000</v>
      </c>
      <c r="H62" s="205" t="s">
        <v>6814</v>
      </c>
      <c r="I62" s="205">
        <v>100000</v>
      </c>
    </row>
    <row r="63" spans="1:10" x14ac:dyDescent="0.3">
      <c r="B63" s="51"/>
      <c r="D63" s="183" t="s">
        <v>7996</v>
      </c>
      <c r="E63" s="184" t="s">
        <v>7997</v>
      </c>
      <c r="F63" s="183"/>
      <c r="G63" s="184"/>
      <c r="H63" s="184"/>
      <c r="I63" s="184"/>
    </row>
    <row r="64" spans="1:10" x14ac:dyDescent="0.3">
      <c r="B64" s="51"/>
      <c r="D64" s="183"/>
      <c r="E64" s="184"/>
      <c r="F64" s="183" t="s">
        <v>7998</v>
      </c>
      <c r="G64" s="184" t="s">
        <v>7997</v>
      </c>
      <c r="H64" s="184" t="s">
        <v>6814</v>
      </c>
      <c r="I64" s="184">
        <v>100000</v>
      </c>
    </row>
    <row r="65" spans="2:14" x14ac:dyDescent="0.3">
      <c r="B65" s="51"/>
      <c r="D65" s="183" t="s">
        <v>7999</v>
      </c>
      <c r="E65" s="184" t="s">
        <v>8000</v>
      </c>
      <c r="F65" s="183"/>
      <c r="G65" s="184"/>
      <c r="H65" s="184"/>
      <c r="I65" s="184"/>
      <c r="N65" t="s">
        <v>8001</v>
      </c>
    </row>
    <row r="66" spans="2:14" x14ac:dyDescent="0.3">
      <c r="B66" s="51"/>
      <c r="D66" s="221"/>
      <c r="E66" s="184"/>
      <c r="F66" s="183" t="s">
        <v>8002</v>
      </c>
      <c r="G66" s="184" t="s">
        <v>8000</v>
      </c>
      <c r="H66" s="184" t="s">
        <v>6814</v>
      </c>
      <c r="I66" s="184">
        <v>100000</v>
      </c>
      <c r="N66" t="s">
        <v>8003</v>
      </c>
    </row>
    <row r="67" spans="2:14" x14ac:dyDescent="0.3">
      <c r="B67" s="51"/>
      <c r="D67" s="53"/>
      <c r="F67" s="5"/>
      <c r="N67" t="s">
        <v>8178</v>
      </c>
    </row>
    <row r="68" spans="2:14" x14ac:dyDescent="0.3">
      <c r="B68" s="63" t="s">
        <v>7526</v>
      </c>
      <c r="C68" t="s">
        <v>7527</v>
      </c>
      <c r="J68" t="s">
        <v>6472</v>
      </c>
    </row>
    <row r="69" spans="2:14" x14ac:dyDescent="0.3">
      <c r="B69" s="51"/>
      <c r="D69" s="52" t="s">
        <v>7528</v>
      </c>
      <c r="E69" t="s">
        <v>7529</v>
      </c>
      <c r="F69" s="53"/>
    </row>
    <row r="70" spans="2:14" x14ac:dyDescent="0.3">
      <c r="B70" s="51"/>
      <c r="F70" s="52" t="s">
        <v>7530</v>
      </c>
      <c r="G70" t="s">
        <v>7531</v>
      </c>
      <c r="H70" t="s">
        <v>6814</v>
      </c>
      <c r="I70">
        <v>100000</v>
      </c>
    </row>
    <row r="71" spans="2:14" x14ac:dyDescent="0.3">
      <c r="B71" s="51"/>
      <c r="F71" s="211" t="s">
        <v>8179</v>
      </c>
      <c r="G71" s="205" t="s">
        <v>6548</v>
      </c>
      <c r="H71" s="205" t="s">
        <v>6814</v>
      </c>
      <c r="I71" s="205">
        <v>100000</v>
      </c>
      <c r="J71" s="205" t="s">
        <v>8180</v>
      </c>
    </row>
    <row r="72" spans="2:14" x14ac:dyDescent="0.3">
      <c r="B72" s="51"/>
      <c r="F72" s="211" t="s">
        <v>8181</v>
      </c>
      <c r="G72" s="205" t="s">
        <v>6549</v>
      </c>
      <c r="H72" s="205" t="s">
        <v>6814</v>
      </c>
      <c r="I72" s="205">
        <v>100000</v>
      </c>
    </row>
    <row r="73" spans="2:14" x14ac:dyDescent="0.3">
      <c r="B73" s="51"/>
      <c r="F73" s="211" t="s">
        <v>8182</v>
      </c>
      <c r="G73" s="205" t="s">
        <v>8183</v>
      </c>
      <c r="H73" s="205" t="s">
        <v>6814</v>
      </c>
      <c r="I73" s="205">
        <v>100000</v>
      </c>
    </row>
    <row r="74" spans="2:14" x14ac:dyDescent="0.3">
      <c r="B74" s="51"/>
      <c r="F74" s="211" t="s">
        <v>8184</v>
      </c>
      <c r="G74" s="205" t="s">
        <v>6552</v>
      </c>
      <c r="H74" s="205" t="s">
        <v>6814</v>
      </c>
      <c r="I74" s="205">
        <v>100000</v>
      </c>
    </row>
    <row r="75" spans="2:14" x14ac:dyDescent="0.3">
      <c r="B75" s="51"/>
      <c r="D75" s="52" t="s">
        <v>7532</v>
      </c>
      <c r="E75" t="s">
        <v>7533</v>
      </c>
      <c r="F75" s="53"/>
    </row>
    <row r="76" spans="2:14" x14ac:dyDescent="0.3">
      <c r="B76" s="51"/>
      <c r="F76" s="52" t="s">
        <v>7534</v>
      </c>
      <c r="G76" t="s">
        <v>7535</v>
      </c>
      <c r="H76" t="s">
        <v>6814</v>
      </c>
      <c r="I76">
        <v>100000</v>
      </c>
    </row>
    <row r="77" spans="2:14" x14ac:dyDescent="0.3">
      <c r="B77" s="51"/>
      <c r="F77" s="211" t="s">
        <v>8185</v>
      </c>
      <c r="G77" s="205" t="s">
        <v>6555</v>
      </c>
      <c r="H77" s="205" t="s">
        <v>6814</v>
      </c>
      <c r="I77" s="205">
        <v>100000</v>
      </c>
      <c r="J77" s="205" t="s">
        <v>8180</v>
      </c>
    </row>
    <row r="78" spans="2:14" x14ac:dyDescent="0.3">
      <c r="B78" s="51"/>
      <c r="F78" s="211" t="s">
        <v>8186</v>
      </c>
      <c r="G78" s="205" t="s">
        <v>6556</v>
      </c>
      <c r="H78" s="205" t="s">
        <v>6814</v>
      </c>
      <c r="I78" s="205">
        <v>100000</v>
      </c>
    </row>
    <row r="79" spans="2:14" x14ac:dyDescent="0.3">
      <c r="B79" s="51"/>
      <c r="F79" s="211" t="s">
        <v>8187</v>
      </c>
      <c r="G79" s="205" t="s">
        <v>6558</v>
      </c>
      <c r="H79" s="205" t="s">
        <v>6814</v>
      </c>
      <c r="I79" s="205">
        <v>100000</v>
      </c>
    </row>
    <row r="80" spans="2:14" x14ac:dyDescent="0.3">
      <c r="B80" s="51"/>
      <c r="D80" s="52" t="s">
        <v>7536</v>
      </c>
      <c r="E80" t="s">
        <v>7537</v>
      </c>
      <c r="F80" s="53"/>
    </row>
    <row r="81" spans="2:10" x14ac:dyDescent="0.3">
      <c r="B81" s="51"/>
      <c r="F81" s="52" t="s">
        <v>7538</v>
      </c>
      <c r="G81" t="s">
        <v>7539</v>
      </c>
      <c r="H81" t="s">
        <v>6814</v>
      </c>
      <c r="I81">
        <v>100000</v>
      </c>
    </row>
    <row r="82" spans="2:10" x14ac:dyDescent="0.3">
      <c r="B82" s="51"/>
      <c r="F82" s="211" t="s">
        <v>8188</v>
      </c>
      <c r="G82" s="205" t="s">
        <v>8189</v>
      </c>
      <c r="H82" s="205" t="s">
        <v>6814</v>
      </c>
      <c r="I82" s="205">
        <v>100000</v>
      </c>
      <c r="J82" s="205" t="s">
        <v>8180</v>
      </c>
    </row>
    <row r="83" spans="2:10" x14ac:dyDescent="0.3">
      <c r="B83" s="51"/>
      <c r="F83" s="211" t="s">
        <v>8190</v>
      </c>
      <c r="G83" s="205" t="s">
        <v>8191</v>
      </c>
      <c r="H83" s="205" t="s">
        <v>6814</v>
      </c>
      <c r="I83" s="205">
        <v>100000</v>
      </c>
    </row>
    <row r="84" spans="2:10" x14ac:dyDescent="0.3">
      <c r="B84" s="51"/>
      <c r="F84" s="211" t="s">
        <v>8192</v>
      </c>
      <c r="G84" s="205" t="s">
        <v>8193</v>
      </c>
      <c r="H84" s="205" t="s">
        <v>6814</v>
      </c>
      <c r="I84" s="205">
        <v>100000</v>
      </c>
    </row>
    <row r="85" spans="2:10" x14ac:dyDescent="0.3">
      <c r="B85" s="51"/>
      <c r="F85" s="211" t="s">
        <v>8194</v>
      </c>
      <c r="G85" s="205" t="s">
        <v>8195</v>
      </c>
      <c r="H85" s="205" t="s">
        <v>6814</v>
      </c>
      <c r="I85" s="205">
        <v>100000</v>
      </c>
    </row>
    <row r="86" spans="2:10" x14ac:dyDescent="0.3">
      <c r="B86" s="51"/>
      <c r="D86" s="52" t="s">
        <v>7540</v>
      </c>
      <c r="E86" t="s">
        <v>7541</v>
      </c>
      <c r="F86" s="53"/>
    </row>
    <row r="87" spans="2:10" x14ac:dyDescent="0.3">
      <c r="B87" s="51"/>
      <c r="F87" s="52" t="s">
        <v>7542</v>
      </c>
      <c r="G87" t="s">
        <v>7543</v>
      </c>
      <c r="H87" t="s">
        <v>6814</v>
      </c>
      <c r="I87">
        <v>100000</v>
      </c>
    </row>
    <row r="88" spans="2:10" x14ac:dyDescent="0.3">
      <c r="B88" s="51"/>
      <c r="F88" s="211" t="s">
        <v>8196</v>
      </c>
      <c r="G88" s="205" t="s">
        <v>8197</v>
      </c>
      <c r="H88" s="205" t="s">
        <v>6814</v>
      </c>
      <c r="I88" s="205">
        <v>100000</v>
      </c>
      <c r="J88" s="205" t="s">
        <v>8180</v>
      </c>
    </row>
    <row r="89" spans="2:10" x14ac:dyDescent="0.3">
      <c r="B89" s="51"/>
      <c r="F89" s="211" t="s">
        <v>8198</v>
      </c>
      <c r="G89" s="205" t="s">
        <v>8199</v>
      </c>
      <c r="H89" s="205" t="s">
        <v>6814</v>
      </c>
      <c r="I89" s="205">
        <v>100000</v>
      </c>
    </row>
    <row r="90" spans="2:10" x14ac:dyDescent="0.3">
      <c r="B90" s="51"/>
      <c r="F90" s="211" t="s">
        <v>8200</v>
      </c>
      <c r="G90" s="205" t="s">
        <v>8201</v>
      </c>
      <c r="H90" s="205" t="s">
        <v>6814</v>
      </c>
      <c r="I90" s="205">
        <v>100000</v>
      </c>
    </row>
    <row r="91" spans="2:10" x14ac:dyDescent="0.3">
      <c r="B91" s="51"/>
      <c r="F91" s="211" t="s">
        <v>8202</v>
      </c>
      <c r="G91" s="205" t="s">
        <v>8203</v>
      </c>
      <c r="H91" s="205" t="s">
        <v>6814</v>
      </c>
      <c r="I91" s="205">
        <v>100000</v>
      </c>
    </row>
    <row r="92" spans="2:10" x14ac:dyDescent="0.3">
      <c r="B92" s="51"/>
      <c r="D92" s="5" t="s">
        <v>7544</v>
      </c>
      <c r="E92" t="s">
        <v>7545</v>
      </c>
      <c r="F92" s="53"/>
    </row>
    <row r="93" spans="2:10" x14ac:dyDescent="0.3">
      <c r="B93" s="51"/>
      <c r="F93" s="52" t="s">
        <v>7546</v>
      </c>
      <c r="G93" t="s">
        <v>7547</v>
      </c>
      <c r="H93" t="s">
        <v>6814</v>
      </c>
      <c r="I93">
        <v>100000</v>
      </c>
    </row>
    <row r="94" spans="2:10" x14ac:dyDescent="0.3">
      <c r="B94" s="51"/>
      <c r="F94" s="211" t="s">
        <v>8204</v>
      </c>
      <c r="G94" s="205" t="s">
        <v>8205</v>
      </c>
      <c r="H94" s="205" t="s">
        <v>6814</v>
      </c>
      <c r="I94" s="205">
        <v>100000</v>
      </c>
      <c r="J94" s="205" t="s">
        <v>8180</v>
      </c>
    </row>
    <row r="95" spans="2:10" x14ac:dyDescent="0.3">
      <c r="B95" s="51"/>
      <c r="F95" s="211" t="s">
        <v>8206</v>
      </c>
      <c r="G95" s="205" t="s">
        <v>8207</v>
      </c>
      <c r="H95" s="205" t="s">
        <v>6814</v>
      </c>
      <c r="I95" s="205">
        <v>100000</v>
      </c>
    </row>
    <row r="96" spans="2:10" x14ac:dyDescent="0.3">
      <c r="B96" s="51"/>
      <c r="F96" s="211" t="s">
        <v>8208</v>
      </c>
      <c r="G96" s="205" t="s">
        <v>8209</v>
      </c>
      <c r="H96" s="205" t="s">
        <v>6814</v>
      </c>
      <c r="I96" s="205">
        <v>100000</v>
      </c>
    </row>
    <row r="97" spans="2:9" x14ac:dyDescent="0.3">
      <c r="B97" s="51"/>
      <c r="D97" s="183" t="s">
        <v>7548</v>
      </c>
      <c r="E97" s="184" t="s">
        <v>7549</v>
      </c>
      <c r="F97" s="184"/>
      <c r="G97" s="184"/>
      <c r="H97" s="184"/>
      <c r="I97" s="184"/>
    </row>
    <row r="98" spans="2:9" x14ac:dyDescent="0.3">
      <c r="B98" s="51"/>
      <c r="D98" s="183"/>
      <c r="E98" s="184"/>
      <c r="F98" s="183" t="s">
        <v>7550</v>
      </c>
      <c r="G98" s="184" t="s">
        <v>7549</v>
      </c>
      <c r="H98" s="184" t="s">
        <v>6814</v>
      </c>
      <c r="I98" s="184">
        <v>100000</v>
      </c>
    </row>
    <row r="99" spans="2:9" x14ac:dyDescent="0.3">
      <c r="B99" s="51"/>
      <c r="D99" s="183" t="s">
        <v>7551</v>
      </c>
      <c r="E99" s="184" t="s">
        <v>7552</v>
      </c>
      <c r="F99" s="184"/>
      <c r="G99" s="184"/>
      <c r="H99" s="184"/>
      <c r="I99" s="184"/>
    </row>
    <row r="100" spans="2:9" x14ac:dyDescent="0.3">
      <c r="B100" s="51"/>
      <c r="D100" s="183"/>
      <c r="E100" s="184"/>
      <c r="F100" s="183" t="s">
        <v>7553</v>
      </c>
      <c r="G100" s="184" t="s">
        <v>7552</v>
      </c>
      <c r="H100" s="184" t="s">
        <v>6814</v>
      </c>
      <c r="I100" s="184">
        <v>100000</v>
      </c>
    </row>
    <row r="101" spans="2:9" x14ac:dyDescent="0.3">
      <c r="B101" s="51"/>
      <c r="D101" s="183" t="s">
        <v>7554</v>
      </c>
      <c r="E101" s="184" t="s">
        <v>7555</v>
      </c>
      <c r="F101" s="184"/>
      <c r="G101" s="184"/>
      <c r="H101" s="184"/>
      <c r="I101" s="184"/>
    </row>
    <row r="102" spans="2:9" x14ac:dyDescent="0.3">
      <c r="B102" s="51"/>
      <c r="D102" s="183"/>
      <c r="E102" s="184"/>
      <c r="F102" s="183" t="s">
        <v>7556</v>
      </c>
      <c r="G102" s="184" t="s">
        <v>7555</v>
      </c>
      <c r="H102" s="184" t="s">
        <v>6814</v>
      </c>
      <c r="I102" s="184">
        <v>100000</v>
      </c>
    </row>
    <row r="103" spans="2:9" x14ac:dyDescent="0.3">
      <c r="B103" s="51"/>
      <c r="D103" s="183" t="s">
        <v>7557</v>
      </c>
      <c r="E103" s="184" t="s">
        <v>7558</v>
      </c>
      <c r="F103" s="184"/>
      <c r="G103" s="184"/>
      <c r="H103" s="184"/>
      <c r="I103" s="184"/>
    </row>
    <row r="104" spans="2:9" x14ac:dyDescent="0.3">
      <c r="B104" s="51"/>
      <c r="D104" s="183"/>
      <c r="E104" s="184"/>
      <c r="F104" s="183" t="s">
        <v>7559</v>
      </c>
      <c r="G104" s="184" t="s">
        <v>7558</v>
      </c>
      <c r="H104" s="184" t="s">
        <v>6814</v>
      </c>
      <c r="I104" s="184">
        <v>100000</v>
      </c>
    </row>
    <row r="105" spans="2:9" x14ac:dyDescent="0.3">
      <c r="B105" s="51"/>
      <c r="D105" s="183" t="s">
        <v>7560</v>
      </c>
      <c r="E105" s="184" t="s">
        <v>7561</v>
      </c>
      <c r="F105" s="184"/>
      <c r="G105" s="184"/>
      <c r="H105" s="184"/>
      <c r="I105" s="184"/>
    </row>
    <row r="106" spans="2:9" x14ac:dyDescent="0.3">
      <c r="B106" s="51"/>
      <c r="D106" s="183"/>
      <c r="E106" s="184"/>
      <c r="F106" s="183" t="s">
        <v>7562</v>
      </c>
      <c r="G106" s="184" t="s">
        <v>7561</v>
      </c>
      <c r="H106" s="184" t="s">
        <v>6814</v>
      </c>
      <c r="I106" s="184">
        <v>100000</v>
      </c>
    </row>
    <row r="107" spans="2:9" x14ac:dyDescent="0.3">
      <c r="B107" s="51"/>
      <c r="D107" s="183" t="s">
        <v>7563</v>
      </c>
      <c r="E107" s="184" t="s">
        <v>7564</v>
      </c>
      <c r="F107" s="184"/>
      <c r="G107" s="184"/>
      <c r="H107" s="184"/>
      <c r="I107" s="184"/>
    </row>
    <row r="108" spans="2:9" x14ac:dyDescent="0.3">
      <c r="B108" s="51"/>
      <c r="D108" s="183"/>
      <c r="E108" s="184"/>
      <c r="F108" s="183" t="s">
        <v>7565</v>
      </c>
      <c r="G108" s="184" t="s">
        <v>7564</v>
      </c>
      <c r="H108" s="184" t="s">
        <v>6814</v>
      </c>
      <c r="I108" s="184">
        <v>100000</v>
      </c>
    </row>
    <row r="109" spans="2:9" x14ac:dyDescent="0.3">
      <c r="B109" s="51"/>
      <c r="D109" s="183" t="s">
        <v>7566</v>
      </c>
      <c r="E109" s="184" t="s">
        <v>7567</v>
      </c>
      <c r="F109" s="184"/>
      <c r="G109" s="184"/>
      <c r="H109" s="184"/>
      <c r="I109" s="184"/>
    </row>
    <row r="110" spans="2:9" x14ac:dyDescent="0.3">
      <c r="B110" s="51"/>
      <c r="D110" s="183"/>
      <c r="E110" s="184"/>
      <c r="F110" s="183" t="s">
        <v>7568</v>
      </c>
      <c r="G110" s="184" t="s">
        <v>7567</v>
      </c>
      <c r="H110" s="184" t="s">
        <v>6814</v>
      </c>
      <c r="I110" s="184">
        <v>100000</v>
      </c>
    </row>
    <row r="111" spans="2:9" x14ac:dyDescent="0.3">
      <c r="B111" s="51"/>
      <c r="D111" s="183" t="s">
        <v>7569</v>
      </c>
      <c r="E111" s="184" t="s">
        <v>7570</v>
      </c>
      <c r="F111" s="184"/>
      <c r="G111" s="184"/>
      <c r="H111" s="184"/>
      <c r="I111" s="184"/>
    </row>
    <row r="112" spans="2:9" x14ac:dyDescent="0.3">
      <c r="B112" s="51"/>
      <c r="D112" s="183"/>
      <c r="E112" s="184"/>
      <c r="F112" s="183" t="s">
        <v>7571</v>
      </c>
      <c r="G112" s="184" t="s">
        <v>7570</v>
      </c>
      <c r="H112" s="184" t="s">
        <v>6814</v>
      </c>
      <c r="I112" s="184">
        <v>100000</v>
      </c>
    </row>
    <row r="113" spans="2:9" x14ac:dyDescent="0.3">
      <c r="B113" s="51"/>
      <c r="D113" s="183" t="s">
        <v>7572</v>
      </c>
      <c r="E113" s="184" t="s">
        <v>7573</v>
      </c>
      <c r="F113" s="184"/>
      <c r="G113" s="184"/>
      <c r="H113" s="184"/>
      <c r="I113" s="184"/>
    </row>
    <row r="114" spans="2:9" x14ac:dyDescent="0.3">
      <c r="B114" s="51"/>
      <c r="D114" s="183"/>
      <c r="E114" s="184"/>
      <c r="F114" s="183" t="s">
        <v>7574</v>
      </c>
      <c r="G114" s="184" t="s">
        <v>7573</v>
      </c>
      <c r="H114" s="184" t="s">
        <v>6814</v>
      </c>
      <c r="I114" s="184">
        <v>100000</v>
      </c>
    </row>
    <row r="115" spans="2:9" x14ac:dyDescent="0.3">
      <c r="B115" s="51"/>
      <c r="D115" s="183" t="s">
        <v>7575</v>
      </c>
      <c r="E115" s="184" t="s">
        <v>7576</v>
      </c>
      <c r="F115" s="184"/>
      <c r="G115" s="184"/>
      <c r="H115" s="184"/>
      <c r="I115" s="184"/>
    </row>
    <row r="116" spans="2:9" x14ac:dyDescent="0.3">
      <c r="B116" s="51"/>
      <c r="D116" s="183"/>
      <c r="E116" s="184"/>
      <c r="F116" s="183" t="s">
        <v>7577</v>
      </c>
      <c r="G116" s="184" t="s">
        <v>7576</v>
      </c>
      <c r="H116" s="184" t="s">
        <v>6814</v>
      </c>
      <c r="I116" s="184">
        <v>100000</v>
      </c>
    </row>
    <row r="117" spans="2:9" x14ac:dyDescent="0.3">
      <c r="B117" s="51"/>
      <c r="D117" s="183" t="s">
        <v>7578</v>
      </c>
      <c r="E117" s="184" t="s">
        <v>7579</v>
      </c>
      <c r="F117" s="184"/>
      <c r="G117" s="184"/>
      <c r="H117" s="184"/>
      <c r="I117" s="184"/>
    </row>
    <row r="118" spans="2:9" x14ac:dyDescent="0.3">
      <c r="B118" s="51"/>
      <c r="D118" s="183"/>
      <c r="E118" s="184"/>
      <c r="F118" s="183" t="s">
        <v>7580</v>
      </c>
      <c r="G118" s="184" t="s">
        <v>7579</v>
      </c>
      <c r="H118" s="184" t="s">
        <v>6814</v>
      </c>
      <c r="I118" s="184">
        <v>100000</v>
      </c>
    </row>
    <row r="119" spans="2:9" x14ac:dyDescent="0.3">
      <c r="B119" s="51"/>
      <c r="D119" s="183" t="s">
        <v>7581</v>
      </c>
      <c r="E119" s="184" t="s">
        <v>7582</v>
      </c>
      <c r="F119" s="184"/>
      <c r="G119" s="184"/>
      <c r="H119" s="184"/>
      <c r="I119" s="184"/>
    </row>
    <row r="120" spans="2:9" x14ac:dyDescent="0.3">
      <c r="B120" s="51"/>
      <c r="D120" s="183"/>
      <c r="E120" s="184"/>
      <c r="F120" s="183" t="s">
        <v>7583</v>
      </c>
      <c r="G120" s="184" t="s">
        <v>7582</v>
      </c>
      <c r="H120" s="184" t="s">
        <v>6814</v>
      </c>
      <c r="I120" s="184">
        <v>100000</v>
      </c>
    </row>
    <row r="121" spans="2:9" x14ac:dyDescent="0.3">
      <c r="B121" s="51"/>
      <c r="D121" s="183" t="s">
        <v>7584</v>
      </c>
      <c r="E121" s="184" t="s">
        <v>7585</v>
      </c>
      <c r="F121" s="184"/>
      <c r="G121" s="184"/>
      <c r="H121" s="184"/>
      <c r="I121" s="184"/>
    </row>
    <row r="122" spans="2:9" x14ac:dyDescent="0.3">
      <c r="B122" s="51"/>
      <c r="D122" s="183"/>
      <c r="E122" s="184"/>
      <c r="F122" s="183" t="s">
        <v>7586</v>
      </c>
      <c r="G122" s="184" t="s">
        <v>7585</v>
      </c>
      <c r="H122" s="184" t="s">
        <v>6814</v>
      </c>
      <c r="I122" s="184">
        <v>100000</v>
      </c>
    </row>
    <row r="123" spans="2:9" x14ac:dyDescent="0.3">
      <c r="B123" s="51"/>
      <c r="D123" s="183" t="s">
        <v>7587</v>
      </c>
      <c r="E123" s="184" t="s">
        <v>7588</v>
      </c>
      <c r="F123" s="184"/>
      <c r="G123" s="184"/>
      <c r="H123" s="184"/>
      <c r="I123" s="184"/>
    </row>
    <row r="124" spans="2:9" x14ac:dyDescent="0.3">
      <c r="B124" s="51"/>
      <c r="D124" s="183"/>
      <c r="E124" s="184"/>
      <c r="F124" s="183" t="s">
        <v>7589</v>
      </c>
      <c r="G124" s="184" t="s">
        <v>7588</v>
      </c>
      <c r="H124" s="184" t="s">
        <v>6814</v>
      </c>
      <c r="I124" s="184">
        <v>100000</v>
      </c>
    </row>
    <row r="125" spans="2:9" x14ac:dyDescent="0.3">
      <c r="B125" s="51"/>
      <c r="D125" s="183" t="s">
        <v>7590</v>
      </c>
      <c r="E125" s="184" t="s">
        <v>7591</v>
      </c>
      <c r="F125" s="184"/>
      <c r="G125" s="184"/>
      <c r="H125" s="184"/>
      <c r="I125" s="184"/>
    </row>
    <row r="126" spans="2:9" x14ac:dyDescent="0.3">
      <c r="B126" s="51"/>
      <c r="D126" s="183"/>
      <c r="E126" s="184"/>
      <c r="F126" s="183" t="s">
        <v>7592</v>
      </c>
      <c r="G126" s="184" t="s">
        <v>7591</v>
      </c>
      <c r="H126" s="184" t="s">
        <v>6814</v>
      </c>
      <c r="I126" s="184">
        <v>100000</v>
      </c>
    </row>
    <row r="127" spans="2:9" x14ac:dyDescent="0.3">
      <c r="B127" s="51"/>
      <c r="D127" s="183" t="s">
        <v>7593</v>
      </c>
      <c r="E127" s="184" t="s">
        <v>7594</v>
      </c>
      <c r="F127" s="184"/>
      <c r="G127" s="184"/>
      <c r="H127" s="184"/>
      <c r="I127" s="184"/>
    </row>
    <row r="128" spans="2:9" x14ac:dyDescent="0.3">
      <c r="B128" s="51"/>
      <c r="D128" s="183"/>
      <c r="E128" s="184"/>
      <c r="F128" s="183" t="s">
        <v>7595</v>
      </c>
      <c r="G128" s="184" t="s">
        <v>7594</v>
      </c>
      <c r="H128" s="184" t="s">
        <v>6814</v>
      </c>
      <c r="I128" s="184">
        <v>100000</v>
      </c>
    </row>
    <row r="129" spans="2:9" x14ac:dyDescent="0.3">
      <c r="B129" s="51"/>
      <c r="D129" s="183" t="s">
        <v>7596</v>
      </c>
      <c r="E129" s="184" t="s">
        <v>7597</v>
      </c>
      <c r="F129" s="221"/>
      <c r="G129" s="184"/>
      <c r="H129" s="184"/>
      <c r="I129" s="184"/>
    </row>
    <row r="130" spans="2:9" x14ac:dyDescent="0.3">
      <c r="B130" s="51"/>
      <c r="D130" s="184"/>
      <c r="E130" s="184"/>
      <c r="F130" s="183" t="s">
        <v>7598</v>
      </c>
      <c r="G130" s="184" t="s">
        <v>7599</v>
      </c>
      <c r="H130" s="184" t="s">
        <v>6814</v>
      </c>
      <c r="I130" s="184">
        <v>100000</v>
      </c>
    </row>
    <row r="131" spans="2:9" x14ac:dyDescent="0.3">
      <c r="B131" s="51"/>
      <c r="D131" s="183" t="s">
        <v>7600</v>
      </c>
      <c r="E131" s="184" t="s">
        <v>7601</v>
      </c>
      <c r="F131" s="221"/>
      <c r="G131" s="184"/>
      <c r="H131" s="184"/>
      <c r="I131" s="184"/>
    </row>
    <row r="132" spans="2:9" x14ac:dyDescent="0.3">
      <c r="B132" s="51"/>
      <c r="D132" s="184"/>
      <c r="E132" s="184"/>
      <c r="F132" s="183" t="s">
        <v>7602</v>
      </c>
      <c r="G132" s="184" t="s">
        <v>7603</v>
      </c>
      <c r="H132" s="184" t="s">
        <v>6814</v>
      </c>
      <c r="I132" s="184">
        <v>100000</v>
      </c>
    </row>
    <row r="133" spans="2:9" x14ac:dyDescent="0.3">
      <c r="B133" s="51"/>
      <c r="D133" s="183" t="s">
        <v>7604</v>
      </c>
      <c r="E133" s="184" t="s">
        <v>7605</v>
      </c>
      <c r="F133" s="221"/>
      <c r="G133" s="184"/>
      <c r="H133" s="184"/>
      <c r="I133" s="184"/>
    </row>
    <row r="134" spans="2:9" x14ac:dyDescent="0.3">
      <c r="B134" s="51"/>
      <c r="D134" s="184"/>
      <c r="E134" s="184"/>
      <c r="F134" s="183" t="s">
        <v>7606</v>
      </c>
      <c r="G134" s="184" t="s">
        <v>7607</v>
      </c>
      <c r="H134" s="184" t="s">
        <v>6814</v>
      </c>
      <c r="I134" s="184">
        <v>100000</v>
      </c>
    </row>
    <row r="135" spans="2:9" x14ac:dyDescent="0.3">
      <c r="B135" s="51"/>
      <c r="D135" s="183" t="s">
        <v>7608</v>
      </c>
      <c r="E135" s="184" t="s">
        <v>7609</v>
      </c>
      <c r="F135" s="221"/>
      <c r="G135" s="184"/>
      <c r="H135" s="184"/>
      <c r="I135" s="184"/>
    </row>
    <row r="136" spans="2:9" x14ac:dyDescent="0.3">
      <c r="B136" s="51"/>
      <c r="D136" s="184"/>
      <c r="E136" s="184"/>
      <c r="F136" s="183" t="s">
        <v>7610</v>
      </c>
      <c r="G136" s="184" t="s">
        <v>7611</v>
      </c>
      <c r="H136" s="184" t="s">
        <v>6814</v>
      </c>
      <c r="I136" s="184">
        <v>100000</v>
      </c>
    </row>
    <row r="137" spans="2:9" x14ac:dyDescent="0.3">
      <c r="B137" s="51"/>
      <c r="D137" s="183" t="s">
        <v>7612</v>
      </c>
      <c r="E137" s="184" t="s">
        <v>7613</v>
      </c>
      <c r="F137" s="221"/>
      <c r="G137" s="184"/>
      <c r="H137" s="184"/>
      <c r="I137" s="184"/>
    </row>
    <row r="138" spans="2:9" x14ac:dyDescent="0.3">
      <c r="B138" s="51"/>
      <c r="D138" s="184"/>
      <c r="E138" s="184"/>
      <c r="F138" s="183" t="s">
        <v>7614</v>
      </c>
      <c r="G138" s="184" t="s">
        <v>7615</v>
      </c>
      <c r="H138" s="184" t="s">
        <v>6814</v>
      </c>
      <c r="I138" s="184">
        <v>100000</v>
      </c>
    </row>
    <row r="139" spans="2:9" x14ac:dyDescent="0.3">
      <c r="B139" s="51"/>
      <c r="D139" s="183" t="s">
        <v>7616</v>
      </c>
      <c r="E139" s="184" t="s">
        <v>7617</v>
      </c>
      <c r="F139" s="184"/>
      <c r="G139" s="184"/>
      <c r="H139" s="184"/>
      <c r="I139" s="184"/>
    </row>
    <row r="140" spans="2:9" x14ac:dyDescent="0.3">
      <c r="B140" s="51"/>
      <c r="D140" s="183"/>
      <c r="E140" s="184"/>
      <c r="F140" s="183" t="s">
        <v>7618</v>
      </c>
      <c r="G140" s="184" t="s">
        <v>7617</v>
      </c>
      <c r="H140" s="184" t="s">
        <v>6814</v>
      </c>
      <c r="I140" s="184">
        <v>100000</v>
      </c>
    </row>
    <row r="141" spans="2:9" x14ac:dyDescent="0.3">
      <c r="B141" s="51"/>
      <c r="D141" s="183" t="s">
        <v>7619</v>
      </c>
      <c r="E141" s="184" t="s">
        <v>7620</v>
      </c>
      <c r="F141" s="184"/>
      <c r="G141" s="184"/>
      <c r="H141" s="184"/>
      <c r="I141" s="184"/>
    </row>
    <row r="142" spans="2:9" x14ac:dyDescent="0.3">
      <c r="B142" s="51"/>
      <c r="D142" s="183"/>
      <c r="E142" s="184"/>
      <c r="F142" s="183" t="s">
        <v>7621</v>
      </c>
      <c r="G142" s="184" t="s">
        <v>7620</v>
      </c>
      <c r="H142" s="184" t="s">
        <v>6814</v>
      </c>
      <c r="I142" s="184">
        <v>100000</v>
      </c>
    </row>
    <row r="143" spans="2:9" x14ac:dyDescent="0.3">
      <c r="B143" s="51"/>
      <c r="D143" s="183" t="s">
        <v>7622</v>
      </c>
      <c r="E143" s="184" t="s">
        <v>7623</v>
      </c>
      <c r="F143" s="184"/>
      <c r="G143" s="184"/>
      <c r="H143" s="184"/>
      <c r="I143" s="184"/>
    </row>
    <row r="144" spans="2:9" x14ac:dyDescent="0.3">
      <c r="B144" s="51"/>
      <c r="D144" s="183"/>
      <c r="E144" s="184"/>
      <c r="F144" s="183" t="s">
        <v>7624</v>
      </c>
      <c r="G144" s="184" t="s">
        <v>7623</v>
      </c>
      <c r="H144" s="184" t="s">
        <v>6814</v>
      </c>
      <c r="I144" s="184">
        <v>100000</v>
      </c>
    </row>
    <row r="145" spans="2:9" x14ac:dyDescent="0.3">
      <c r="B145" s="51"/>
      <c r="D145" s="183" t="s">
        <v>7625</v>
      </c>
      <c r="E145" s="184" t="s">
        <v>7626</v>
      </c>
      <c r="F145" s="184"/>
      <c r="G145" s="184"/>
      <c r="H145" s="184"/>
      <c r="I145" s="184"/>
    </row>
    <row r="146" spans="2:9" x14ac:dyDescent="0.3">
      <c r="B146" s="51"/>
      <c r="D146" s="183"/>
      <c r="E146" s="184"/>
      <c r="F146" s="183" t="s">
        <v>7627</v>
      </c>
      <c r="G146" s="184" t="s">
        <v>7626</v>
      </c>
      <c r="H146" s="184" t="s">
        <v>6814</v>
      </c>
      <c r="I146" s="184">
        <v>100000</v>
      </c>
    </row>
    <row r="147" spans="2:9" x14ac:dyDescent="0.3">
      <c r="B147" s="51"/>
      <c r="D147" s="183" t="s">
        <v>7628</v>
      </c>
      <c r="E147" s="184" t="s">
        <v>7629</v>
      </c>
      <c r="F147" s="184"/>
      <c r="G147" s="184"/>
      <c r="H147" s="184"/>
      <c r="I147" s="184"/>
    </row>
    <row r="148" spans="2:9" x14ac:dyDescent="0.3">
      <c r="B148" s="51"/>
      <c r="D148" s="183"/>
      <c r="E148" s="184"/>
      <c r="F148" s="183" t="s">
        <v>7630</v>
      </c>
      <c r="G148" s="184" t="s">
        <v>7629</v>
      </c>
      <c r="H148" s="184" t="s">
        <v>6814</v>
      </c>
      <c r="I148" s="184">
        <v>100000</v>
      </c>
    </row>
    <row r="149" spans="2:9" x14ac:dyDescent="0.3">
      <c r="B149" s="51"/>
      <c r="D149" s="183" t="s">
        <v>7631</v>
      </c>
      <c r="E149" s="184" t="s">
        <v>7632</v>
      </c>
      <c r="F149" s="184"/>
      <c r="G149" s="184"/>
      <c r="H149" s="184"/>
      <c r="I149" s="184"/>
    </row>
    <row r="150" spans="2:9" x14ac:dyDescent="0.3">
      <c r="B150" s="51"/>
      <c r="D150" s="183"/>
      <c r="E150" s="184"/>
      <c r="F150" s="183" t="s">
        <v>7633</v>
      </c>
      <c r="G150" s="184" t="s">
        <v>7632</v>
      </c>
      <c r="H150" s="184" t="s">
        <v>6814</v>
      </c>
      <c r="I150" s="184">
        <v>100000</v>
      </c>
    </row>
    <row r="151" spans="2:9" x14ac:dyDescent="0.3">
      <c r="B151" s="51"/>
      <c r="D151" s="183" t="s">
        <v>7634</v>
      </c>
      <c r="E151" s="184" t="s">
        <v>7635</v>
      </c>
      <c r="F151" s="184"/>
      <c r="G151" s="184"/>
      <c r="H151" s="184"/>
      <c r="I151" s="184"/>
    </row>
    <row r="152" spans="2:9" x14ac:dyDescent="0.3">
      <c r="B152" s="51"/>
      <c r="D152" s="183"/>
      <c r="E152" s="184"/>
      <c r="F152" s="183" t="s">
        <v>7636</v>
      </c>
      <c r="G152" s="184" t="s">
        <v>7635</v>
      </c>
      <c r="H152" s="184" t="s">
        <v>6814</v>
      </c>
      <c r="I152" s="184">
        <v>100000</v>
      </c>
    </row>
    <row r="153" spans="2:9" x14ac:dyDescent="0.3">
      <c r="B153" s="51"/>
      <c r="D153" s="183" t="s">
        <v>7637</v>
      </c>
      <c r="E153" s="184" t="s">
        <v>7638</v>
      </c>
      <c r="F153" s="184"/>
      <c r="G153" s="184"/>
      <c r="H153" s="184"/>
      <c r="I153" s="184"/>
    </row>
    <row r="154" spans="2:9" x14ac:dyDescent="0.3">
      <c r="B154" s="51"/>
      <c r="D154" s="183"/>
      <c r="E154" s="184"/>
      <c r="F154" s="183" t="s">
        <v>7639</v>
      </c>
      <c r="G154" s="184" t="s">
        <v>7638</v>
      </c>
      <c r="H154" s="184" t="s">
        <v>6814</v>
      </c>
      <c r="I154" s="184">
        <v>100000</v>
      </c>
    </row>
    <row r="155" spans="2:9" x14ac:dyDescent="0.3">
      <c r="B155" s="51"/>
      <c r="D155" s="183" t="s">
        <v>7640</v>
      </c>
      <c r="E155" s="184" t="s">
        <v>7641</v>
      </c>
      <c r="F155" s="184"/>
      <c r="G155" s="184"/>
      <c r="H155" s="184"/>
      <c r="I155" s="184"/>
    </row>
    <row r="156" spans="2:9" x14ac:dyDescent="0.3">
      <c r="B156" s="51"/>
      <c r="D156" s="183"/>
      <c r="E156" s="184"/>
      <c r="F156" s="183" t="s">
        <v>7642</v>
      </c>
      <c r="G156" s="184" t="s">
        <v>7641</v>
      </c>
      <c r="H156" s="184" t="s">
        <v>6814</v>
      </c>
      <c r="I156" s="184">
        <v>100000</v>
      </c>
    </row>
    <row r="157" spans="2:9" x14ac:dyDescent="0.3">
      <c r="B157" s="51"/>
      <c r="D157" s="183" t="s">
        <v>7643</v>
      </c>
      <c r="E157" s="184" t="s">
        <v>7644</v>
      </c>
      <c r="F157" s="184"/>
      <c r="G157" s="184"/>
      <c r="H157" s="184"/>
      <c r="I157" s="184"/>
    </row>
    <row r="158" spans="2:9" x14ac:dyDescent="0.3">
      <c r="B158" s="51"/>
      <c r="D158" s="183"/>
      <c r="E158" s="184"/>
      <c r="F158" s="183" t="s">
        <v>7645</v>
      </c>
      <c r="G158" s="184" t="s">
        <v>7644</v>
      </c>
      <c r="H158" s="184" t="s">
        <v>6814</v>
      </c>
      <c r="I158" s="184">
        <v>100000</v>
      </c>
    </row>
    <row r="159" spans="2:9" x14ac:dyDescent="0.3">
      <c r="B159" s="51"/>
      <c r="D159" s="183" t="s">
        <v>7646</v>
      </c>
      <c r="E159" s="184" t="s">
        <v>7647</v>
      </c>
      <c r="F159" s="184"/>
      <c r="G159" s="184"/>
      <c r="H159" s="184"/>
      <c r="I159" s="184"/>
    </row>
    <row r="160" spans="2:9" x14ac:dyDescent="0.3">
      <c r="B160" s="51"/>
      <c r="D160" s="183"/>
      <c r="E160" s="184"/>
      <c r="F160" s="183" t="s">
        <v>7648</v>
      </c>
      <c r="G160" s="184" t="s">
        <v>7647</v>
      </c>
      <c r="H160" s="184" t="s">
        <v>6814</v>
      </c>
      <c r="I160" s="184">
        <v>100000</v>
      </c>
    </row>
    <row r="161" spans="2:9" x14ac:dyDescent="0.3">
      <c r="B161" s="51"/>
      <c r="D161" s="183" t="s">
        <v>7649</v>
      </c>
      <c r="E161" s="184" t="s">
        <v>7650</v>
      </c>
      <c r="F161" s="184"/>
      <c r="G161" s="184"/>
      <c r="H161" s="184"/>
      <c r="I161" s="184"/>
    </row>
    <row r="162" spans="2:9" x14ac:dyDescent="0.3">
      <c r="B162" s="51"/>
      <c r="D162" s="183"/>
      <c r="E162" s="184"/>
      <c r="F162" s="183" t="s">
        <v>7651</v>
      </c>
      <c r="G162" s="184" t="s">
        <v>7650</v>
      </c>
      <c r="H162" s="184" t="s">
        <v>6814</v>
      </c>
      <c r="I162" s="184">
        <v>100000</v>
      </c>
    </row>
    <row r="163" spans="2:9" x14ac:dyDescent="0.3">
      <c r="B163" s="51"/>
      <c r="D163" s="183" t="s">
        <v>7652</v>
      </c>
      <c r="E163" s="184" t="s">
        <v>7653</v>
      </c>
      <c r="F163" s="184"/>
      <c r="G163" s="184"/>
      <c r="H163" s="184"/>
      <c r="I163" s="184"/>
    </row>
    <row r="164" spans="2:9" x14ac:dyDescent="0.3">
      <c r="B164" s="51"/>
      <c r="D164" s="183"/>
      <c r="E164" s="184"/>
      <c r="F164" s="183" t="s">
        <v>7654</v>
      </c>
      <c r="G164" s="184" t="s">
        <v>7653</v>
      </c>
      <c r="H164" s="184" t="s">
        <v>6814</v>
      </c>
      <c r="I164" s="184">
        <v>100000</v>
      </c>
    </row>
    <row r="165" spans="2:9" x14ac:dyDescent="0.3">
      <c r="B165" s="51"/>
      <c r="D165" s="183" t="s">
        <v>7655</v>
      </c>
      <c r="E165" s="184" t="s">
        <v>7656</v>
      </c>
      <c r="F165" s="184"/>
      <c r="G165" s="184"/>
      <c r="H165" s="184"/>
      <c r="I165" s="184"/>
    </row>
    <row r="166" spans="2:9" x14ac:dyDescent="0.3">
      <c r="B166" s="51"/>
      <c r="D166" s="183"/>
      <c r="E166" s="184"/>
      <c r="F166" s="183" t="s">
        <v>7657</v>
      </c>
      <c r="G166" s="184" t="s">
        <v>7656</v>
      </c>
      <c r="H166" s="184" t="s">
        <v>6814</v>
      </c>
      <c r="I166" s="184">
        <v>100000</v>
      </c>
    </row>
    <row r="167" spans="2:9" x14ac:dyDescent="0.3">
      <c r="B167" s="51"/>
      <c r="D167" s="183" t="s">
        <v>7658</v>
      </c>
      <c r="E167" s="184" t="s">
        <v>7659</v>
      </c>
      <c r="F167" s="184"/>
      <c r="G167" s="184"/>
      <c r="H167" s="184"/>
      <c r="I167" s="184"/>
    </row>
    <row r="168" spans="2:9" x14ac:dyDescent="0.3">
      <c r="B168" s="51"/>
      <c r="D168" s="183"/>
      <c r="E168" s="184"/>
      <c r="F168" s="183" t="s">
        <v>7660</v>
      </c>
      <c r="G168" s="184" t="s">
        <v>7659</v>
      </c>
      <c r="H168" s="184" t="s">
        <v>6814</v>
      </c>
      <c r="I168" s="184">
        <v>100000</v>
      </c>
    </row>
    <row r="169" spans="2:9" x14ac:dyDescent="0.3">
      <c r="B169" s="51"/>
      <c r="D169" s="183" t="s">
        <v>7661</v>
      </c>
      <c r="E169" s="184" t="s">
        <v>7662</v>
      </c>
      <c r="F169" s="184"/>
      <c r="G169" s="184"/>
      <c r="H169" s="184"/>
      <c r="I169" s="184"/>
    </row>
    <row r="170" spans="2:9" x14ac:dyDescent="0.3">
      <c r="B170" s="51"/>
      <c r="D170" s="183"/>
      <c r="E170" s="184"/>
      <c r="F170" s="183" t="s">
        <v>7663</v>
      </c>
      <c r="G170" s="184" t="s">
        <v>7662</v>
      </c>
      <c r="H170" s="184" t="s">
        <v>6814</v>
      </c>
      <c r="I170" s="184">
        <v>100000</v>
      </c>
    </row>
    <row r="171" spans="2:9" x14ac:dyDescent="0.3">
      <c r="B171" s="51"/>
      <c r="D171" s="183" t="s">
        <v>7664</v>
      </c>
      <c r="E171" s="184" t="s">
        <v>7665</v>
      </c>
      <c r="F171" s="221"/>
      <c r="G171" s="184"/>
      <c r="H171" s="184"/>
      <c r="I171" s="184"/>
    </row>
    <row r="172" spans="2:9" x14ac:dyDescent="0.3">
      <c r="B172" s="51"/>
      <c r="D172" s="184"/>
      <c r="E172" s="184"/>
      <c r="F172" s="183" t="s">
        <v>7666</v>
      </c>
      <c r="G172" s="184" t="s">
        <v>7667</v>
      </c>
      <c r="H172" s="184" t="s">
        <v>6814</v>
      </c>
      <c r="I172" s="184">
        <v>100000</v>
      </c>
    </row>
    <row r="173" spans="2:9" x14ac:dyDescent="0.3">
      <c r="B173" s="51"/>
      <c r="D173" s="183" t="s">
        <v>7668</v>
      </c>
      <c r="E173" s="184" t="s">
        <v>7669</v>
      </c>
      <c r="F173" s="221"/>
      <c r="G173" s="184"/>
      <c r="H173" s="184"/>
      <c r="I173" s="184"/>
    </row>
    <row r="174" spans="2:9" x14ac:dyDescent="0.3">
      <c r="B174" s="51"/>
      <c r="D174" s="184"/>
      <c r="E174" s="184"/>
      <c r="F174" s="183" t="s">
        <v>7670</v>
      </c>
      <c r="G174" s="184" t="s">
        <v>7671</v>
      </c>
      <c r="H174" s="184" t="s">
        <v>6814</v>
      </c>
      <c r="I174" s="184">
        <v>100000</v>
      </c>
    </row>
    <row r="175" spans="2:9" x14ac:dyDescent="0.3">
      <c r="B175" s="51"/>
      <c r="D175" s="183" t="s">
        <v>7672</v>
      </c>
      <c r="E175" s="184" t="s">
        <v>7673</v>
      </c>
      <c r="F175" s="221"/>
      <c r="G175" s="184"/>
      <c r="H175" s="184"/>
      <c r="I175" s="184"/>
    </row>
    <row r="176" spans="2:9" x14ac:dyDescent="0.3">
      <c r="B176" s="51"/>
      <c r="D176" s="184"/>
      <c r="E176" s="184"/>
      <c r="F176" s="183" t="s">
        <v>7674</v>
      </c>
      <c r="G176" s="184" t="s">
        <v>7675</v>
      </c>
      <c r="H176" s="184" t="s">
        <v>6814</v>
      </c>
      <c r="I176" s="184">
        <v>100000</v>
      </c>
    </row>
    <row r="177" spans="2:9" x14ac:dyDescent="0.3">
      <c r="B177" s="51"/>
      <c r="D177" s="183" t="s">
        <v>7676</v>
      </c>
      <c r="E177" s="184" t="s">
        <v>7677</v>
      </c>
      <c r="F177" s="221"/>
      <c r="G177" s="184"/>
      <c r="H177" s="184"/>
      <c r="I177" s="184"/>
    </row>
    <row r="178" spans="2:9" x14ac:dyDescent="0.3">
      <c r="B178" s="51"/>
      <c r="D178" s="184"/>
      <c r="E178" s="184"/>
      <c r="F178" s="183" t="s">
        <v>7678</v>
      </c>
      <c r="G178" s="184" t="s">
        <v>7679</v>
      </c>
      <c r="H178" s="184" t="s">
        <v>6814</v>
      </c>
      <c r="I178" s="184">
        <v>100000</v>
      </c>
    </row>
    <row r="179" spans="2:9" x14ac:dyDescent="0.3">
      <c r="B179" s="51"/>
      <c r="D179" s="183" t="s">
        <v>7680</v>
      </c>
      <c r="E179" s="184" t="s">
        <v>7681</v>
      </c>
      <c r="F179" s="221"/>
      <c r="G179" s="184"/>
      <c r="H179" s="184"/>
      <c r="I179" s="184"/>
    </row>
    <row r="180" spans="2:9" x14ac:dyDescent="0.3">
      <c r="B180" s="51"/>
      <c r="D180" s="184"/>
      <c r="E180" s="184"/>
      <c r="F180" s="183" t="s">
        <v>7682</v>
      </c>
      <c r="G180" s="184" t="s">
        <v>7683</v>
      </c>
      <c r="H180" s="184" t="s">
        <v>6814</v>
      </c>
      <c r="I180" s="184">
        <v>100000</v>
      </c>
    </row>
    <row r="181" spans="2:9" x14ac:dyDescent="0.3">
      <c r="B181" s="51"/>
      <c r="D181" s="183" t="s">
        <v>7684</v>
      </c>
      <c r="E181" s="184" t="s">
        <v>7685</v>
      </c>
      <c r="F181" s="184"/>
      <c r="G181" s="184"/>
      <c r="H181" s="184"/>
      <c r="I181" s="184"/>
    </row>
    <row r="182" spans="2:9" x14ac:dyDescent="0.3">
      <c r="B182" s="51"/>
      <c r="D182" s="183"/>
      <c r="E182" s="184"/>
      <c r="F182" s="183" t="s">
        <v>7686</v>
      </c>
      <c r="G182" s="184" t="s">
        <v>7685</v>
      </c>
      <c r="H182" s="184" t="s">
        <v>6814</v>
      </c>
      <c r="I182" s="184">
        <v>100000</v>
      </c>
    </row>
    <row r="183" spans="2:9" x14ac:dyDescent="0.3">
      <c r="B183" s="51"/>
      <c r="D183" s="183" t="s">
        <v>7687</v>
      </c>
      <c r="E183" s="184" t="s">
        <v>7688</v>
      </c>
      <c r="F183" s="184"/>
      <c r="G183" s="184"/>
      <c r="H183" s="184"/>
      <c r="I183" s="184"/>
    </row>
    <row r="184" spans="2:9" x14ac:dyDescent="0.3">
      <c r="B184" s="51"/>
      <c r="D184" s="183"/>
      <c r="E184" s="184"/>
      <c r="F184" s="183" t="s">
        <v>7689</v>
      </c>
      <c r="G184" s="184" t="s">
        <v>7688</v>
      </c>
      <c r="H184" s="184" t="s">
        <v>6814</v>
      </c>
      <c r="I184" s="184">
        <v>100000</v>
      </c>
    </row>
    <row r="185" spans="2:9" x14ac:dyDescent="0.3">
      <c r="B185" s="51"/>
      <c r="D185" s="183" t="s">
        <v>7690</v>
      </c>
      <c r="E185" s="184" t="s">
        <v>7691</v>
      </c>
      <c r="F185" s="184"/>
      <c r="G185" s="184"/>
      <c r="H185" s="184"/>
      <c r="I185" s="184"/>
    </row>
    <row r="186" spans="2:9" x14ac:dyDescent="0.3">
      <c r="B186" s="51"/>
      <c r="D186" s="183"/>
      <c r="E186" s="184"/>
      <c r="F186" s="183" t="s">
        <v>7692</v>
      </c>
      <c r="G186" s="184" t="s">
        <v>7691</v>
      </c>
      <c r="H186" s="184" t="s">
        <v>6814</v>
      </c>
      <c r="I186" s="184">
        <v>100000</v>
      </c>
    </row>
    <row r="187" spans="2:9" x14ac:dyDescent="0.3">
      <c r="B187" s="51"/>
      <c r="D187" s="183" t="s">
        <v>7693</v>
      </c>
      <c r="E187" s="184" t="s">
        <v>7694</v>
      </c>
      <c r="F187" s="184"/>
      <c r="G187" s="184"/>
      <c r="H187" s="184"/>
      <c r="I187" s="184"/>
    </row>
    <row r="188" spans="2:9" x14ac:dyDescent="0.3">
      <c r="B188" s="51"/>
      <c r="D188" s="183"/>
      <c r="E188" s="184"/>
      <c r="F188" s="183" t="s">
        <v>7695</v>
      </c>
      <c r="G188" s="184" t="s">
        <v>7694</v>
      </c>
      <c r="H188" s="184" t="s">
        <v>6814</v>
      </c>
      <c r="I188" s="184">
        <v>100000</v>
      </c>
    </row>
    <row r="189" spans="2:9" x14ac:dyDescent="0.3">
      <c r="B189" s="51"/>
      <c r="D189" s="183" t="s">
        <v>7696</v>
      </c>
      <c r="E189" s="184" t="s">
        <v>7697</v>
      </c>
      <c r="F189" s="184"/>
      <c r="G189" s="184"/>
      <c r="H189" s="184"/>
      <c r="I189" s="184"/>
    </row>
    <row r="190" spans="2:9" x14ac:dyDescent="0.3">
      <c r="B190" s="51"/>
      <c r="D190" s="183"/>
      <c r="E190" s="184"/>
      <c r="F190" s="183" t="s">
        <v>7698</v>
      </c>
      <c r="G190" s="184" t="s">
        <v>7697</v>
      </c>
      <c r="H190" s="184" t="s">
        <v>6814</v>
      </c>
      <c r="I190" s="184">
        <v>100000</v>
      </c>
    </row>
    <row r="191" spans="2:9" x14ac:dyDescent="0.3">
      <c r="B191" s="51"/>
      <c r="D191" s="183" t="s">
        <v>7699</v>
      </c>
      <c r="E191" s="184" t="s">
        <v>7700</v>
      </c>
      <c r="F191" s="184"/>
      <c r="G191" s="184"/>
      <c r="H191" s="184"/>
      <c r="I191" s="184"/>
    </row>
    <row r="192" spans="2:9" x14ac:dyDescent="0.3">
      <c r="B192" s="51"/>
      <c r="D192" s="183"/>
      <c r="E192" s="184"/>
      <c r="F192" s="183" t="s">
        <v>7701</v>
      </c>
      <c r="G192" s="184" t="s">
        <v>7700</v>
      </c>
      <c r="H192" s="184" t="s">
        <v>6814</v>
      </c>
      <c r="I192" s="184">
        <v>100000</v>
      </c>
    </row>
    <row r="193" spans="2:9" x14ac:dyDescent="0.3">
      <c r="B193" s="51"/>
      <c r="D193" s="183" t="s">
        <v>7702</v>
      </c>
      <c r="E193" s="184" t="s">
        <v>7703</v>
      </c>
      <c r="F193" s="184"/>
      <c r="G193" s="184"/>
      <c r="H193" s="184"/>
      <c r="I193" s="184"/>
    </row>
    <row r="194" spans="2:9" x14ac:dyDescent="0.3">
      <c r="B194" s="51"/>
      <c r="D194" s="183"/>
      <c r="E194" s="184"/>
      <c r="F194" s="183" t="s">
        <v>7704</v>
      </c>
      <c r="G194" s="184" t="s">
        <v>7703</v>
      </c>
      <c r="H194" s="184" t="s">
        <v>6814</v>
      </c>
      <c r="I194" s="184">
        <v>100000</v>
      </c>
    </row>
    <row r="195" spans="2:9" x14ac:dyDescent="0.3">
      <c r="B195" s="51"/>
      <c r="D195" s="183" t="s">
        <v>7705</v>
      </c>
      <c r="E195" s="184" t="s">
        <v>7706</v>
      </c>
      <c r="F195" s="184"/>
      <c r="G195" s="184"/>
      <c r="H195" s="184"/>
      <c r="I195" s="184"/>
    </row>
    <row r="196" spans="2:9" x14ac:dyDescent="0.3">
      <c r="B196" s="51"/>
      <c r="D196" s="183"/>
      <c r="E196" s="184"/>
      <c r="F196" s="183" t="s">
        <v>7707</v>
      </c>
      <c r="G196" s="184" t="s">
        <v>7706</v>
      </c>
      <c r="H196" s="184" t="s">
        <v>6814</v>
      </c>
      <c r="I196" s="184">
        <v>100000</v>
      </c>
    </row>
    <row r="197" spans="2:9" x14ac:dyDescent="0.3">
      <c r="B197" s="51"/>
      <c r="D197" s="183" t="s">
        <v>7708</v>
      </c>
      <c r="E197" s="184" t="s">
        <v>7709</v>
      </c>
      <c r="F197" s="184"/>
      <c r="G197" s="184"/>
      <c r="H197" s="184"/>
      <c r="I197" s="184"/>
    </row>
    <row r="198" spans="2:9" x14ac:dyDescent="0.3">
      <c r="B198" s="51"/>
      <c r="D198" s="183"/>
      <c r="E198" s="184"/>
      <c r="F198" s="183" t="s">
        <v>7710</v>
      </c>
      <c r="G198" s="184" t="s">
        <v>7709</v>
      </c>
      <c r="H198" s="184" t="s">
        <v>6814</v>
      </c>
      <c r="I198" s="184">
        <v>100000</v>
      </c>
    </row>
    <row r="199" spans="2:9" x14ac:dyDescent="0.3">
      <c r="B199" s="51"/>
      <c r="D199" s="183" t="s">
        <v>7711</v>
      </c>
      <c r="E199" s="184" t="s">
        <v>7712</v>
      </c>
      <c r="F199" s="184"/>
      <c r="G199" s="184"/>
      <c r="H199" s="184"/>
      <c r="I199" s="184"/>
    </row>
    <row r="200" spans="2:9" x14ac:dyDescent="0.3">
      <c r="B200" s="51"/>
      <c r="D200" s="183"/>
      <c r="E200" s="184"/>
      <c r="F200" s="183" t="s">
        <v>7713</v>
      </c>
      <c r="G200" s="184" t="s">
        <v>7712</v>
      </c>
      <c r="H200" s="184" t="s">
        <v>6814</v>
      </c>
      <c r="I200" s="184">
        <v>100000</v>
      </c>
    </row>
    <row r="201" spans="2:9" x14ac:dyDescent="0.3">
      <c r="B201" s="51"/>
      <c r="D201" s="183" t="s">
        <v>7714</v>
      </c>
      <c r="E201" s="184" t="s">
        <v>7715</v>
      </c>
      <c r="F201" s="184"/>
      <c r="G201" s="184"/>
      <c r="H201" s="184"/>
      <c r="I201" s="184"/>
    </row>
    <row r="202" spans="2:9" x14ac:dyDescent="0.3">
      <c r="B202" s="51"/>
      <c r="D202" s="183"/>
      <c r="E202" s="184"/>
      <c r="F202" s="183" t="s">
        <v>7716</v>
      </c>
      <c r="G202" s="184" t="s">
        <v>7715</v>
      </c>
      <c r="H202" s="184" t="s">
        <v>6814</v>
      </c>
      <c r="I202" s="184">
        <v>100000</v>
      </c>
    </row>
    <row r="203" spans="2:9" x14ac:dyDescent="0.3">
      <c r="B203" s="51"/>
      <c r="D203" s="183" t="s">
        <v>7717</v>
      </c>
      <c r="E203" s="184" t="s">
        <v>7718</v>
      </c>
      <c r="F203" s="184"/>
      <c r="G203" s="184"/>
      <c r="H203" s="184"/>
      <c r="I203" s="184"/>
    </row>
    <row r="204" spans="2:9" x14ac:dyDescent="0.3">
      <c r="B204" s="51"/>
      <c r="D204" s="183"/>
      <c r="E204" s="184"/>
      <c r="F204" s="183" t="s">
        <v>7719</v>
      </c>
      <c r="G204" s="184" t="s">
        <v>7718</v>
      </c>
      <c r="H204" s="184" t="s">
        <v>6814</v>
      </c>
      <c r="I204" s="184">
        <v>100000</v>
      </c>
    </row>
    <row r="205" spans="2:9" x14ac:dyDescent="0.3">
      <c r="B205" s="51"/>
      <c r="D205" s="183" t="s">
        <v>7720</v>
      </c>
      <c r="E205" s="184" t="s">
        <v>7721</v>
      </c>
      <c r="F205" s="184"/>
      <c r="G205" s="184"/>
      <c r="H205" s="184"/>
      <c r="I205" s="184"/>
    </row>
    <row r="206" spans="2:9" x14ac:dyDescent="0.3">
      <c r="B206" s="51"/>
      <c r="D206" s="183"/>
      <c r="E206" s="184"/>
      <c r="F206" s="183" t="s">
        <v>7722</v>
      </c>
      <c r="G206" s="184" t="s">
        <v>7721</v>
      </c>
      <c r="H206" s="184" t="s">
        <v>6814</v>
      </c>
      <c r="I206" s="184">
        <v>100000</v>
      </c>
    </row>
    <row r="207" spans="2:9" x14ac:dyDescent="0.3">
      <c r="B207" s="51"/>
      <c r="D207" s="183" t="s">
        <v>7723</v>
      </c>
      <c r="E207" s="184" t="s">
        <v>7724</v>
      </c>
      <c r="F207" s="184"/>
      <c r="G207" s="184"/>
      <c r="H207" s="184"/>
      <c r="I207" s="184"/>
    </row>
    <row r="208" spans="2:9" x14ac:dyDescent="0.3">
      <c r="B208" s="51"/>
      <c r="D208" s="183"/>
      <c r="E208" s="184"/>
      <c r="F208" s="183" t="s">
        <v>7725</v>
      </c>
      <c r="G208" s="184" t="s">
        <v>7724</v>
      </c>
      <c r="H208" s="184" t="s">
        <v>6814</v>
      </c>
      <c r="I208" s="184">
        <v>100000</v>
      </c>
    </row>
    <row r="209" spans="2:10" x14ac:dyDescent="0.3">
      <c r="B209" s="51"/>
      <c r="D209" s="183" t="s">
        <v>7726</v>
      </c>
      <c r="E209" s="184" t="s">
        <v>7727</v>
      </c>
      <c r="F209" s="184"/>
      <c r="G209" s="184"/>
      <c r="H209" s="184"/>
      <c r="I209" s="184"/>
    </row>
    <row r="210" spans="2:10" x14ac:dyDescent="0.3">
      <c r="B210" s="51"/>
      <c r="D210" s="183"/>
      <c r="E210" s="184"/>
      <c r="F210" s="183" t="s">
        <v>7728</v>
      </c>
      <c r="G210" s="184" t="s">
        <v>7727</v>
      </c>
      <c r="H210" s="184" t="s">
        <v>6814</v>
      </c>
      <c r="I210" s="184">
        <v>100000</v>
      </c>
    </row>
    <row r="211" spans="2:10" x14ac:dyDescent="0.3">
      <c r="B211" s="51"/>
      <c r="D211" s="183" t="s">
        <v>7729</v>
      </c>
      <c r="E211" s="184" t="s">
        <v>7730</v>
      </c>
      <c r="F211" s="184"/>
      <c r="G211" s="184"/>
      <c r="H211" s="184"/>
      <c r="I211" s="184"/>
    </row>
    <row r="212" spans="2:10" x14ac:dyDescent="0.3">
      <c r="B212" s="51"/>
      <c r="D212" s="183"/>
      <c r="E212" s="184"/>
      <c r="F212" s="183" t="s">
        <v>7731</v>
      </c>
      <c r="G212" s="184" t="s">
        <v>7730</v>
      </c>
      <c r="H212" s="184" t="s">
        <v>6814</v>
      </c>
      <c r="I212" s="184">
        <v>100000</v>
      </c>
    </row>
    <row r="213" spans="2:10" x14ac:dyDescent="0.3">
      <c r="B213" s="220"/>
      <c r="D213" s="72" t="s">
        <v>7732</v>
      </c>
      <c r="E213" s="4" t="s">
        <v>7733</v>
      </c>
      <c r="F213" s="4"/>
      <c r="G213" s="4"/>
      <c r="H213" s="4"/>
      <c r="I213" s="4"/>
    </row>
    <row r="214" spans="2:10" x14ac:dyDescent="0.3">
      <c r="B214" s="220"/>
      <c r="D214" s="4"/>
      <c r="E214" s="4"/>
      <c r="F214" s="72" t="s">
        <v>7734</v>
      </c>
      <c r="G214" s="4" t="s">
        <v>7733</v>
      </c>
      <c r="H214" s="4" t="s">
        <v>6814</v>
      </c>
      <c r="I214" s="4">
        <v>100000</v>
      </c>
    </row>
    <row r="215" spans="2:10" x14ac:dyDescent="0.3">
      <c r="B215" s="220"/>
      <c r="D215" s="72" t="s">
        <v>7735</v>
      </c>
      <c r="E215" s="4" t="s">
        <v>7736</v>
      </c>
      <c r="F215" s="4"/>
      <c r="G215" s="4"/>
      <c r="H215" s="4"/>
      <c r="I215" s="4"/>
    </row>
    <row r="216" spans="2:10" x14ac:dyDescent="0.3">
      <c r="B216" s="220"/>
      <c r="D216" s="4"/>
      <c r="E216" s="4"/>
      <c r="F216" s="72" t="s">
        <v>7737</v>
      </c>
      <c r="G216" s="4" t="s">
        <v>7733</v>
      </c>
      <c r="H216" s="4" t="s">
        <v>6814</v>
      </c>
      <c r="I216" s="4">
        <v>100000</v>
      </c>
    </row>
    <row r="217" spans="2:10" x14ac:dyDescent="0.3">
      <c r="B217" s="220"/>
      <c r="D217" s="72" t="s">
        <v>7738</v>
      </c>
      <c r="E217" s="4" t="s">
        <v>7739</v>
      </c>
      <c r="F217" s="4"/>
      <c r="G217" s="4"/>
      <c r="H217" s="4"/>
      <c r="I217" s="4"/>
    </row>
    <row r="218" spans="2:10" x14ac:dyDescent="0.3">
      <c r="B218" s="220"/>
      <c r="D218" s="4"/>
      <c r="E218" s="4"/>
      <c r="F218" s="72" t="s">
        <v>7740</v>
      </c>
      <c r="G218" s="4" t="s">
        <v>7739</v>
      </c>
      <c r="H218" s="4" t="s">
        <v>6814</v>
      </c>
      <c r="I218" s="4">
        <v>100000</v>
      </c>
    </row>
    <row r="219" spans="2:10" x14ac:dyDescent="0.3">
      <c r="B219" s="63" t="s">
        <v>7764</v>
      </c>
      <c r="C219" t="s">
        <v>7765</v>
      </c>
    </row>
    <row r="220" spans="2:10" x14ac:dyDescent="0.3">
      <c r="B220" s="220"/>
      <c r="D220" s="5" t="s">
        <v>7787</v>
      </c>
      <c r="E220" t="s">
        <v>7788</v>
      </c>
    </row>
    <row r="221" spans="2:10" x14ac:dyDescent="0.3">
      <c r="B221" s="220"/>
      <c r="D221" s="53"/>
      <c r="F221" s="5" t="s">
        <v>7789</v>
      </c>
      <c r="G221" t="s">
        <v>7790</v>
      </c>
      <c r="H221" t="s">
        <v>6814</v>
      </c>
      <c r="I221">
        <v>100000</v>
      </c>
    </row>
    <row r="222" spans="2:10" x14ac:dyDescent="0.3">
      <c r="B222" s="220"/>
      <c r="D222" s="53"/>
      <c r="F222" s="206" t="s">
        <v>8210</v>
      </c>
      <c r="G222" s="205" t="s">
        <v>8211</v>
      </c>
      <c r="H222" s="205" t="s">
        <v>6814</v>
      </c>
      <c r="I222" s="205">
        <v>100000</v>
      </c>
      <c r="J222" s="205" t="s">
        <v>8180</v>
      </c>
    </row>
    <row r="223" spans="2:10" x14ac:dyDescent="0.3">
      <c r="B223" s="220"/>
      <c r="D223" s="53"/>
      <c r="F223" s="206" t="s">
        <v>8212</v>
      </c>
      <c r="G223" s="205" t="s">
        <v>8213</v>
      </c>
      <c r="H223" s="205" t="s">
        <v>6814</v>
      </c>
      <c r="I223" s="205">
        <v>100000</v>
      </c>
    </row>
    <row r="224" spans="2:10" x14ac:dyDescent="0.3">
      <c r="B224" s="51"/>
      <c r="D224" s="183" t="s">
        <v>7791</v>
      </c>
      <c r="E224" s="184" t="s">
        <v>7792</v>
      </c>
      <c r="F224" s="183"/>
      <c r="G224" s="184"/>
      <c r="H224" s="184"/>
      <c r="I224" s="184"/>
    </row>
    <row r="225" spans="2:9" x14ac:dyDescent="0.3">
      <c r="B225" s="51"/>
      <c r="D225" s="183"/>
      <c r="E225" s="184"/>
      <c r="F225" s="183" t="s">
        <v>7793</v>
      </c>
      <c r="G225" s="184" t="s">
        <v>7794</v>
      </c>
      <c r="H225" s="184" t="s">
        <v>6814</v>
      </c>
      <c r="I225" s="184">
        <v>100000</v>
      </c>
    </row>
    <row r="226" spans="2:9" x14ac:dyDescent="0.3">
      <c r="B226" s="51"/>
      <c r="D226" s="183" t="s">
        <v>7795</v>
      </c>
      <c r="E226" s="184" t="s">
        <v>7796</v>
      </c>
      <c r="F226" s="183"/>
      <c r="G226" s="184"/>
      <c r="H226" s="184"/>
      <c r="I226" s="184"/>
    </row>
    <row r="227" spans="2:9" x14ac:dyDescent="0.3">
      <c r="B227" s="51"/>
      <c r="D227" s="183"/>
      <c r="E227" s="184"/>
      <c r="F227" s="183" t="s">
        <v>7797</v>
      </c>
      <c r="G227" s="184" t="s">
        <v>7798</v>
      </c>
      <c r="H227" s="184" t="s">
        <v>6814</v>
      </c>
      <c r="I227" s="184">
        <v>100000</v>
      </c>
    </row>
    <row r="228" spans="2:9" x14ac:dyDescent="0.3">
      <c r="B228" s="51"/>
      <c r="D228" s="183" t="s">
        <v>7799</v>
      </c>
      <c r="E228" s="184" t="s">
        <v>7800</v>
      </c>
      <c r="F228" s="183"/>
      <c r="G228" s="184"/>
      <c r="H228" s="184"/>
      <c r="I228" s="184"/>
    </row>
    <row r="229" spans="2:9" x14ac:dyDescent="0.3">
      <c r="B229" s="220"/>
      <c r="D229" s="184"/>
      <c r="E229" s="184"/>
      <c r="F229" s="183" t="s">
        <v>7801</v>
      </c>
      <c r="G229" s="184" t="s">
        <v>7802</v>
      </c>
      <c r="H229" s="184" t="s">
        <v>6814</v>
      </c>
      <c r="I229" s="184">
        <v>100000</v>
      </c>
    </row>
    <row r="230" spans="2:9" x14ac:dyDescent="0.3">
      <c r="B230" s="220"/>
      <c r="D230" s="72" t="s">
        <v>7803</v>
      </c>
      <c r="E230" s="4" t="s">
        <v>7804</v>
      </c>
      <c r="F230" s="4"/>
      <c r="G230" s="4"/>
      <c r="H230" s="4"/>
      <c r="I230" s="4"/>
    </row>
    <row r="231" spans="2:9" x14ac:dyDescent="0.3">
      <c r="B231" s="220"/>
      <c r="D231" s="223"/>
      <c r="E231" s="4"/>
      <c r="F231" s="72" t="s">
        <v>7805</v>
      </c>
      <c r="G231" s="4" t="s">
        <v>7806</v>
      </c>
      <c r="H231" s="4" t="s">
        <v>6814</v>
      </c>
      <c r="I231" s="4">
        <v>100000</v>
      </c>
    </row>
    <row r="232" spans="2:9" x14ac:dyDescent="0.3">
      <c r="B232" s="220"/>
      <c r="D232" s="72" t="s">
        <v>7807</v>
      </c>
      <c r="E232" s="4" t="s">
        <v>7808</v>
      </c>
      <c r="F232" s="72"/>
      <c r="G232" s="4"/>
      <c r="H232" s="4"/>
      <c r="I232" s="4"/>
    </row>
    <row r="233" spans="2:9" x14ac:dyDescent="0.3">
      <c r="B233" s="220"/>
      <c r="D233" s="72"/>
      <c r="E233" s="4"/>
      <c r="F233" s="72" t="s">
        <v>7809</v>
      </c>
      <c r="G233" s="4" t="s">
        <v>7810</v>
      </c>
      <c r="H233" s="4" t="s">
        <v>6814</v>
      </c>
      <c r="I233" s="4">
        <v>100000</v>
      </c>
    </row>
    <row r="234" spans="2:9" x14ac:dyDescent="0.3">
      <c r="B234" s="220"/>
      <c r="D234" s="72" t="s">
        <v>7811</v>
      </c>
      <c r="E234" s="4" t="s">
        <v>7812</v>
      </c>
      <c r="F234" s="72"/>
      <c r="G234" s="4"/>
      <c r="H234" s="4"/>
      <c r="I234" s="4"/>
    </row>
    <row r="235" spans="2:9" x14ac:dyDescent="0.3">
      <c r="B235" s="220"/>
      <c r="D235" s="72"/>
      <c r="E235" s="4"/>
      <c r="F235" s="72" t="s">
        <v>7813</v>
      </c>
      <c r="G235" s="4" t="s">
        <v>7814</v>
      </c>
      <c r="H235" s="4" t="s">
        <v>6814</v>
      </c>
      <c r="I235" s="4">
        <v>100000</v>
      </c>
    </row>
    <row r="236" spans="2:9" x14ac:dyDescent="0.3">
      <c r="B236" s="220"/>
      <c r="D236" s="72" t="s">
        <v>7815</v>
      </c>
      <c r="E236" s="4" t="s">
        <v>7816</v>
      </c>
      <c r="F236" s="72"/>
      <c r="G236" s="4"/>
      <c r="H236" s="4"/>
      <c r="I236" s="4"/>
    </row>
    <row r="237" spans="2:9" x14ac:dyDescent="0.3">
      <c r="B237" s="220"/>
      <c r="D237" s="4"/>
      <c r="E237" s="4"/>
      <c r="F237" s="72" t="s">
        <v>7817</v>
      </c>
      <c r="G237" s="4" t="s">
        <v>7818</v>
      </c>
      <c r="H237" s="4" t="s">
        <v>6814</v>
      </c>
      <c r="I237" s="4">
        <v>100000</v>
      </c>
    </row>
    <row r="238" spans="2:9" x14ac:dyDescent="0.3">
      <c r="B238" s="220"/>
      <c r="D238" s="72" t="s">
        <v>7819</v>
      </c>
      <c r="E238" s="4" t="s">
        <v>7820</v>
      </c>
      <c r="F238" s="4"/>
      <c r="G238" s="4"/>
      <c r="H238" s="4"/>
      <c r="I238" s="4"/>
    </row>
    <row r="239" spans="2:9" x14ac:dyDescent="0.3">
      <c r="B239" s="220"/>
      <c r="D239" s="223"/>
      <c r="E239" s="4"/>
      <c r="F239" s="72" t="s">
        <v>7821</v>
      </c>
      <c r="G239" s="4" t="s">
        <v>7822</v>
      </c>
      <c r="H239" s="4" t="s">
        <v>6814</v>
      </c>
      <c r="I239" s="4">
        <v>100000</v>
      </c>
    </row>
    <row r="240" spans="2:9" x14ac:dyDescent="0.3">
      <c r="B240" s="220"/>
      <c r="D240" s="72" t="s">
        <v>7823</v>
      </c>
      <c r="E240" s="4" t="s">
        <v>7824</v>
      </c>
      <c r="F240" s="72"/>
      <c r="G240" s="4"/>
      <c r="H240" s="4"/>
      <c r="I240" s="4"/>
    </row>
    <row r="241" spans="2:10" x14ac:dyDescent="0.3">
      <c r="B241" s="220"/>
      <c r="D241" s="72"/>
      <c r="E241" s="4"/>
      <c r="F241" s="72" t="s">
        <v>7825</v>
      </c>
      <c r="G241" s="4" t="s">
        <v>7826</v>
      </c>
      <c r="H241" s="4" t="s">
        <v>6814</v>
      </c>
      <c r="I241" s="4">
        <v>100000</v>
      </c>
    </row>
    <row r="242" spans="2:10" x14ac:dyDescent="0.3">
      <c r="B242" s="220"/>
      <c r="D242" s="72" t="s">
        <v>7827</v>
      </c>
      <c r="E242" s="4" t="s">
        <v>7828</v>
      </c>
      <c r="F242" s="72"/>
      <c r="G242" s="4"/>
      <c r="H242" s="4"/>
      <c r="I242" s="4"/>
    </row>
    <row r="243" spans="2:10" x14ac:dyDescent="0.3">
      <c r="B243" s="220"/>
      <c r="D243" s="72"/>
      <c r="E243" s="4"/>
      <c r="F243" s="72" t="s">
        <v>7829</v>
      </c>
      <c r="G243" s="4" t="s">
        <v>7830</v>
      </c>
      <c r="H243" s="4" t="s">
        <v>6814</v>
      </c>
      <c r="I243" s="4">
        <v>100000</v>
      </c>
    </row>
    <row r="244" spans="2:10" x14ac:dyDescent="0.3">
      <c r="B244" s="220"/>
      <c r="D244" s="72" t="s">
        <v>7831</v>
      </c>
      <c r="E244" s="4" t="s">
        <v>7832</v>
      </c>
      <c r="F244" s="72"/>
      <c r="G244" s="4"/>
      <c r="H244" s="4"/>
      <c r="I244" s="4"/>
    </row>
    <row r="245" spans="2:10" x14ac:dyDescent="0.3">
      <c r="B245" s="220"/>
      <c r="D245" s="4"/>
      <c r="E245" s="4"/>
      <c r="F245" s="72" t="s">
        <v>7833</v>
      </c>
      <c r="G245" s="4" t="s">
        <v>7834</v>
      </c>
      <c r="H245" s="4" t="s">
        <v>6814</v>
      </c>
      <c r="I245" s="4">
        <v>100000</v>
      </c>
    </row>
    <row r="246" spans="2:10" x14ac:dyDescent="0.3">
      <c r="B246" s="220"/>
      <c r="F246" s="5"/>
    </row>
    <row r="247" spans="2:10" x14ac:dyDescent="0.3">
      <c r="B247" s="63" t="s">
        <v>7835</v>
      </c>
      <c r="C247" t="s">
        <v>7836</v>
      </c>
      <c r="D247" s="53"/>
      <c r="J247" t="s">
        <v>6472</v>
      </c>
    </row>
    <row r="248" spans="2:10" x14ac:dyDescent="0.3">
      <c r="B248" s="51"/>
      <c r="D248" s="52" t="s">
        <v>7837</v>
      </c>
      <c r="E248" t="s">
        <v>7838</v>
      </c>
      <c r="F248" s="53"/>
    </row>
    <row r="249" spans="2:10" x14ac:dyDescent="0.3">
      <c r="B249" s="51"/>
      <c r="F249" s="52" t="s">
        <v>7839</v>
      </c>
      <c r="G249" t="s">
        <v>7840</v>
      </c>
      <c r="H249" t="s">
        <v>6814</v>
      </c>
      <c r="I249">
        <v>100000</v>
      </c>
    </row>
    <row r="250" spans="2:10" x14ac:dyDescent="0.3">
      <c r="B250" s="51"/>
      <c r="F250" s="211" t="s">
        <v>8214</v>
      </c>
      <c r="G250" s="205" t="s">
        <v>8215</v>
      </c>
      <c r="H250" s="205" t="s">
        <v>6814</v>
      </c>
      <c r="I250" s="205">
        <v>100000</v>
      </c>
      <c r="J250" s="205" t="s">
        <v>8180</v>
      </c>
    </row>
    <row r="251" spans="2:10" x14ac:dyDescent="0.3">
      <c r="B251" s="51"/>
      <c r="F251" s="211" t="s">
        <v>8216</v>
      </c>
      <c r="G251" s="205" t="s">
        <v>7848</v>
      </c>
      <c r="H251" s="205" t="s">
        <v>6814</v>
      </c>
      <c r="I251" s="205">
        <v>100000</v>
      </c>
    </row>
    <row r="252" spans="2:10" x14ac:dyDescent="0.3">
      <c r="B252" s="51"/>
      <c r="D252" s="5" t="s">
        <v>7841</v>
      </c>
      <c r="E252" t="s">
        <v>7842</v>
      </c>
      <c r="F252" s="53"/>
    </row>
    <row r="253" spans="2:10" x14ac:dyDescent="0.3">
      <c r="B253" s="51"/>
      <c r="F253" s="5" t="s">
        <v>7843</v>
      </c>
      <c r="G253" t="s">
        <v>7844</v>
      </c>
      <c r="H253" t="s">
        <v>6814</v>
      </c>
      <c r="I253">
        <v>100000</v>
      </c>
    </row>
    <row r="254" spans="2:10" x14ac:dyDescent="0.3">
      <c r="B254" s="51"/>
      <c r="F254" s="206" t="s">
        <v>8217</v>
      </c>
      <c r="G254" s="205" t="s">
        <v>8218</v>
      </c>
      <c r="H254" s="205" t="s">
        <v>6814</v>
      </c>
      <c r="I254" s="205">
        <v>100000</v>
      </c>
      <c r="J254" s="205" t="s">
        <v>8180</v>
      </c>
    </row>
    <row r="255" spans="2:10" x14ac:dyDescent="0.3">
      <c r="B255" s="51"/>
      <c r="F255" s="206" t="s">
        <v>8219</v>
      </c>
      <c r="G255" s="205" t="s">
        <v>8220</v>
      </c>
      <c r="H255" s="205" t="s">
        <v>6814</v>
      </c>
      <c r="I255" s="205">
        <v>100000</v>
      </c>
    </row>
    <row r="256" spans="2:10" x14ac:dyDescent="0.3">
      <c r="B256" s="51"/>
      <c r="D256" s="183" t="s">
        <v>7845</v>
      </c>
      <c r="E256" s="184" t="s">
        <v>7846</v>
      </c>
      <c r="F256" s="184"/>
      <c r="G256" s="184"/>
      <c r="H256" s="184"/>
      <c r="I256" s="184"/>
    </row>
    <row r="257" spans="2:9" x14ac:dyDescent="0.3">
      <c r="B257" s="51"/>
      <c r="D257" s="221"/>
      <c r="E257" s="184"/>
      <c r="F257" s="183" t="s">
        <v>7847</v>
      </c>
      <c r="G257" s="184" t="s">
        <v>7848</v>
      </c>
      <c r="H257" s="184" t="s">
        <v>6814</v>
      </c>
      <c r="I257" s="184">
        <v>100000</v>
      </c>
    </row>
    <row r="258" spans="2:9" x14ac:dyDescent="0.3">
      <c r="B258" s="51"/>
      <c r="D258" s="183" t="s">
        <v>7849</v>
      </c>
      <c r="E258" s="184" t="s">
        <v>7850</v>
      </c>
      <c r="F258" s="221"/>
      <c r="G258" s="184"/>
      <c r="H258" s="184"/>
      <c r="I258" s="184"/>
    </row>
    <row r="259" spans="2:9" x14ac:dyDescent="0.3">
      <c r="B259" s="51"/>
      <c r="D259" s="184"/>
      <c r="E259" s="184"/>
      <c r="F259" s="183" t="s">
        <v>7851</v>
      </c>
      <c r="G259" s="184" t="s">
        <v>7852</v>
      </c>
      <c r="H259" s="184" t="s">
        <v>6814</v>
      </c>
      <c r="I259" s="184">
        <v>100000</v>
      </c>
    </row>
    <row r="260" spans="2:9" x14ac:dyDescent="0.3">
      <c r="B260" s="51"/>
      <c r="D260" s="183" t="s">
        <v>7853</v>
      </c>
      <c r="E260" s="184" t="s">
        <v>7854</v>
      </c>
      <c r="F260" s="221"/>
      <c r="G260" s="184"/>
      <c r="H260" s="184"/>
      <c r="I260" s="184"/>
    </row>
    <row r="261" spans="2:9" x14ac:dyDescent="0.3">
      <c r="B261" s="51"/>
      <c r="D261" s="184"/>
      <c r="E261" s="184"/>
      <c r="F261" s="183" t="s">
        <v>7855</v>
      </c>
      <c r="G261" s="184" t="s">
        <v>8221</v>
      </c>
      <c r="H261" s="184" t="s">
        <v>6814</v>
      </c>
      <c r="I261" s="184">
        <v>100000</v>
      </c>
    </row>
    <row r="262" spans="2:9" x14ac:dyDescent="0.3">
      <c r="B262" s="51"/>
      <c r="D262" s="183" t="s">
        <v>7856</v>
      </c>
      <c r="E262" s="184" t="s">
        <v>7857</v>
      </c>
      <c r="F262" s="184"/>
      <c r="G262" s="184"/>
      <c r="H262" s="184"/>
      <c r="I262" s="184"/>
    </row>
    <row r="263" spans="2:9" x14ac:dyDescent="0.3">
      <c r="B263" s="51"/>
      <c r="D263" s="221"/>
      <c r="E263" s="184"/>
      <c r="F263" s="183" t="s">
        <v>7858</v>
      </c>
      <c r="G263" s="184" t="s">
        <v>7859</v>
      </c>
      <c r="H263" s="184" t="s">
        <v>6814</v>
      </c>
      <c r="I263" s="184">
        <v>100000</v>
      </c>
    </row>
    <row r="264" spans="2:9" x14ac:dyDescent="0.3">
      <c r="B264" s="51"/>
      <c r="D264" s="72" t="s">
        <v>7860</v>
      </c>
      <c r="E264" s="4" t="s">
        <v>7861</v>
      </c>
      <c r="F264" s="223"/>
      <c r="G264" s="4"/>
      <c r="H264" s="4"/>
      <c r="I264" s="4"/>
    </row>
    <row r="265" spans="2:9" x14ac:dyDescent="0.3">
      <c r="B265" s="51"/>
      <c r="D265" s="4"/>
      <c r="E265" s="4"/>
      <c r="F265" s="72" t="s">
        <v>7862</v>
      </c>
      <c r="G265" s="4" t="s">
        <v>7863</v>
      </c>
      <c r="H265" s="4" t="s">
        <v>6814</v>
      </c>
      <c r="I265" s="4">
        <v>100000</v>
      </c>
    </row>
    <row r="266" spans="2:9" x14ac:dyDescent="0.3">
      <c r="D266" s="72" t="s">
        <v>7864</v>
      </c>
      <c r="E266" s="4" t="s">
        <v>7865</v>
      </c>
      <c r="F266" s="223"/>
      <c r="G266" s="4"/>
      <c r="H266" s="4"/>
      <c r="I266" s="4"/>
    </row>
    <row r="267" spans="2:9" x14ac:dyDescent="0.3">
      <c r="D267" s="4"/>
      <c r="E267" s="4"/>
      <c r="F267" s="72" t="s">
        <v>7866</v>
      </c>
      <c r="G267" s="4" t="s">
        <v>7867</v>
      </c>
      <c r="H267" s="4" t="s">
        <v>6814</v>
      </c>
      <c r="I267" s="4">
        <v>100000</v>
      </c>
    </row>
    <row r="268" spans="2:9" x14ac:dyDescent="0.3">
      <c r="D268" s="72" t="s">
        <v>7868</v>
      </c>
      <c r="E268" s="4" t="s">
        <v>7869</v>
      </c>
      <c r="F268" s="4"/>
      <c r="G268" s="4"/>
      <c r="H268" s="4"/>
      <c r="I268" s="4"/>
    </row>
    <row r="269" spans="2:9" x14ac:dyDescent="0.3">
      <c r="D269" s="223"/>
      <c r="E269" s="4"/>
      <c r="F269" s="72" t="s">
        <v>7870</v>
      </c>
      <c r="G269" s="4" t="s">
        <v>7871</v>
      </c>
      <c r="H269" s="4" t="s">
        <v>6814</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8222</v>
      </c>
      <c r="B1" s="171" t="s">
        <v>8223</v>
      </c>
      <c r="C1" s="171" t="s">
        <v>8224</v>
      </c>
      <c r="D1" s="171" t="s">
        <v>8225</v>
      </c>
      <c r="E1" s="172" t="s">
        <v>8226</v>
      </c>
      <c r="F1" s="171" t="s">
        <v>8227</v>
      </c>
      <c r="G1" s="171" t="s">
        <v>8228</v>
      </c>
      <c r="H1" s="171" t="s">
        <v>8229</v>
      </c>
    </row>
    <row r="2" spans="1:8" x14ac:dyDescent="0.3">
      <c r="A2" s="5" t="s">
        <v>217</v>
      </c>
      <c r="B2" t="s">
        <v>8230</v>
      </c>
      <c r="C2" t="s">
        <v>8231</v>
      </c>
      <c r="D2" t="s">
        <v>8232</v>
      </c>
      <c r="E2" t="s">
        <v>8233</v>
      </c>
      <c r="F2">
        <v>150000</v>
      </c>
      <c r="G2" t="s">
        <v>218</v>
      </c>
      <c r="H2" t="s">
        <v>8234</v>
      </c>
    </row>
    <row r="3" spans="1:8" x14ac:dyDescent="0.3">
      <c r="A3" s="5" t="s">
        <v>217</v>
      </c>
      <c r="B3" t="s">
        <v>8235</v>
      </c>
      <c r="C3" t="s">
        <v>8236</v>
      </c>
      <c r="D3" t="s">
        <v>8232</v>
      </c>
      <c r="E3" t="s">
        <v>8233</v>
      </c>
      <c r="F3">
        <v>190000</v>
      </c>
      <c r="G3" t="s">
        <v>8237</v>
      </c>
      <c r="H3" t="s">
        <v>8238</v>
      </c>
    </row>
    <row r="4" spans="1:8" x14ac:dyDescent="0.3">
      <c r="A4" s="5" t="s">
        <v>217</v>
      </c>
      <c r="B4" t="s">
        <v>8239</v>
      </c>
      <c r="C4" t="s">
        <v>8240</v>
      </c>
      <c r="D4" t="s">
        <v>8232</v>
      </c>
      <c r="E4" t="s">
        <v>8233</v>
      </c>
      <c r="F4">
        <v>45000</v>
      </c>
      <c r="G4" t="s">
        <v>8241</v>
      </c>
      <c r="H4" t="s">
        <v>8242</v>
      </c>
    </row>
    <row r="5" spans="1:8" x14ac:dyDescent="0.3">
      <c r="A5" t="s">
        <v>221</v>
      </c>
      <c r="B5" t="s">
        <v>8243</v>
      </c>
      <c r="C5" t="s">
        <v>8244</v>
      </c>
      <c r="D5" t="s">
        <v>8232</v>
      </c>
      <c r="E5" t="s">
        <v>8233</v>
      </c>
      <c r="F5">
        <v>85000</v>
      </c>
      <c r="G5" t="s">
        <v>8245</v>
      </c>
      <c r="H5" t="s">
        <v>8246</v>
      </c>
    </row>
    <row r="6" spans="1:8" x14ac:dyDescent="0.3">
      <c r="A6" t="s">
        <v>268</v>
      </c>
      <c r="B6" t="s">
        <v>8247</v>
      </c>
      <c r="C6" t="s">
        <v>8248</v>
      </c>
      <c r="D6" t="s">
        <v>8232</v>
      </c>
      <c r="E6" t="s">
        <v>8249</v>
      </c>
      <c r="F6">
        <v>45000</v>
      </c>
      <c r="G6" t="s">
        <v>46</v>
      </c>
      <c r="H6" t="s">
        <v>8250</v>
      </c>
    </row>
    <row r="7" spans="1:8" x14ac:dyDescent="0.3">
      <c r="A7" t="s">
        <v>271</v>
      </c>
      <c r="B7" t="s">
        <v>8251</v>
      </c>
      <c r="C7" t="s">
        <v>8252</v>
      </c>
      <c r="D7" t="s">
        <v>8232</v>
      </c>
      <c r="E7" t="s">
        <v>8253</v>
      </c>
      <c r="F7">
        <v>15709</v>
      </c>
      <c r="G7" t="s">
        <v>8254</v>
      </c>
      <c r="H7" t="s">
        <v>8255</v>
      </c>
    </row>
    <row r="8" spans="1:8" x14ac:dyDescent="0.3">
      <c r="A8" s="67" t="s">
        <v>277</v>
      </c>
      <c r="B8" t="s">
        <v>8256</v>
      </c>
      <c r="C8" t="s">
        <v>8257</v>
      </c>
      <c r="D8" t="s">
        <v>8232</v>
      </c>
      <c r="E8" t="s">
        <v>8249</v>
      </c>
      <c r="F8">
        <v>25000</v>
      </c>
      <c r="G8" t="s">
        <v>278</v>
      </c>
      <c r="H8" t="s">
        <v>8258</v>
      </c>
    </row>
    <row r="9" spans="1:8" x14ac:dyDescent="0.3">
      <c r="A9" s="5" t="s">
        <v>279</v>
      </c>
      <c r="B9" t="s">
        <v>8259</v>
      </c>
      <c r="C9" t="s">
        <v>8260</v>
      </c>
      <c r="D9" t="s">
        <v>8232</v>
      </c>
      <c r="E9" t="s">
        <v>8249</v>
      </c>
      <c r="F9">
        <v>30000</v>
      </c>
      <c r="G9" t="s">
        <v>8261</v>
      </c>
      <c r="H9" t="s">
        <v>8262</v>
      </c>
    </row>
    <row r="10" spans="1:8" x14ac:dyDescent="0.3">
      <c r="A10" s="5" t="s">
        <v>279</v>
      </c>
      <c r="B10" t="s">
        <v>8263</v>
      </c>
      <c r="C10" t="s">
        <v>8264</v>
      </c>
      <c r="D10" t="s">
        <v>8232</v>
      </c>
      <c r="E10" t="s">
        <v>8249</v>
      </c>
      <c r="F10">
        <v>40000</v>
      </c>
      <c r="G10" t="s">
        <v>8265</v>
      </c>
      <c r="H10" t="s">
        <v>8266</v>
      </c>
    </row>
    <row r="11" spans="1:8" x14ac:dyDescent="0.3">
      <c r="A11" t="s">
        <v>279</v>
      </c>
      <c r="B11" t="s">
        <v>8267</v>
      </c>
      <c r="C11" t="s">
        <v>8268</v>
      </c>
      <c r="D11" t="s">
        <v>8232</v>
      </c>
      <c r="E11" t="s">
        <v>8269</v>
      </c>
      <c r="F11">
        <v>500000</v>
      </c>
      <c r="G11" t="s">
        <v>284</v>
      </c>
      <c r="H11" t="s">
        <v>8270</v>
      </c>
    </row>
    <row r="12" spans="1:8" x14ac:dyDescent="0.3">
      <c r="A12" s="52" t="s">
        <v>307</v>
      </c>
      <c r="B12" t="s">
        <v>8271</v>
      </c>
      <c r="C12" t="s">
        <v>8272</v>
      </c>
      <c r="D12" t="s">
        <v>8232</v>
      </c>
      <c r="E12" t="s">
        <v>8273</v>
      </c>
      <c r="F12">
        <v>108000</v>
      </c>
      <c r="G12" t="s">
        <v>8274</v>
      </c>
      <c r="H12" t="s">
        <v>8275</v>
      </c>
    </row>
    <row r="13" spans="1:8" x14ac:dyDescent="0.3">
      <c r="A13" t="s">
        <v>307</v>
      </c>
      <c r="B13" t="s">
        <v>8276</v>
      </c>
      <c r="C13" t="s">
        <v>8277</v>
      </c>
      <c r="D13" t="s">
        <v>8232</v>
      </c>
      <c r="E13" t="s">
        <v>8273</v>
      </c>
      <c r="F13">
        <v>137500</v>
      </c>
      <c r="G13" t="s">
        <v>308</v>
      </c>
      <c r="H13" t="s">
        <v>8278</v>
      </c>
    </row>
    <row r="14" spans="1:8" x14ac:dyDescent="0.3">
      <c r="A14" t="s">
        <v>307</v>
      </c>
      <c r="B14" t="s">
        <v>8279</v>
      </c>
      <c r="C14" t="s">
        <v>8280</v>
      </c>
      <c r="D14" t="s">
        <v>8232</v>
      </c>
      <c r="E14" t="s">
        <v>8273</v>
      </c>
      <c r="F14">
        <v>110000</v>
      </c>
      <c r="G14" t="s">
        <v>8274</v>
      </c>
      <c r="H14" t="s">
        <v>8281</v>
      </c>
    </row>
    <row r="15" spans="1:8" x14ac:dyDescent="0.3">
      <c r="A15" t="s">
        <v>307</v>
      </c>
      <c r="B15" t="s">
        <v>8282</v>
      </c>
      <c r="C15" t="s">
        <v>8283</v>
      </c>
      <c r="D15" t="s">
        <v>8232</v>
      </c>
      <c r="E15" t="s">
        <v>8273</v>
      </c>
      <c r="F15">
        <v>154000</v>
      </c>
      <c r="G15" t="s">
        <v>308</v>
      </c>
      <c r="H15" t="s">
        <v>8284</v>
      </c>
    </row>
    <row r="16" spans="1:8" x14ac:dyDescent="0.3">
      <c r="A16" t="s">
        <v>307</v>
      </c>
      <c r="B16" t="s">
        <v>8285</v>
      </c>
      <c r="C16" t="s">
        <v>8286</v>
      </c>
      <c r="D16" t="s">
        <v>8232</v>
      </c>
      <c r="E16" t="s">
        <v>8287</v>
      </c>
      <c r="F16">
        <v>70000</v>
      </c>
      <c r="G16" t="s">
        <v>308</v>
      </c>
      <c r="H16" t="s">
        <v>8288</v>
      </c>
    </row>
    <row r="17" spans="1:8" x14ac:dyDescent="0.3">
      <c r="A17" t="s">
        <v>307</v>
      </c>
      <c r="B17" t="s">
        <v>8289</v>
      </c>
      <c r="C17" t="s">
        <v>8290</v>
      </c>
      <c r="D17" t="s">
        <v>8232</v>
      </c>
      <c r="E17" t="s">
        <v>8273</v>
      </c>
      <c r="F17">
        <v>110000</v>
      </c>
      <c r="G17" t="s">
        <v>8274</v>
      </c>
      <c r="H17" t="s">
        <v>8291</v>
      </c>
    </row>
    <row r="18" spans="1:8" x14ac:dyDescent="0.3">
      <c r="A18" t="s">
        <v>307</v>
      </c>
      <c r="B18" t="s">
        <v>8292</v>
      </c>
      <c r="C18" t="s">
        <v>8293</v>
      </c>
      <c r="D18" t="s">
        <v>8232</v>
      </c>
      <c r="E18" t="s">
        <v>8273</v>
      </c>
      <c r="F18">
        <v>125000</v>
      </c>
      <c r="G18" t="s">
        <v>8274</v>
      </c>
      <c r="H18" t="s">
        <v>8294</v>
      </c>
    </row>
    <row r="19" spans="1:8" x14ac:dyDescent="0.3">
      <c r="A19" t="s">
        <v>307</v>
      </c>
      <c r="B19" t="s">
        <v>8295</v>
      </c>
      <c r="C19" t="s">
        <v>8296</v>
      </c>
      <c r="D19" t="s">
        <v>8232</v>
      </c>
      <c r="E19" t="s">
        <v>8287</v>
      </c>
      <c r="F19">
        <v>25000</v>
      </c>
      <c r="G19" t="s">
        <v>308</v>
      </c>
      <c r="H19" t="s">
        <v>8297</v>
      </c>
    </row>
    <row r="20" spans="1:8" x14ac:dyDescent="0.3">
      <c r="A20" t="s">
        <v>307</v>
      </c>
      <c r="B20" t="s">
        <v>8298</v>
      </c>
      <c r="C20" t="s">
        <v>8299</v>
      </c>
      <c r="D20" t="s">
        <v>8232</v>
      </c>
      <c r="E20" t="s">
        <v>8273</v>
      </c>
      <c r="F20">
        <v>125000</v>
      </c>
      <c r="G20" t="s">
        <v>8274</v>
      </c>
      <c r="H20" t="s">
        <v>8300</v>
      </c>
    </row>
    <row r="21" spans="1:8" x14ac:dyDescent="0.3">
      <c r="A21" t="s">
        <v>307</v>
      </c>
      <c r="B21" t="s">
        <v>8301</v>
      </c>
      <c r="C21" t="s">
        <v>8302</v>
      </c>
      <c r="D21" t="s">
        <v>8232</v>
      </c>
      <c r="E21" t="s">
        <v>8287</v>
      </c>
      <c r="F21">
        <v>39000</v>
      </c>
      <c r="G21" t="s">
        <v>308</v>
      </c>
      <c r="H21" t="s">
        <v>8303</v>
      </c>
    </row>
    <row r="22" spans="1:8" x14ac:dyDescent="0.3">
      <c r="A22" t="s">
        <v>307</v>
      </c>
      <c r="B22" t="s">
        <v>8304</v>
      </c>
      <c r="C22" t="s">
        <v>8305</v>
      </c>
      <c r="D22" t="s">
        <v>8232</v>
      </c>
      <c r="E22" t="s">
        <v>8273</v>
      </c>
      <c r="F22">
        <v>105000</v>
      </c>
      <c r="G22" t="s">
        <v>308</v>
      </c>
      <c r="H22" t="s">
        <v>8306</v>
      </c>
    </row>
    <row r="23" spans="1:8" x14ac:dyDescent="0.3">
      <c r="A23" t="s">
        <v>307</v>
      </c>
      <c r="B23" t="s">
        <v>8307</v>
      </c>
      <c r="C23" t="s">
        <v>8308</v>
      </c>
      <c r="D23" t="s">
        <v>8232</v>
      </c>
      <c r="E23" t="s">
        <v>8273</v>
      </c>
      <c r="F23">
        <v>110000</v>
      </c>
      <c r="G23" t="s">
        <v>8309</v>
      </c>
      <c r="H23" t="s">
        <v>8310</v>
      </c>
    </row>
    <row r="24" spans="1:8" x14ac:dyDescent="0.3">
      <c r="A24" t="s">
        <v>323</v>
      </c>
      <c r="B24" t="s">
        <v>8311</v>
      </c>
      <c r="C24" t="s">
        <v>8312</v>
      </c>
      <c r="D24" t="s">
        <v>8232</v>
      </c>
      <c r="E24" t="s">
        <v>8287</v>
      </c>
      <c r="F24">
        <v>235000</v>
      </c>
      <c r="G24" t="s">
        <v>324</v>
      </c>
      <c r="H24" t="s">
        <v>8313</v>
      </c>
    </row>
    <row r="25" spans="1:8" x14ac:dyDescent="0.3">
      <c r="A25" s="5" t="s">
        <v>323</v>
      </c>
      <c r="B25" t="s">
        <v>8314</v>
      </c>
      <c r="C25" t="s">
        <v>8315</v>
      </c>
      <c r="D25" t="s">
        <v>8232</v>
      </c>
      <c r="E25" t="s">
        <v>7107</v>
      </c>
      <c r="F25">
        <v>410000</v>
      </c>
      <c r="G25" t="s">
        <v>8316</v>
      </c>
      <c r="H25" t="s">
        <v>8317</v>
      </c>
    </row>
    <row r="26" spans="1:8" x14ac:dyDescent="0.3">
      <c r="A26" s="5" t="s">
        <v>323</v>
      </c>
      <c r="B26" t="s">
        <v>8318</v>
      </c>
      <c r="C26" t="s">
        <v>8319</v>
      </c>
      <c r="D26" t="s">
        <v>8232</v>
      </c>
      <c r="E26" t="s">
        <v>7107</v>
      </c>
      <c r="F26">
        <v>335000</v>
      </c>
      <c r="G26" t="s">
        <v>8316</v>
      </c>
      <c r="H26" t="s">
        <v>8320</v>
      </c>
    </row>
    <row r="27" spans="1:8" x14ac:dyDescent="0.3">
      <c r="A27" s="5" t="s">
        <v>367</v>
      </c>
      <c r="B27" t="s">
        <v>8321</v>
      </c>
      <c r="C27" t="s">
        <v>8322</v>
      </c>
      <c r="D27" t="s">
        <v>8232</v>
      </c>
      <c r="E27" t="s">
        <v>8323</v>
      </c>
      <c r="F27">
        <v>245000</v>
      </c>
      <c r="G27" t="s">
        <v>8324</v>
      </c>
      <c r="H27" t="s">
        <v>8325</v>
      </c>
    </row>
    <row r="28" spans="1:8" x14ac:dyDescent="0.3">
      <c r="A28" t="s">
        <v>417</v>
      </c>
      <c r="B28" t="s">
        <v>8326</v>
      </c>
      <c r="C28" t="s">
        <v>8327</v>
      </c>
      <c r="D28" t="s">
        <v>8232</v>
      </c>
      <c r="E28" t="s">
        <v>8328</v>
      </c>
      <c r="F28">
        <v>213451</v>
      </c>
      <c r="G28" t="s">
        <v>418</v>
      </c>
      <c r="H28" t="s">
        <v>8329</v>
      </c>
    </row>
    <row r="29" spans="1:8" x14ac:dyDescent="0.3">
      <c r="A29" t="s">
        <v>419</v>
      </c>
      <c r="B29" t="s">
        <v>8330</v>
      </c>
      <c r="C29" t="s">
        <v>8331</v>
      </c>
      <c r="D29" t="s">
        <v>8232</v>
      </c>
      <c r="E29" t="s">
        <v>8332</v>
      </c>
      <c r="F29">
        <v>33472</v>
      </c>
      <c r="G29" t="s">
        <v>8333</v>
      </c>
      <c r="H29" t="s">
        <v>8334</v>
      </c>
    </row>
    <row r="30" spans="1:8" x14ac:dyDescent="0.3">
      <c r="A30" t="s">
        <v>419</v>
      </c>
      <c r="B30" t="s">
        <v>8335</v>
      </c>
      <c r="C30" t="s">
        <v>8336</v>
      </c>
      <c r="D30" t="s">
        <v>8232</v>
      </c>
      <c r="E30" t="s">
        <v>8337</v>
      </c>
      <c r="F30">
        <v>100000</v>
      </c>
      <c r="G30" t="s">
        <v>8338</v>
      </c>
      <c r="H30" t="s">
        <v>8339</v>
      </c>
    </row>
    <row r="31" spans="1:8" x14ac:dyDescent="0.3">
      <c r="A31" s="67" t="s">
        <v>419</v>
      </c>
      <c r="B31" t="s">
        <v>8340</v>
      </c>
      <c r="C31" t="s">
        <v>8341</v>
      </c>
      <c r="D31" t="s">
        <v>8232</v>
      </c>
      <c r="E31" t="s">
        <v>8328</v>
      </c>
      <c r="F31">
        <v>55000</v>
      </c>
      <c r="G31" t="s">
        <v>8342</v>
      </c>
      <c r="H31" t="s">
        <v>8343</v>
      </c>
    </row>
    <row r="32" spans="1:8" x14ac:dyDescent="0.3">
      <c r="A32" s="52" t="s">
        <v>504</v>
      </c>
      <c r="B32" t="s">
        <v>8344</v>
      </c>
      <c r="C32" t="s">
        <v>8345</v>
      </c>
      <c r="D32" t="s">
        <v>8232</v>
      </c>
      <c r="E32" t="s">
        <v>8269</v>
      </c>
      <c r="F32">
        <v>375540</v>
      </c>
      <c r="G32" t="s">
        <v>8346</v>
      </c>
      <c r="H32" t="s">
        <v>8347</v>
      </c>
    </row>
    <row r="33" spans="1:8" x14ac:dyDescent="0.3">
      <c r="A33" t="s">
        <v>504</v>
      </c>
      <c r="B33" t="s">
        <v>8344</v>
      </c>
      <c r="C33" t="s">
        <v>8348</v>
      </c>
      <c r="D33" t="s">
        <v>8232</v>
      </c>
      <c r="E33" t="s">
        <v>8332</v>
      </c>
      <c r="F33">
        <v>725000</v>
      </c>
      <c r="G33" t="s">
        <v>8349</v>
      </c>
      <c r="H33" t="s">
        <v>8350</v>
      </c>
    </row>
    <row r="34" spans="1:8" x14ac:dyDescent="0.3">
      <c r="A34" s="52" t="s">
        <v>506</v>
      </c>
      <c r="B34" t="s">
        <v>8351</v>
      </c>
      <c r="C34" t="s">
        <v>8352</v>
      </c>
      <c r="D34" t="s">
        <v>8232</v>
      </c>
      <c r="E34" t="s">
        <v>8353</v>
      </c>
      <c r="F34">
        <v>2392000</v>
      </c>
      <c r="G34" t="s">
        <v>8354</v>
      </c>
      <c r="H34" t="s">
        <v>8355</v>
      </c>
    </row>
    <row r="35" spans="1:8" x14ac:dyDescent="0.3">
      <c r="A35" s="58" t="s">
        <v>508</v>
      </c>
      <c r="B35" t="s">
        <v>8356</v>
      </c>
      <c r="C35" t="s">
        <v>8357</v>
      </c>
      <c r="D35" t="s">
        <v>8232</v>
      </c>
      <c r="E35" t="s">
        <v>8269</v>
      </c>
      <c r="F35">
        <v>544000</v>
      </c>
      <c r="G35" t="s">
        <v>8358</v>
      </c>
      <c r="H35" t="s">
        <v>8359</v>
      </c>
    </row>
    <row r="36" spans="1:8" x14ac:dyDescent="0.3">
      <c r="A36" t="s">
        <v>508</v>
      </c>
      <c r="B36" t="s">
        <v>8356</v>
      </c>
      <c r="C36" t="s">
        <v>8360</v>
      </c>
      <c r="D36" t="s">
        <v>8232</v>
      </c>
      <c r="E36" t="s">
        <v>8332</v>
      </c>
      <c r="F36">
        <v>190000</v>
      </c>
      <c r="G36" t="s">
        <v>509</v>
      </c>
      <c r="H36" t="s">
        <v>8361</v>
      </c>
    </row>
    <row r="37" spans="1:8" x14ac:dyDescent="0.3">
      <c r="A37" t="s">
        <v>510</v>
      </c>
      <c r="B37" t="s">
        <v>8362</v>
      </c>
      <c r="C37" t="s">
        <v>8363</v>
      </c>
      <c r="D37" t="s">
        <v>8232</v>
      </c>
      <c r="E37" t="s">
        <v>8269</v>
      </c>
      <c r="F37">
        <v>3036000</v>
      </c>
      <c r="G37" t="s">
        <v>8364</v>
      </c>
      <c r="H37" t="s">
        <v>8365</v>
      </c>
    </row>
    <row r="38" spans="1:8" x14ac:dyDescent="0.3">
      <c r="A38" s="52" t="s">
        <v>512</v>
      </c>
      <c r="B38" t="s">
        <v>8366</v>
      </c>
      <c r="C38" t="s">
        <v>8367</v>
      </c>
      <c r="D38" t="s">
        <v>8232</v>
      </c>
      <c r="E38" t="s">
        <v>8269</v>
      </c>
      <c r="F38">
        <v>745800</v>
      </c>
      <c r="G38" t="s">
        <v>8368</v>
      </c>
      <c r="H38" t="s">
        <v>8369</v>
      </c>
    </row>
    <row r="39" spans="1:8" x14ac:dyDescent="0.3">
      <c r="A39" s="52" t="s">
        <v>514</v>
      </c>
      <c r="B39" t="s">
        <v>8370</v>
      </c>
      <c r="C39" t="s">
        <v>8371</v>
      </c>
      <c r="D39" t="s">
        <v>8232</v>
      </c>
      <c r="E39" t="s">
        <v>8353</v>
      </c>
      <c r="F39">
        <v>2662000</v>
      </c>
      <c r="G39" t="s">
        <v>8372</v>
      </c>
      <c r="H39" t="s">
        <v>8373</v>
      </c>
    </row>
    <row r="40" spans="1:8" x14ac:dyDescent="0.3">
      <c r="A40" s="5" t="s">
        <v>593</v>
      </c>
      <c r="B40" t="s">
        <v>8374</v>
      </c>
      <c r="C40" t="s">
        <v>8375</v>
      </c>
      <c r="D40" t="s">
        <v>8232</v>
      </c>
      <c r="E40" t="s">
        <v>8269</v>
      </c>
      <c r="F40">
        <v>575000</v>
      </c>
      <c r="G40" t="s">
        <v>8376</v>
      </c>
      <c r="H40" t="s">
        <v>8377</v>
      </c>
    </row>
    <row r="41" spans="1:8" x14ac:dyDescent="0.3">
      <c r="A41" s="58" t="s">
        <v>631</v>
      </c>
      <c r="B41" t="s">
        <v>8378</v>
      </c>
      <c r="C41" t="s">
        <v>8379</v>
      </c>
      <c r="D41" t="s">
        <v>8232</v>
      </c>
      <c r="E41" t="s">
        <v>8269</v>
      </c>
      <c r="F41">
        <v>1650000</v>
      </c>
      <c r="G41" t="s">
        <v>8380</v>
      </c>
      <c r="H41" t="s">
        <v>8381</v>
      </c>
    </row>
    <row r="42" spans="1:8" x14ac:dyDescent="0.3">
      <c r="A42" t="s">
        <v>633</v>
      </c>
      <c r="B42" t="s">
        <v>8382</v>
      </c>
      <c r="C42" t="s">
        <v>8383</v>
      </c>
      <c r="D42" t="s">
        <v>8232</v>
      </c>
      <c r="E42" t="s">
        <v>8384</v>
      </c>
      <c r="F42">
        <v>1916000</v>
      </c>
      <c r="G42" t="s">
        <v>8385</v>
      </c>
      <c r="H42" t="s">
        <v>8386</v>
      </c>
    </row>
    <row r="43" spans="1:8" x14ac:dyDescent="0.3">
      <c r="A43" s="52" t="s">
        <v>633</v>
      </c>
      <c r="B43" t="s">
        <v>8387</v>
      </c>
      <c r="C43" t="s">
        <v>8388</v>
      </c>
      <c r="D43" t="s">
        <v>8232</v>
      </c>
      <c r="E43" t="s">
        <v>8269</v>
      </c>
      <c r="F43">
        <v>1000000</v>
      </c>
      <c r="G43" t="s">
        <v>8389</v>
      </c>
      <c r="H43" t="s">
        <v>8390</v>
      </c>
    </row>
    <row r="44" spans="1:8" x14ac:dyDescent="0.3">
      <c r="A44" s="52" t="s">
        <v>633</v>
      </c>
      <c r="B44" t="s">
        <v>8387</v>
      </c>
      <c r="C44" t="s">
        <v>8391</v>
      </c>
      <c r="D44" t="s">
        <v>8232</v>
      </c>
      <c r="E44" t="s">
        <v>8269</v>
      </c>
      <c r="F44">
        <v>800000</v>
      </c>
      <c r="G44" t="s">
        <v>8392</v>
      </c>
      <c r="H44" t="s">
        <v>8393</v>
      </c>
    </row>
    <row r="45" spans="1:8" x14ac:dyDescent="0.3">
      <c r="A45" s="52" t="s">
        <v>635</v>
      </c>
      <c r="B45" t="s">
        <v>8394</v>
      </c>
      <c r="C45" t="s">
        <v>8395</v>
      </c>
      <c r="D45" t="s">
        <v>8232</v>
      </c>
      <c r="E45" t="s">
        <v>8249</v>
      </c>
      <c r="F45">
        <v>511200</v>
      </c>
      <c r="G45" t="s">
        <v>8396</v>
      </c>
      <c r="H45" t="s">
        <v>8397</v>
      </c>
    </row>
    <row r="46" spans="1:8" x14ac:dyDescent="0.3">
      <c r="A46" t="s">
        <v>635</v>
      </c>
      <c r="B46" t="s">
        <v>8398</v>
      </c>
      <c r="C46" t="s">
        <v>8399</v>
      </c>
      <c r="D46" t="s">
        <v>8232</v>
      </c>
      <c r="E46" t="s">
        <v>8384</v>
      </c>
      <c r="F46">
        <v>754000</v>
      </c>
      <c r="G46" t="s">
        <v>8400</v>
      </c>
      <c r="H46" t="s">
        <v>8401</v>
      </c>
    </row>
    <row r="47" spans="1:8" x14ac:dyDescent="0.3">
      <c r="A47" t="s">
        <v>635</v>
      </c>
      <c r="B47" t="s">
        <v>8402</v>
      </c>
      <c r="C47" t="s">
        <v>8403</v>
      </c>
      <c r="D47" t="s">
        <v>8232</v>
      </c>
      <c r="E47" t="s">
        <v>8249</v>
      </c>
      <c r="F47">
        <v>32065</v>
      </c>
      <c r="G47" t="s">
        <v>8404</v>
      </c>
      <c r="H47" t="s">
        <v>8405</v>
      </c>
    </row>
    <row r="48" spans="1:8" x14ac:dyDescent="0.3">
      <c r="A48" s="52" t="s">
        <v>680</v>
      </c>
      <c r="B48" t="s">
        <v>8406</v>
      </c>
      <c r="C48" t="s">
        <v>8407</v>
      </c>
      <c r="D48" t="s">
        <v>8232</v>
      </c>
      <c r="E48" t="s">
        <v>8408</v>
      </c>
      <c r="F48">
        <v>1188000</v>
      </c>
      <c r="G48" t="s">
        <v>8409</v>
      </c>
      <c r="H48" t="s">
        <v>8410</v>
      </c>
    </row>
    <row r="49" spans="1:8" x14ac:dyDescent="0.3">
      <c r="A49" t="s">
        <v>684</v>
      </c>
      <c r="B49" t="s">
        <v>8411</v>
      </c>
      <c r="C49" t="s">
        <v>8412</v>
      </c>
      <c r="D49" t="s">
        <v>8232</v>
      </c>
      <c r="E49" t="s">
        <v>8269</v>
      </c>
      <c r="F49">
        <v>1644000</v>
      </c>
      <c r="G49" t="s">
        <v>8413</v>
      </c>
      <c r="H49" t="s">
        <v>8414</v>
      </c>
    </row>
    <row r="50" spans="1:8" x14ac:dyDescent="0.3">
      <c r="A50" t="s">
        <v>686</v>
      </c>
      <c r="B50" t="s">
        <v>8415</v>
      </c>
      <c r="C50" t="s">
        <v>8416</v>
      </c>
      <c r="D50" t="s">
        <v>8232</v>
      </c>
      <c r="E50" t="s">
        <v>8269</v>
      </c>
      <c r="F50">
        <v>2000000</v>
      </c>
      <c r="G50" t="s">
        <v>687</v>
      </c>
      <c r="H50" t="s">
        <v>8417</v>
      </c>
    </row>
    <row r="51" spans="1:8" x14ac:dyDescent="0.3">
      <c r="A51" t="s">
        <v>733</v>
      </c>
      <c r="B51" t="s">
        <v>8418</v>
      </c>
      <c r="C51" t="s">
        <v>8419</v>
      </c>
      <c r="D51" t="s">
        <v>8232</v>
      </c>
      <c r="E51" t="s">
        <v>8408</v>
      </c>
      <c r="F51">
        <v>1859000</v>
      </c>
      <c r="G51" t="s">
        <v>734</v>
      </c>
      <c r="H51" t="s">
        <v>8420</v>
      </c>
    </row>
    <row r="52" spans="1:8" x14ac:dyDescent="0.3">
      <c r="A52" t="s">
        <v>747</v>
      </c>
      <c r="B52" t="s">
        <v>8421</v>
      </c>
      <c r="C52" t="s">
        <v>8422</v>
      </c>
      <c r="D52" t="s">
        <v>8232</v>
      </c>
      <c r="E52" t="s">
        <v>8332</v>
      </c>
      <c r="F52">
        <v>900000</v>
      </c>
      <c r="G52" t="s">
        <v>748</v>
      </c>
      <c r="H52" t="s">
        <v>8423</v>
      </c>
    </row>
    <row r="53" spans="1:8" x14ac:dyDescent="0.3">
      <c r="A53" t="s">
        <v>771</v>
      </c>
      <c r="B53" t="s">
        <v>8424</v>
      </c>
      <c r="C53" t="s">
        <v>8425</v>
      </c>
      <c r="D53" t="s">
        <v>8232</v>
      </c>
      <c r="E53" t="s">
        <v>8269</v>
      </c>
      <c r="F53">
        <v>1391500</v>
      </c>
      <c r="G53" t="s">
        <v>772</v>
      </c>
      <c r="H53" t="s">
        <v>8426</v>
      </c>
    </row>
    <row r="54" spans="1:8" x14ac:dyDescent="0.3">
      <c r="A54" t="s">
        <v>773</v>
      </c>
      <c r="B54" t="s">
        <v>8427</v>
      </c>
      <c r="C54" t="s">
        <v>8428</v>
      </c>
      <c r="D54" t="s">
        <v>8232</v>
      </c>
      <c r="E54" t="s">
        <v>8332</v>
      </c>
      <c r="F54">
        <v>65000</v>
      </c>
      <c r="G54" t="s">
        <v>2515</v>
      </c>
      <c r="H54" t="s">
        <v>8429</v>
      </c>
    </row>
    <row r="55" spans="1:8" x14ac:dyDescent="0.3">
      <c r="A55" s="52" t="s">
        <v>801</v>
      </c>
      <c r="B55" t="s">
        <v>8430</v>
      </c>
      <c r="C55" t="s">
        <v>8431</v>
      </c>
      <c r="D55" t="s">
        <v>8232</v>
      </c>
      <c r="E55" t="s">
        <v>8408</v>
      </c>
      <c r="F55">
        <v>1196000</v>
      </c>
      <c r="G55" t="s">
        <v>8432</v>
      </c>
      <c r="H55" t="s">
        <v>8433</v>
      </c>
    </row>
    <row r="56" spans="1:8" x14ac:dyDescent="0.3">
      <c r="A56" t="s">
        <v>809</v>
      </c>
      <c r="B56" t="s">
        <v>8434</v>
      </c>
      <c r="C56" t="s">
        <v>8435</v>
      </c>
      <c r="D56" t="s">
        <v>8232</v>
      </c>
      <c r="E56" t="s">
        <v>8332</v>
      </c>
      <c r="F56">
        <v>800000</v>
      </c>
      <c r="G56" t="s">
        <v>8436</v>
      </c>
      <c r="H56" t="s">
        <v>8437</v>
      </c>
    </row>
    <row r="57" spans="1:8" x14ac:dyDescent="0.3">
      <c r="A57" t="s">
        <v>809</v>
      </c>
      <c r="B57" t="s">
        <v>8438</v>
      </c>
      <c r="C57" t="s">
        <v>8439</v>
      </c>
      <c r="D57" t="s">
        <v>8232</v>
      </c>
      <c r="E57" t="s">
        <v>8384</v>
      </c>
      <c r="F57">
        <v>565000</v>
      </c>
      <c r="G57" t="s">
        <v>8440</v>
      </c>
      <c r="H57" t="s">
        <v>8441</v>
      </c>
    </row>
    <row r="58" spans="1:8" x14ac:dyDescent="0.3">
      <c r="A58" s="52" t="s">
        <v>840</v>
      </c>
      <c r="B58" t="s">
        <v>8442</v>
      </c>
      <c r="C58" t="s">
        <v>8443</v>
      </c>
      <c r="D58" t="s">
        <v>8232</v>
      </c>
      <c r="E58" t="s">
        <v>8332</v>
      </c>
      <c r="F58">
        <v>45000</v>
      </c>
      <c r="G58" t="s">
        <v>8444</v>
      </c>
      <c r="H58" t="s">
        <v>8445</v>
      </c>
    </row>
    <row r="59" spans="1:8" x14ac:dyDescent="0.3">
      <c r="A59" s="52" t="s">
        <v>840</v>
      </c>
      <c r="B59" t="s">
        <v>8446</v>
      </c>
      <c r="C59" t="s">
        <v>8447</v>
      </c>
      <c r="D59" t="s">
        <v>8232</v>
      </c>
      <c r="E59" t="s">
        <v>8269</v>
      </c>
      <c r="F59">
        <v>417000</v>
      </c>
      <c r="G59" t="s">
        <v>841</v>
      </c>
      <c r="H59" t="s">
        <v>8448</v>
      </c>
    </row>
    <row r="60" spans="1:8" x14ac:dyDescent="0.3">
      <c r="A60" s="52" t="s">
        <v>854</v>
      </c>
      <c r="B60" t="s">
        <v>8449</v>
      </c>
      <c r="C60" t="s">
        <v>8450</v>
      </c>
      <c r="D60" t="s">
        <v>8232</v>
      </c>
      <c r="E60" t="s">
        <v>8269</v>
      </c>
      <c r="F60">
        <v>726000</v>
      </c>
      <c r="G60" t="s">
        <v>8451</v>
      </c>
      <c r="H60" t="s">
        <v>8452</v>
      </c>
    </row>
    <row r="61" spans="1:8" x14ac:dyDescent="0.3">
      <c r="A61" s="52" t="s">
        <v>878</v>
      </c>
      <c r="B61" t="s">
        <v>8453</v>
      </c>
      <c r="C61" t="s">
        <v>8454</v>
      </c>
      <c r="D61" t="s">
        <v>8232</v>
      </c>
      <c r="E61" t="s">
        <v>8269</v>
      </c>
      <c r="F61">
        <v>1373000</v>
      </c>
      <c r="G61" t="s">
        <v>8455</v>
      </c>
      <c r="H61" t="s">
        <v>8456</v>
      </c>
    </row>
    <row r="62" spans="1:8" x14ac:dyDescent="0.3">
      <c r="A62" s="52" t="s">
        <v>938</v>
      </c>
      <c r="B62" t="s">
        <v>8457</v>
      </c>
      <c r="C62" t="s">
        <v>8458</v>
      </c>
      <c r="D62" t="s">
        <v>8232</v>
      </c>
      <c r="E62" t="s">
        <v>8332</v>
      </c>
      <c r="F62">
        <v>873730</v>
      </c>
      <c r="G62" t="s">
        <v>939</v>
      </c>
      <c r="H62" t="s">
        <v>8459</v>
      </c>
    </row>
    <row r="63" spans="1:8" x14ac:dyDescent="0.3">
      <c r="A63" t="s">
        <v>946</v>
      </c>
      <c r="B63" t="s">
        <v>8460</v>
      </c>
      <c r="C63" t="s">
        <v>8461</v>
      </c>
      <c r="D63" t="s">
        <v>8232</v>
      </c>
      <c r="E63" t="s">
        <v>8408</v>
      </c>
      <c r="F63">
        <v>1694000</v>
      </c>
      <c r="G63" t="s">
        <v>947</v>
      </c>
      <c r="H63" t="s">
        <v>8462</v>
      </c>
    </row>
    <row r="64" spans="1:8" x14ac:dyDescent="0.3">
      <c r="A64" t="s">
        <v>952</v>
      </c>
      <c r="B64" t="s">
        <v>8463</v>
      </c>
      <c r="C64" t="s">
        <v>8464</v>
      </c>
      <c r="D64" t="s">
        <v>8232</v>
      </c>
      <c r="E64" t="s">
        <v>8408</v>
      </c>
      <c r="F64">
        <v>3451800</v>
      </c>
      <c r="G64" t="s">
        <v>8465</v>
      </c>
      <c r="H64" t="s">
        <v>8466</v>
      </c>
    </row>
    <row r="65" spans="1:8" x14ac:dyDescent="0.3">
      <c r="A65" s="52" t="s">
        <v>1145</v>
      </c>
      <c r="B65" t="s">
        <v>8467</v>
      </c>
      <c r="C65" t="s">
        <v>8468</v>
      </c>
      <c r="D65" t="s">
        <v>8232</v>
      </c>
      <c r="E65" t="s">
        <v>8384</v>
      </c>
      <c r="F65">
        <v>2744000</v>
      </c>
      <c r="G65" t="s">
        <v>8469</v>
      </c>
      <c r="H65" t="s">
        <v>8470</v>
      </c>
    </row>
    <row r="66" spans="1:8" x14ac:dyDescent="0.3">
      <c r="A66" s="58" t="s">
        <v>1695</v>
      </c>
      <c r="B66" t="s">
        <v>8471</v>
      </c>
      <c r="C66" t="s">
        <v>8472</v>
      </c>
      <c r="D66" t="s">
        <v>8232</v>
      </c>
      <c r="E66" t="s">
        <v>8269</v>
      </c>
      <c r="F66">
        <v>400000</v>
      </c>
      <c r="G66" t="s">
        <v>8473</v>
      </c>
      <c r="H66" t="s">
        <v>8474</v>
      </c>
    </row>
    <row r="67" spans="1:8" x14ac:dyDescent="0.3">
      <c r="A67" s="52" t="s">
        <v>1750</v>
      </c>
      <c r="B67" t="s">
        <v>8475</v>
      </c>
      <c r="C67" t="s">
        <v>8476</v>
      </c>
      <c r="D67" t="s">
        <v>8232</v>
      </c>
      <c r="E67" t="s">
        <v>8328</v>
      </c>
      <c r="F67">
        <v>1430000</v>
      </c>
      <c r="G67" t="s">
        <v>1751</v>
      </c>
      <c r="H67" t="s">
        <v>8477</v>
      </c>
    </row>
    <row r="68" spans="1:8" x14ac:dyDescent="0.3">
      <c r="A68" t="s">
        <v>1750</v>
      </c>
      <c r="B68" t="s">
        <v>8475</v>
      </c>
      <c r="C68" t="s">
        <v>8478</v>
      </c>
      <c r="D68" t="s">
        <v>8232</v>
      </c>
      <c r="E68" t="s">
        <v>8408</v>
      </c>
      <c r="F68">
        <v>181500</v>
      </c>
      <c r="G68" t="s">
        <v>8479</v>
      </c>
      <c r="H68" t="s">
        <v>8480</v>
      </c>
    </row>
    <row r="69" spans="1:8" x14ac:dyDescent="0.3">
      <c r="A69" t="s">
        <v>1752</v>
      </c>
      <c r="B69" t="s">
        <v>8481</v>
      </c>
      <c r="C69" t="s">
        <v>8482</v>
      </c>
      <c r="D69" t="s">
        <v>8232</v>
      </c>
      <c r="E69" t="s">
        <v>8408</v>
      </c>
      <c r="F69">
        <v>2129000</v>
      </c>
      <c r="G69" t="s">
        <v>8483</v>
      </c>
      <c r="H69" t="s">
        <v>8484</v>
      </c>
    </row>
    <row r="70" spans="1:8" x14ac:dyDescent="0.3">
      <c r="A70" t="s">
        <v>1752</v>
      </c>
      <c r="B70" t="s">
        <v>8485</v>
      </c>
      <c r="C70" t="s">
        <v>8486</v>
      </c>
      <c r="D70" t="s">
        <v>8232</v>
      </c>
      <c r="E70" t="s">
        <v>8408</v>
      </c>
      <c r="F70">
        <v>2462000</v>
      </c>
      <c r="G70" t="s">
        <v>8487</v>
      </c>
      <c r="H70" t="s">
        <v>8488</v>
      </c>
    </row>
    <row r="71" spans="1:8" x14ac:dyDescent="0.3">
      <c r="A71" s="5" t="s">
        <v>1768</v>
      </c>
      <c r="B71" t="s">
        <v>8489</v>
      </c>
      <c r="C71" t="s">
        <v>8490</v>
      </c>
      <c r="D71" t="s">
        <v>8232</v>
      </c>
      <c r="E71" t="s">
        <v>8353</v>
      </c>
      <c r="F71">
        <v>1300000</v>
      </c>
      <c r="G71" t="s">
        <v>1769</v>
      </c>
      <c r="H71" t="s">
        <v>8491</v>
      </c>
    </row>
    <row r="72" spans="1:8" x14ac:dyDescent="0.3">
      <c r="A72" s="52" t="s">
        <v>1788</v>
      </c>
      <c r="B72" t="s">
        <v>8492</v>
      </c>
      <c r="C72" t="s">
        <v>8493</v>
      </c>
      <c r="D72" t="s">
        <v>8232</v>
      </c>
      <c r="E72" t="s">
        <v>8269</v>
      </c>
      <c r="F72">
        <v>700700</v>
      </c>
      <c r="G72" t="s">
        <v>8494</v>
      </c>
      <c r="H72" t="s">
        <v>8495</v>
      </c>
    </row>
    <row r="73" spans="1:8" x14ac:dyDescent="0.3">
      <c r="A73" t="s">
        <v>1822</v>
      </c>
      <c r="B73" t="s">
        <v>8496</v>
      </c>
      <c r="C73" t="s">
        <v>8497</v>
      </c>
      <c r="D73" t="s">
        <v>8232</v>
      </c>
      <c r="E73" t="s">
        <v>8353</v>
      </c>
      <c r="F73">
        <v>771000</v>
      </c>
      <c r="G73" t="s">
        <v>8498</v>
      </c>
      <c r="H73" t="s">
        <v>8499</v>
      </c>
    </row>
    <row r="74" spans="1:8" x14ac:dyDescent="0.3">
      <c r="A74" s="5" t="s">
        <v>1826</v>
      </c>
      <c r="B74" t="s">
        <v>8500</v>
      </c>
      <c r="C74" t="s">
        <v>8501</v>
      </c>
      <c r="D74" t="s">
        <v>8232</v>
      </c>
      <c r="E74" t="s">
        <v>8353</v>
      </c>
      <c r="F74">
        <v>1880000</v>
      </c>
      <c r="G74" t="s">
        <v>8502</v>
      </c>
      <c r="H74" t="s">
        <v>8503</v>
      </c>
    </row>
    <row r="75" spans="1:8" x14ac:dyDescent="0.3">
      <c r="A75" s="5" t="s">
        <v>1830</v>
      </c>
      <c r="B75" t="s">
        <v>8504</v>
      </c>
      <c r="C75" t="s">
        <v>8505</v>
      </c>
      <c r="D75" t="s">
        <v>8232</v>
      </c>
      <c r="E75" t="s">
        <v>8328</v>
      </c>
      <c r="F75">
        <v>25000</v>
      </c>
      <c r="G75" t="s">
        <v>8506</v>
      </c>
      <c r="H75" t="s">
        <v>8507</v>
      </c>
    </row>
    <row r="76" spans="1:8" x14ac:dyDescent="0.3">
      <c r="A76" t="s">
        <v>1868</v>
      </c>
      <c r="B76" t="s">
        <v>8508</v>
      </c>
      <c r="C76" t="s">
        <v>8509</v>
      </c>
      <c r="D76" t="s">
        <v>8232</v>
      </c>
      <c r="E76" t="s">
        <v>8408</v>
      </c>
      <c r="F76">
        <v>1298000</v>
      </c>
      <c r="G76" t="s">
        <v>1869</v>
      </c>
      <c r="H76" t="s">
        <v>8510</v>
      </c>
    </row>
    <row r="77" spans="1:8" x14ac:dyDescent="0.3">
      <c r="A77" t="s">
        <v>1902</v>
      </c>
      <c r="B77" t="s">
        <v>8511</v>
      </c>
      <c r="C77" t="s">
        <v>8512</v>
      </c>
      <c r="D77" t="s">
        <v>8232</v>
      </c>
      <c r="E77" t="s">
        <v>8269</v>
      </c>
      <c r="F77">
        <v>2750000</v>
      </c>
      <c r="G77" t="s">
        <v>1903</v>
      </c>
      <c r="H77" t="s">
        <v>8513</v>
      </c>
    </row>
    <row r="78" spans="1:8" x14ac:dyDescent="0.3">
      <c r="A78" s="52" t="s">
        <v>1902</v>
      </c>
      <c r="B78" t="s">
        <v>8514</v>
      </c>
      <c r="C78" t="s">
        <v>8515</v>
      </c>
      <c r="D78" t="s">
        <v>8232</v>
      </c>
      <c r="E78" t="s">
        <v>8353</v>
      </c>
      <c r="F78">
        <v>30000</v>
      </c>
      <c r="G78" t="s">
        <v>8516</v>
      </c>
      <c r="H78" t="s">
        <v>8517</v>
      </c>
    </row>
    <row r="79" spans="1:8" x14ac:dyDescent="0.3">
      <c r="A79" s="52" t="s">
        <v>1902</v>
      </c>
      <c r="B79" t="s">
        <v>8518</v>
      </c>
      <c r="C79" t="s">
        <v>8519</v>
      </c>
      <c r="D79" t="s">
        <v>8232</v>
      </c>
      <c r="E79" t="s">
        <v>8353</v>
      </c>
      <c r="F79">
        <v>45000</v>
      </c>
      <c r="G79" t="s">
        <v>8516</v>
      </c>
      <c r="H79" t="s">
        <v>8520</v>
      </c>
    </row>
    <row r="80" spans="1:8" x14ac:dyDescent="0.3">
      <c r="A80" t="s">
        <v>1904</v>
      </c>
      <c r="B80" t="s">
        <v>8521</v>
      </c>
      <c r="C80" t="s">
        <v>8522</v>
      </c>
      <c r="D80" t="s">
        <v>8232</v>
      </c>
      <c r="E80" t="s">
        <v>8353</v>
      </c>
      <c r="F80">
        <v>45000</v>
      </c>
      <c r="G80" t="s">
        <v>1905</v>
      </c>
      <c r="H80" t="s">
        <v>8523</v>
      </c>
    </row>
    <row r="81" spans="1:8" x14ac:dyDescent="0.3">
      <c r="A81" t="s">
        <v>1908</v>
      </c>
      <c r="B81" t="s">
        <v>8524</v>
      </c>
      <c r="C81" t="s">
        <v>8525</v>
      </c>
      <c r="D81" t="s">
        <v>8232</v>
      </c>
      <c r="E81" t="s">
        <v>8332</v>
      </c>
      <c r="F81">
        <v>18700</v>
      </c>
      <c r="G81" t="s">
        <v>1909</v>
      </c>
      <c r="H81" t="s">
        <v>8526</v>
      </c>
    </row>
    <row r="82" spans="1:8" x14ac:dyDescent="0.3">
      <c r="A82" t="s">
        <v>1924</v>
      </c>
      <c r="B82" t="s">
        <v>8527</v>
      </c>
      <c r="C82" t="s">
        <v>8528</v>
      </c>
      <c r="D82" t="s">
        <v>8232</v>
      </c>
      <c r="E82" t="s">
        <v>8384</v>
      </c>
      <c r="F82">
        <v>1741000</v>
      </c>
      <c r="G82" t="s">
        <v>1925</v>
      </c>
      <c r="H82" t="s">
        <v>8529</v>
      </c>
    </row>
    <row r="83" spans="1:8" x14ac:dyDescent="0.3">
      <c r="A83" t="s">
        <v>1992</v>
      </c>
      <c r="B83" t="s">
        <v>8530</v>
      </c>
      <c r="C83" t="s">
        <v>8531</v>
      </c>
      <c r="D83" t="s">
        <v>8232</v>
      </c>
      <c r="E83" t="s">
        <v>8408</v>
      </c>
      <c r="F83">
        <v>781000</v>
      </c>
      <c r="G83" t="s">
        <v>1993</v>
      </c>
      <c r="H83" t="s">
        <v>8532</v>
      </c>
    </row>
    <row r="84" spans="1:8" x14ac:dyDescent="0.3">
      <c r="A84" t="s">
        <v>1998</v>
      </c>
      <c r="B84" t="s">
        <v>8533</v>
      </c>
      <c r="C84" t="s">
        <v>8534</v>
      </c>
      <c r="D84" t="s">
        <v>8232</v>
      </c>
      <c r="E84" t="s">
        <v>8408</v>
      </c>
      <c r="F84">
        <v>1076900</v>
      </c>
      <c r="G84" t="s">
        <v>8535</v>
      </c>
      <c r="H84" t="s">
        <v>8536</v>
      </c>
    </row>
    <row r="85" spans="1:8" x14ac:dyDescent="0.3">
      <c r="A85" t="s">
        <v>2000</v>
      </c>
      <c r="B85" t="s">
        <v>8537</v>
      </c>
      <c r="C85" t="s">
        <v>8538</v>
      </c>
      <c r="D85" t="s">
        <v>8232</v>
      </c>
      <c r="E85" t="s">
        <v>8353</v>
      </c>
      <c r="F85">
        <v>15000</v>
      </c>
      <c r="G85" t="s">
        <v>2001</v>
      </c>
      <c r="H85" t="s">
        <v>8539</v>
      </c>
    </row>
    <row r="86" spans="1:8" x14ac:dyDescent="0.3">
      <c r="A86" s="52" t="s">
        <v>2245</v>
      </c>
      <c r="B86" t="s">
        <v>8540</v>
      </c>
      <c r="C86" t="s">
        <v>8541</v>
      </c>
      <c r="D86" t="s">
        <v>8232</v>
      </c>
      <c r="E86" t="s">
        <v>8269</v>
      </c>
      <c r="F86">
        <v>976000</v>
      </c>
      <c r="G86" t="s">
        <v>8542</v>
      </c>
      <c r="H86" t="s">
        <v>8543</v>
      </c>
    </row>
    <row r="87" spans="1:8" s="205" customFormat="1" ht="15.6" x14ac:dyDescent="0.3">
      <c r="A87" s="52" t="s">
        <v>2245</v>
      </c>
      <c r="B87" s="61" t="s">
        <v>8544</v>
      </c>
      <c r="C87" t="s">
        <v>8545</v>
      </c>
      <c r="D87" t="s">
        <v>8232</v>
      </c>
      <c r="E87" t="s">
        <v>8332</v>
      </c>
      <c r="F87">
        <v>1487000</v>
      </c>
      <c r="G87" t="s">
        <v>8542</v>
      </c>
      <c r="H87" t="s">
        <v>8546</v>
      </c>
    </row>
    <row r="88" spans="1:8" x14ac:dyDescent="0.3">
      <c r="A88" s="52" t="s">
        <v>2245</v>
      </c>
      <c r="B88" t="s">
        <v>8547</v>
      </c>
      <c r="C88" t="s">
        <v>8548</v>
      </c>
      <c r="D88" t="s">
        <v>8232</v>
      </c>
      <c r="E88" t="s">
        <v>8269</v>
      </c>
      <c r="F88">
        <v>1013000</v>
      </c>
      <c r="G88" t="s">
        <v>8549</v>
      </c>
      <c r="H88" t="s">
        <v>8550</v>
      </c>
    </row>
    <row r="89" spans="1:8" x14ac:dyDescent="0.3">
      <c r="A89" s="52" t="s">
        <v>2245</v>
      </c>
      <c r="B89" t="s">
        <v>8551</v>
      </c>
      <c r="C89" t="s">
        <v>8552</v>
      </c>
      <c r="D89" t="s">
        <v>8232</v>
      </c>
      <c r="E89" t="s">
        <v>8269</v>
      </c>
      <c r="F89">
        <v>887000</v>
      </c>
      <c r="G89" t="s">
        <v>8553</v>
      </c>
      <c r="H89" t="s">
        <v>8554</v>
      </c>
    </row>
    <row r="90" spans="1:8" x14ac:dyDescent="0.3">
      <c r="A90" t="s">
        <v>2273</v>
      </c>
      <c r="B90" t="s">
        <v>8555</v>
      </c>
      <c r="C90" t="s">
        <v>8556</v>
      </c>
      <c r="D90" t="s">
        <v>8232</v>
      </c>
      <c r="E90" t="s">
        <v>6996</v>
      </c>
      <c r="F90">
        <v>1195000</v>
      </c>
      <c r="G90" t="s">
        <v>8557</v>
      </c>
      <c r="H90" t="s">
        <v>8558</v>
      </c>
    </row>
    <row r="91" spans="1:8" x14ac:dyDescent="0.3">
      <c r="A91" t="s">
        <v>2518</v>
      </c>
      <c r="B91" t="s">
        <v>8559</v>
      </c>
      <c r="C91" t="s">
        <v>8560</v>
      </c>
      <c r="D91" t="s">
        <v>8232</v>
      </c>
      <c r="E91" t="s">
        <v>8269</v>
      </c>
      <c r="F91">
        <v>170681</v>
      </c>
      <c r="G91" t="s">
        <v>2519</v>
      </c>
      <c r="H91" t="s">
        <v>8561</v>
      </c>
    </row>
    <row r="92" spans="1:8" x14ac:dyDescent="0.3">
      <c r="A92" s="52" t="s">
        <v>2538</v>
      </c>
      <c r="B92" t="s">
        <v>8562</v>
      </c>
      <c r="C92" t="s">
        <v>8563</v>
      </c>
      <c r="D92" t="s">
        <v>8232</v>
      </c>
      <c r="E92" t="s">
        <v>8269</v>
      </c>
      <c r="F92">
        <v>234000</v>
      </c>
      <c r="G92" t="s">
        <v>8564</v>
      </c>
      <c r="H92" t="s">
        <v>8565</v>
      </c>
    </row>
    <row r="93" spans="1:8" x14ac:dyDescent="0.3">
      <c r="A93" s="52" t="s">
        <v>2544</v>
      </c>
      <c r="B93" t="s">
        <v>8566</v>
      </c>
      <c r="C93" t="s">
        <v>8567</v>
      </c>
      <c r="D93" t="s">
        <v>8232</v>
      </c>
      <c r="E93" t="s">
        <v>8332</v>
      </c>
      <c r="F93">
        <v>210000</v>
      </c>
      <c r="G93" t="s">
        <v>8568</v>
      </c>
      <c r="H93" t="s">
        <v>8569</v>
      </c>
    </row>
    <row r="94" spans="1:8" x14ac:dyDescent="0.3">
      <c r="A94" s="5" t="s">
        <v>2544</v>
      </c>
      <c r="B94" t="s">
        <v>8570</v>
      </c>
      <c r="C94" t="s">
        <v>8571</v>
      </c>
      <c r="D94" t="s">
        <v>8232</v>
      </c>
      <c r="E94" t="s">
        <v>8572</v>
      </c>
      <c r="F94">
        <v>283080</v>
      </c>
      <c r="G94" t="s">
        <v>2545</v>
      </c>
      <c r="H94" t="s">
        <v>8573</v>
      </c>
    </row>
    <row r="95" spans="1:8" x14ac:dyDescent="0.3">
      <c r="A95" s="52" t="s">
        <v>2563</v>
      </c>
      <c r="B95" t="s">
        <v>8574</v>
      </c>
      <c r="C95" t="s">
        <v>8575</v>
      </c>
      <c r="D95" t="s">
        <v>8232</v>
      </c>
      <c r="E95" t="s">
        <v>8353</v>
      </c>
      <c r="F95">
        <v>5000</v>
      </c>
      <c r="G95" t="s">
        <v>8576</v>
      </c>
      <c r="H95" t="s">
        <v>8577</v>
      </c>
    </row>
    <row r="96" spans="1:8" x14ac:dyDescent="0.3">
      <c r="A96" s="5" t="s">
        <v>2565</v>
      </c>
      <c r="B96" t="s">
        <v>8578</v>
      </c>
      <c r="C96" t="s">
        <v>8579</v>
      </c>
      <c r="D96" t="s">
        <v>8232</v>
      </c>
      <c r="E96" t="s">
        <v>8328</v>
      </c>
      <c r="F96">
        <v>84000</v>
      </c>
      <c r="G96" t="s">
        <v>8580</v>
      </c>
      <c r="H96" t="s">
        <v>8581</v>
      </c>
    </row>
    <row r="97" spans="1:8" x14ac:dyDescent="0.3">
      <c r="A97" t="s">
        <v>2601</v>
      </c>
      <c r="B97" t="s">
        <v>8582</v>
      </c>
      <c r="C97" t="s">
        <v>8583</v>
      </c>
      <c r="D97" t="s">
        <v>8232</v>
      </c>
      <c r="E97" t="s">
        <v>7107</v>
      </c>
      <c r="F97">
        <v>27500</v>
      </c>
      <c r="G97" t="s">
        <v>2602</v>
      </c>
      <c r="H97" t="s">
        <v>8584</v>
      </c>
    </row>
    <row r="98" spans="1:8" x14ac:dyDescent="0.3">
      <c r="A98" t="s">
        <v>2601</v>
      </c>
      <c r="B98" t="s">
        <v>8582</v>
      </c>
      <c r="C98" t="s">
        <v>8585</v>
      </c>
      <c r="D98" t="s">
        <v>8232</v>
      </c>
      <c r="E98" t="s">
        <v>7107</v>
      </c>
      <c r="F98">
        <v>9630</v>
      </c>
      <c r="G98" t="s">
        <v>8586</v>
      </c>
      <c r="H98" t="s">
        <v>8587</v>
      </c>
    </row>
    <row r="99" spans="1:8" x14ac:dyDescent="0.3">
      <c r="A99" t="s">
        <v>2601</v>
      </c>
      <c r="B99" t="s">
        <v>8588</v>
      </c>
      <c r="C99" t="s">
        <v>8589</v>
      </c>
      <c r="D99" t="s">
        <v>8232</v>
      </c>
      <c r="E99" t="s">
        <v>6996</v>
      </c>
      <c r="F99">
        <v>38540</v>
      </c>
      <c r="G99" t="s">
        <v>8590</v>
      </c>
      <c r="H99" t="s">
        <v>8591</v>
      </c>
    </row>
    <row r="100" spans="1:8" x14ac:dyDescent="0.3">
      <c r="A100" t="s">
        <v>2615</v>
      </c>
      <c r="B100" t="s">
        <v>8592</v>
      </c>
      <c r="C100" t="s">
        <v>8593</v>
      </c>
      <c r="D100" t="s">
        <v>8232</v>
      </c>
      <c r="E100" t="s">
        <v>7107</v>
      </c>
      <c r="F100">
        <v>44000</v>
      </c>
      <c r="G100" t="s">
        <v>2616</v>
      </c>
      <c r="H100" t="s">
        <v>8594</v>
      </c>
    </row>
    <row r="101" spans="1:8" x14ac:dyDescent="0.3">
      <c r="A101" t="s">
        <v>2615</v>
      </c>
      <c r="B101" t="s">
        <v>8595</v>
      </c>
      <c r="C101" t="s">
        <v>8596</v>
      </c>
      <c r="D101" t="s">
        <v>8232</v>
      </c>
      <c r="E101" t="s">
        <v>7107</v>
      </c>
      <c r="F101">
        <v>57000</v>
      </c>
      <c r="G101" t="s">
        <v>2616</v>
      </c>
      <c r="H101" t="s">
        <v>8597</v>
      </c>
    </row>
    <row r="102" spans="1:8" x14ac:dyDescent="0.3">
      <c r="A102" t="s">
        <v>2615</v>
      </c>
      <c r="B102" t="s">
        <v>8598</v>
      </c>
      <c r="C102" t="s">
        <v>8599</v>
      </c>
      <c r="D102" t="s">
        <v>8232</v>
      </c>
      <c r="E102" t="s">
        <v>7107</v>
      </c>
      <c r="F102">
        <v>50000</v>
      </c>
      <c r="G102" t="s">
        <v>8600</v>
      </c>
      <c r="H102" t="s">
        <v>8601</v>
      </c>
    </row>
    <row r="103" spans="1:8" x14ac:dyDescent="0.3">
      <c r="A103" t="s">
        <v>2615</v>
      </c>
      <c r="B103" t="s">
        <v>8602</v>
      </c>
      <c r="C103" t="s">
        <v>8603</v>
      </c>
      <c r="D103" t="s">
        <v>8232</v>
      </c>
      <c r="E103" t="s">
        <v>7107</v>
      </c>
      <c r="F103">
        <v>47000</v>
      </c>
      <c r="G103" t="s">
        <v>8600</v>
      </c>
      <c r="H103" t="s">
        <v>8604</v>
      </c>
    </row>
    <row r="104" spans="1:8" x14ac:dyDescent="0.3">
      <c r="A104" t="s">
        <v>2615</v>
      </c>
      <c r="B104" t="s">
        <v>8605</v>
      </c>
      <c r="C104" t="s">
        <v>8606</v>
      </c>
      <c r="D104" t="s">
        <v>8232</v>
      </c>
      <c r="E104" t="s">
        <v>7107</v>
      </c>
      <c r="F104">
        <v>41975</v>
      </c>
      <c r="G104" t="s">
        <v>8600</v>
      </c>
      <c r="H104" t="s">
        <v>8607</v>
      </c>
    </row>
    <row r="105" spans="1:8" x14ac:dyDescent="0.3">
      <c r="A105" t="s">
        <v>2615</v>
      </c>
      <c r="B105" t="s">
        <v>8608</v>
      </c>
      <c r="C105" t="s">
        <v>8609</v>
      </c>
      <c r="D105" t="s">
        <v>8232</v>
      </c>
      <c r="E105" t="s">
        <v>7189</v>
      </c>
      <c r="F105">
        <v>75000</v>
      </c>
      <c r="G105" t="s">
        <v>8610</v>
      </c>
      <c r="H105" t="s">
        <v>8611</v>
      </c>
    </row>
    <row r="106" spans="1:8" x14ac:dyDescent="0.3">
      <c r="A106" t="s">
        <v>2615</v>
      </c>
      <c r="B106" t="s">
        <v>8612</v>
      </c>
      <c r="C106" t="s">
        <v>8613</v>
      </c>
      <c r="D106" t="s">
        <v>8232</v>
      </c>
      <c r="E106" t="s">
        <v>7189</v>
      </c>
      <c r="F106">
        <v>27000</v>
      </c>
      <c r="G106" t="s">
        <v>2616</v>
      </c>
      <c r="H106" t="s">
        <v>8614</v>
      </c>
    </row>
    <row r="107" spans="1:8" x14ac:dyDescent="0.3">
      <c r="A107" t="s">
        <v>2615</v>
      </c>
      <c r="B107" t="s">
        <v>8615</v>
      </c>
      <c r="C107" t="s">
        <v>8616</v>
      </c>
      <c r="D107" t="s">
        <v>8232</v>
      </c>
      <c r="E107" t="s">
        <v>7107</v>
      </c>
      <c r="F107">
        <v>45000</v>
      </c>
      <c r="G107" t="s">
        <v>8617</v>
      </c>
      <c r="H107" t="s">
        <v>8618</v>
      </c>
    </row>
    <row r="108" spans="1:8" x14ac:dyDescent="0.3">
      <c r="A108" t="s">
        <v>2615</v>
      </c>
      <c r="B108" t="s">
        <v>8619</v>
      </c>
      <c r="C108" t="s">
        <v>8620</v>
      </c>
      <c r="D108" t="s">
        <v>8232</v>
      </c>
      <c r="E108" t="s">
        <v>7189</v>
      </c>
      <c r="F108">
        <v>205000</v>
      </c>
      <c r="G108" t="s">
        <v>8621</v>
      </c>
      <c r="H108" t="s">
        <v>8622</v>
      </c>
    </row>
    <row r="109" spans="1:8" x14ac:dyDescent="0.3">
      <c r="A109" t="s">
        <v>2615</v>
      </c>
      <c r="B109" t="s">
        <v>8623</v>
      </c>
      <c r="C109" t="s">
        <v>8624</v>
      </c>
      <c r="D109" t="s">
        <v>8232</v>
      </c>
      <c r="E109" t="s">
        <v>7107</v>
      </c>
      <c r="F109">
        <v>300000</v>
      </c>
      <c r="G109" t="s">
        <v>8625</v>
      </c>
      <c r="H109" t="s">
        <v>8626</v>
      </c>
    </row>
    <row r="110" spans="1:8" x14ac:dyDescent="0.3">
      <c r="A110" s="52" t="s">
        <v>2615</v>
      </c>
      <c r="B110" t="s">
        <v>8627</v>
      </c>
      <c r="C110" t="s">
        <v>8628</v>
      </c>
      <c r="D110" t="s">
        <v>8232</v>
      </c>
      <c r="E110" t="s">
        <v>7107</v>
      </c>
      <c r="F110">
        <v>50000</v>
      </c>
      <c r="G110" t="s">
        <v>8625</v>
      </c>
      <c r="H110" t="s">
        <v>8629</v>
      </c>
    </row>
    <row r="111" spans="1:8" x14ac:dyDescent="0.3">
      <c r="A111" t="s">
        <v>2615</v>
      </c>
      <c r="B111" t="s">
        <v>8630</v>
      </c>
      <c r="C111" t="s">
        <v>8631</v>
      </c>
      <c r="D111" t="s">
        <v>8232</v>
      </c>
      <c r="E111" t="s">
        <v>7107</v>
      </c>
      <c r="F111">
        <v>105000</v>
      </c>
      <c r="G111" t="s">
        <v>8625</v>
      </c>
      <c r="H111" t="s">
        <v>8632</v>
      </c>
    </row>
    <row r="112" spans="1:8" x14ac:dyDescent="0.3">
      <c r="A112" t="s">
        <v>2615</v>
      </c>
      <c r="B112" t="s">
        <v>8633</v>
      </c>
      <c r="C112" t="s">
        <v>8634</v>
      </c>
      <c r="D112" t="s">
        <v>8232</v>
      </c>
      <c r="E112" t="s">
        <v>7107</v>
      </c>
      <c r="F112">
        <v>85000</v>
      </c>
      <c r="G112" t="s">
        <v>8625</v>
      </c>
      <c r="H112" t="s">
        <v>8635</v>
      </c>
    </row>
    <row r="113" spans="1:8" x14ac:dyDescent="0.3">
      <c r="A113" t="s">
        <v>2615</v>
      </c>
      <c r="B113" t="s">
        <v>8636</v>
      </c>
      <c r="C113" t="s">
        <v>8637</v>
      </c>
      <c r="D113" t="s">
        <v>8232</v>
      </c>
      <c r="E113" t="s">
        <v>7107</v>
      </c>
      <c r="F113">
        <v>75000</v>
      </c>
      <c r="G113" t="s">
        <v>8625</v>
      </c>
      <c r="H113" t="s">
        <v>8638</v>
      </c>
    </row>
    <row r="114" spans="1:8" x14ac:dyDescent="0.3">
      <c r="A114" t="s">
        <v>2615</v>
      </c>
      <c r="B114" t="s">
        <v>8639</v>
      </c>
      <c r="C114" t="s">
        <v>8640</v>
      </c>
      <c r="D114" t="s">
        <v>8232</v>
      </c>
      <c r="E114" t="s">
        <v>7107</v>
      </c>
      <c r="F114">
        <v>50000</v>
      </c>
      <c r="G114" t="s">
        <v>8625</v>
      </c>
      <c r="H114" t="s">
        <v>8641</v>
      </c>
    </row>
    <row r="115" spans="1:8" x14ac:dyDescent="0.3">
      <c r="A115" t="s">
        <v>2615</v>
      </c>
      <c r="B115" t="s">
        <v>8642</v>
      </c>
      <c r="C115" t="s">
        <v>8643</v>
      </c>
      <c r="D115" t="s">
        <v>8232</v>
      </c>
      <c r="E115" t="s">
        <v>7107</v>
      </c>
      <c r="F115">
        <v>43800</v>
      </c>
      <c r="G115" t="s">
        <v>8625</v>
      </c>
      <c r="H115" t="s">
        <v>8644</v>
      </c>
    </row>
    <row r="116" spans="1:8" x14ac:dyDescent="0.3">
      <c r="A116" t="s">
        <v>2615</v>
      </c>
      <c r="B116" t="s">
        <v>8645</v>
      </c>
      <c r="C116" t="s">
        <v>8646</v>
      </c>
      <c r="D116" t="s">
        <v>8232</v>
      </c>
      <c r="E116" t="s">
        <v>7107</v>
      </c>
      <c r="F116">
        <v>31000</v>
      </c>
      <c r="G116" t="s">
        <v>2616</v>
      </c>
      <c r="H116" t="s">
        <v>8647</v>
      </c>
    </row>
    <row r="117" spans="1:8" x14ac:dyDescent="0.3">
      <c r="A117" t="s">
        <v>2615</v>
      </c>
      <c r="B117" t="s">
        <v>8648</v>
      </c>
      <c r="C117" t="s">
        <v>8649</v>
      </c>
      <c r="D117" t="s">
        <v>8232</v>
      </c>
      <c r="E117" t="s">
        <v>7107</v>
      </c>
      <c r="F117">
        <v>40000</v>
      </c>
      <c r="G117" t="s">
        <v>2616</v>
      </c>
      <c r="H117" t="s">
        <v>8650</v>
      </c>
    </row>
    <row r="118" spans="1:8" x14ac:dyDescent="0.3">
      <c r="A118" t="s">
        <v>2615</v>
      </c>
      <c r="B118" t="s">
        <v>8651</v>
      </c>
      <c r="C118" t="s">
        <v>8652</v>
      </c>
      <c r="D118" t="s">
        <v>8232</v>
      </c>
      <c r="E118" t="s">
        <v>7107</v>
      </c>
      <c r="F118">
        <v>95000</v>
      </c>
      <c r="G118" t="s">
        <v>2616</v>
      </c>
      <c r="H118" t="s">
        <v>8653</v>
      </c>
    </row>
    <row r="119" spans="1:8" x14ac:dyDescent="0.3">
      <c r="A119" t="s">
        <v>2615</v>
      </c>
      <c r="B119" t="s">
        <v>8654</v>
      </c>
      <c r="C119" t="s">
        <v>8655</v>
      </c>
      <c r="D119" t="s">
        <v>8232</v>
      </c>
      <c r="E119" t="s">
        <v>7107</v>
      </c>
      <c r="F119">
        <v>25000</v>
      </c>
      <c r="G119" t="s">
        <v>2616</v>
      </c>
      <c r="H119" t="s">
        <v>8656</v>
      </c>
    </row>
    <row r="120" spans="1:8" x14ac:dyDescent="0.3">
      <c r="A120" t="s">
        <v>2615</v>
      </c>
      <c r="B120" t="s">
        <v>8657</v>
      </c>
      <c r="C120" t="s">
        <v>8658</v>
      </c>
      <c r="D120" t="s">
        <v>8232</v>
      </c>
      <c r="E120" t="s">
        <v>7107</v>
      </c>
      <c r="F120">
        <v>38100</v>
      </c>
      <c r="G120" t="s">
        <v>8625</v>
      </c>
      <c r="H120" t="s">
        <v>8659</v>
      </c>
    </row>
    <row r="121" spans="1:8" x14ac:dyDescent="0.3">
      <c r="A121" t="s">
        <v>2615</v>
      </c>
      <c r="B121" t="s">
        <v>8660</v>
      </c>
      <c r="C121" t="s">
        <v>8661</v>
      </c>
      <c r="D121" t="s">
        <v>8232</v>
      </c>
      <c r="E121" t="s">
        <v>7107</v>
      </c>
      <c r="F121">
        <v>44280</v>
      </c>
      <c r="G121" t="s">
        <v>8625</v>
      </c>
      <c r="H121" t="s">
        <v>8662</v>
      </c>
    </row>
    <row r="122" spans="1:8" x14ac:dyDescent="0.3">
      <c r="A122" t="s">
        <v>2615</v>
      </c>
      <c r="B122" t="s">
        <v>8663</v>
      </c>
      <c r="C122" t="s">
        <v>8664</v>
      </c>
      <c r="D122" t="s">
        <v>8232</v>
      </c>
      <c r="E122" t="s">
        <v>7107</v>
      </c>
      <c r="F122">
        <v>30000</v>
      </c>
      <c r="G122" t="s">
        <v>2616</v>
      </c>
      <c r="H122" t="s">
        <v>8665</v>
      </c>
    </row>
    <row r="123" spans="1:8" x14ac:dyDescent="0.3">
      <c r="A123" t="s">
        <v>2615</v>
      </c>
      <c r="B123" t="s">
        <v>8666</v>
      </c>
      <c r="C123" t="s">
        <v>8667</v>
      </c>
      <c r="D123" t="s">
        <v>8232</v>
      </c>
      <c r="E123" t="s">
        <v>7107</v>
      </c>
      <c r="F123">
        <v>35000</v>
      </c>
      <c r="G123" t="s">
        <v>2616</v>
      </c>
      <c r="H123" t="s">
        <v>8668</v>
      </c>
    </row>
    <row r="124" spans="1:8" x14ac:dyDescent="0.3">
      <c r="A124" t="s">
        <v>2615</v>
      </c>
      <c r="B124" t="s">
        <v>8669</v>
      </c>
      <c r="C124" t="s">
        <v>8670</v>
      </c>
      <c r="D124" t="s">
        <v>8232</v>
      </c>
      <c r="E124" t="s">
        <v>7107</v>
      </c>
      <c r="F124">
        <v>63500</v>
      </c>
      <c r="G124" t="s">
        <v>2616</v>
      </c>
      <c r="H124" t="s">
        <v>8671</v>
      </c>
    </row>
    <row r="125" spans="1:8" x14ac:dyDescent="0.3">
      <c r="A125" t="s">
        <v>2615</v>
      </c>
      <c r="B125" t="s">
        <v>8672</v>
      </c>
      <c r="C125" t="s">
        <v>8673</v>
      </c>
      <c r="D125" t="s">
        <v>8232</v>
      </c>
      <c r="E125" t="s">
        <v>7107</v>
      </c>
      <c r="F125">
        <v>37000</v>
      </c>
      <c r="G125" t="s">
        <v>2616</v>
      </c>
      <c r="H125" t="s">
        <v>8674</v>
      </c>
    </row>
    <row r="126" spans="1:8" x14ac:dyDescent="0.3">
      <c r="A126" s="52" t="s">
        <v>2617</v>
      </c>
      <c r="B126" t="s">
        <v>8675</v>
      </c>
      <c r="C126" t="s">
        <v>8676</v>
      </c>
      <c r="D126" t="s">
        <v>8232</v>
      </c>
      <c r="E126" t="s">
        <v>6996</v>
      </c>
      <c r="F126">
        <v>2405700</v>
      </c>
      <c r="G126" t="s">
        <v>2618</v>
      </c>
      <c r="H126" t="s">
        <v>8677</v>
      </c>
    </row>
    <row r="127" spans="1:8" x14ac:dyDescent="0.3">
      <c r="A127" s="52" t="s">
        <v>2619</v>
      </c>
      <c r="B127" t="s">
        <v>8678</v>
      </c>
      <c r="C127" t="s">
        <v>8679</v>
      </c>
      <c r="D127" t="s">
        <v>8232</v>
      </c>
      <c r="E127" t="s">
        <v>8249</v>
      </c>
      <c r="F127">
        <v>13565</v>
      </c>
      <c r="G127" t="s">
        <v>2620</v>
      </c>
      <c r="H127" t="s">
        <v>8680</v>
      </c>
    </row>
    <row r="128" spans="1:8" x14ac:dyDescent="0.3">
      <c r="A128" s="52" t="s">
        <v>2619</v>
      </c>
      <c r="B128" t="s">
        <v>8681</v>
      </c>
      <c r="C128" t="s">
        <v>8682</v>
      </c>
      <c r="D128" t="s">
        <v>8232</v>
      </c>
      <c r="E128" t="s">
        <v>7107</v>
      </c>
      <c r="F128">
        <v>31878</v>
      </c>
      <c r="G128" t="s">
        <v>2620</v>
      </c>
      <c r="H128" t="s">
        <v>8683</v>
      </c>
    </row>
    <row r="129" spans="1:8" x14ac:dyDescent="0.3">
      <c r="A129" s="52" t="s">
        <v>2619</v>
      </c>
      <c r="B129" t="s">
        <v>8684</v>
      </c>
      <c r="C129" t="s">
        <v>8685</v>
      </c>
      <c r="D129" t="s">
        <v>8232</v>
      </c>
      <c r="E129" t="s">
        <v>8686</v>
      </c>
      <c r="F129">
        <v>17300</v>
      </c>
      <c r="G129" t="s">
        <v>2620</v>
      </c>
      <c r="H129" t="s">
        <v>8687</v>
      </c>
    </row>
    <row r="130" spans="1:8" x14ac:dyDescent="0.3">
      <c r="A130" s="52" t="s">
        <v>2619</v>
      </c>
      <c r="B130" t="s">
        <v>8688</v>
      </c>
      <c r="C130" t="s">
        <v>8689</v>
      </c>
      <c r="D130" t="s">
        <v>8232</v>
      </c>
      <c r="E130" t="s">
        <v>8686</v>
      </c>
      <c r="F130">
        <v>21500</v>
      </c>
      <c r="G130" t="s">
        <v>2620</v>
      </c>
      <c r="H130" t="s">
        <v>8690</v>
      </c>
    </row>
    <row r="131" spans="1:8" x14ac:dyDescent="0.3">
      <c r="A131" t="s">
        <v>2619</v>
      </c>
      <c r="B131" t="s">
        <v>8691</v>
      </c>
      <c r="C131" t="s">
        <v>8692</v>
      </c>
      <c r="D131" t="s">
        <v>8232</v>
      </c>
      <c r="E131" t="s">
        <v>6996</v>
      </c>
      <c r="F131">
        <v>1437500</v>
      </c>
      <c r="G131" t="s">
        <v>2620</v>
      </c>
      <c r="H131" t="s">
        <v>8693</v>
      </c>
    </row>
    <row r="132" spans="1:8" x14ac:dyDescent="0.3">
      <c r="A132" s="52" t="s">
        <v>2619</v>
      </c>
      <c r="B132" t="s">
        <v>8694</v>
      </c>
      <c r="C132" t="s">
        <v>8695</v>
      </c>
      <c r="D132" t="s">
        <v>8232</v>
      </c>
      <c r="E132" t="s">
        <v>7107</v>
      </c>
      <c r="F132">
        <v>15000</v>
      </c>
      <c r="G132" t="s">
        <v>2620</v>
      </c>
      <c r="H132" t="s">
        <v>8696</v>
      </c>
    </row>
    <row r="133" spans="1:8" x14ac:dyDescent="0.3">
      <c r="A133" s="52" t="s">
        <v>2619</v>
      </c>
      <c r="B133" t="s">
        <v>8697</v>
      </c>
      <c r="C133" t="s">
        <v>8698</v>
      </c>
      <c r="D133" t="s">
        <v>8232</v>
      </c>
      <c r="E133" t="s">
        <v>7107</v>
      </c>
      <c r="F133">
        <v>2160</v>
      </c>
      <c r="G133" t="s">
        <v>2620</v>
      </c>
      <c r="H133" t="s">
        <v>8699</v>
      </c>
    </row>
    <row r="134" spans="1:8" x14ac:dyDescent="0.3">
      <c r="A134" s="52" t="s">
        <v>2619</v>
      </c>
      <c r="B134" t="s">
        <v>8700</v>
      </c>
      <c r="C134" t="s">
        <v>8701</v>
      </c>
      <c r="D134" t="s">
        <v>8232</v>
      </c>
      <c r="E134" t="s">
        <v>7107</v>
      </c>
      <c r="F134">
        <v>3566</v>
      </c>
      <c r="G134" t="s">
        <v>2620</v>
      </c>
      <c r="H134" t="s">
        <v>8702</v>
      </c>
    </row>
    <row r="135" spans="1:8" x14ac:dyDescent="0.3">
      <c r="A135" s="52" t="s">
        <v>2619</v>
      </c>
      <c r="B135" t="s">
        <v>8703</v>
      </c>
      <c r="C135" t="s">
        <v>8704</v>
      </c>
      <c r="D135" t="s">
        <v>8232</v>
      </c>
      <c r="E135" t="s">
        <v>7107</v>
      </c>
      <c r="F135">
        <v>6783</v>
      </c>
      <c r="G135" t="s">
        <v>2620</v>
      </c>
      <c r="H135" t="s">
        <v>8705</v>
      </c>
    </row>
    <row r="136" spans="1:8" x14ac:dyDescent="0.3">
      <c r="A136" s="52" t="s">
        <v>2619</v>
      </c>
      <c r="B136" t="s">
        <v>8706</v>
      </c>
      <c r="C136" t="s">
        <v>8707</v>
      </c>
      <c r="D136" t="s">
        <v>8232</v>
      </c>
      <c r="E136" t="s">
        <v>8273</v>
      </c>
      <c r="F136">
        <v>244800</v>
      </c>
      <c r="G136" t="s">
        <v>2620</v>
      </c>
      <c r="H136" t="s">
        <v>8708</v>
      </c>
    </row>
    <row r="137" spans="1:8" x14ac:dyDescent="0.3">
      <c r="A137" s="52" t="s">
        <v>2619</v>
      </c>
      <c r="B137" t="s">
        <v>8709</v>
      </c>
      <c r="C137" t="s">
        <v>8710</v>
      </c>
      <c r="D137" t="s">
        <v>8232</v>
      </c>
      <c r="E137" t="s">
        <v>8711</v>
      </c>
      <c r="F137">
        <v>200000</v>
      </c>
      <c r="G137" t="s">
        <v>2620</v>
      </c>
      <c r="H137" t="s">
        <v>8712</v>
      </c>
    </row>
    <row r="138" spans="1:8" x14ac:dyDescent="0.3">
      <c r="A138" s="52" t="s">
        <v>2619</v>
      </c>
      <c r="B138" t="s">
        <v>8713</v>
      </c>
      <c r="C138" t="s">
        <v>8714</v>
      </c>
      <c r="D138" t="s">
        <v>8232</v>
      </c>
      <c r="E138" t="s">
        <v>6996</v>
      </c>
      <c r="F138">
        <v>115700</v>
      </c>
      <c r="G138" t="s">
        <v>2620</v>
      </c>
      <c r="H138" t="s">
        <v>8715</v>
      </c>
    </row>
    <row r="139" spans="1:8" x14ac:dyDescent="0.3">
      <c r="A139" s="52" t="s">
        <v>2619</v>
      </c>
      <c r="B139" t="s">
        <v>8716</v>
      </c>
      <c r="C139" t="s">
        <v>8717</v>
      </c>
      <c r="D139" t="s">
        <v>8232</v>
      </c>
      <c r="E139" t="s">
        <v>7107</v>
      </c>
      <c r="F139">
        <v>5000</v>
      </c>
      <c r="G139" t="s">
        <v>2620</v>
      </c>
      <c r="H139" t="s">
        <v>8718</v>
      </c>
    </row>
    <row r="140" spans="1:8" x14ac:dyDescent="0.3">
      <c r="A140" s="52" t="s">
        <v>2619</v>
      </c>
      <c r="B140" t="s">
        <v>8719</v>
      </c>
      <c r="C140" t="s">
        <v>8720</v>
      </c>
      <c r="D140" t="s">
        <v>8232</v>
      </c>
      <c r="E140" t="s">
        <v>8686</v>
      </c>
      <c r="F140">
        <v>11950</v>
      </c>
      <c r="G140" t="s">
        <v>2620</v>
      </c>
      <c r="H140" t="s">
        <v>8721</v>
      </c>
    </row>
    <row r="141" spans="1:8" x14ac:dyDescent="0.3">
      <c r="A141" s="52" t="s">
        <v>2619</v>
      </c>
      <c r="B141" t="s">
        <v>8722</v>
      </c>
      <c r="C141" t="s">
        <v>8723</v>
      </c>
      <c r="D141" t="s">
        <v>8232</v>
      </c>
      <c r="E141" t="s">
        <v>8724</v>
      </c>
      <c r="F141">
        <v>176600</v>
      </c>
      <c r="G141" t="s">
        <v>2620</v>
      </c>
      <c r="H141" t="s">
        <v>8725</v>
      </c>
    </row>
    <row r="142" spans="1:8" x14ac:dyDescent="0.3">
      <c r="A142" s="52" t="s">
        <v>2619</v>
      </c>
      <c r="B142" t="s">
        <v>8726</v>
      </c>
      <c r="C142" t="s">
        <v>8727</v>
      </c>
      <c r="D142" t="s">
        <v>8232</v>
      </c>
      <c r="E142" t="s">
        <v>7107</v>
      </c>
      <c r="F142">
        <v>24000</v>
      </c>
      <c r="G142" t="s">
        <v>2620</v>
      </c>
      <c r="H142" t="s">
        <v>8728</v>
      </c>
    </row>
    <row r="143" spans="1:8" x14ac:dyDescent="0.3">
      <c r="A143" s="52" t="s">
        <v>2619</v>
      </c>
      <c r="B143" t="s">
        <v>8729</v>
      </c>
      <c r="C143" t="s">
        <v>8730</v>
      </c>
      <c r="D143" t="s">
        <v>8232</v>
      </c>
      <c r="E143" t="s">
        <v>8249</v>
      </c>
      <c r="F143">
        <v>25000</v>
      </c>
      <c r="G143" t="s">
        <v>2620</v>
      </c>
      <c r="H143" t="s">
        <v>8731</v>
      </c>
    </row>
    <row r="144" spans="1:8" x14ac:dyDescent="0.3">
      <c r="A144" s="52" t="s">
        <v>2619</v>
      </c>
      <c r="B144" t="s">
        <v>8732</v>
      </c>
      <c r="C144" t="s">
        <v>8733</v>
      </c>
      <c r="D144" t="s">
        <v>8232</v>
      </c>
      <c r="E144" t="s">
        <v>8249</v>
      </c>
      <c r="F144">
        <v>25000</v>
      </c>
      <c r="G144" t="s">
        <v>2620</v>
      </c>
      <c r="H144" t="s">
        <v>8734</v>
      </c>
    </row>
    <row r="145" spans="1:8" x14ac:dyDescent="0.3">
      <c r="A145" t="s">
        <v>2619</v>
      </c>
      <c r="B145" t="s">
        <v>8735</v>
      </c>
      <c r="C145" t="s">
        <v>8736</v>
      </c>
      <c r="D145" t="s">
        <v>8232</v>
      </c>
      <c r="E145" t="s">
        <v>7107</v>
      </c>
      <c r="F145">
        <v>6000</v>
      </c>
      <c r="G145" t="s">
        <v>2620</v>
      </c>
      <c r="H145" t="s">
        <v>8737</v>
      </c>
    </row>
    <row r="146" spans="1:8" x14ac:dyDescent="0.3">
      <c r="A146" s="52" t="s">
        <v>2619</v>
      </c>
      <c r="B146" t="s">
        <v>8738</v>
      </c>
      <c r="C146" t="s">
        <v>8739</v>
      </c>
      <c r="D146" t="s">
        <v>8232</v>
      </c>
      <c r="E146" t="s">
        <v>6996</v>
      </c>
      <c r="F146">
        <v>426525</v>
      </c>
      <c r="G146" t="s">
        <v>2620</v>
      </c>
      <c r="H146" t="s">
        <v>8740</v>
      </c>
    </row>
    <row r="147" spans="1:8" x14ac:dyDescent="0.3">
      <c r="A147" t="s">
        <v>2619</v>
      </c>
      <c r="B147" t="s">
        <v>8741</v>
      </c>
      <c r="C147" t="s">
        <v>8742</v>
      </c>
      <c r="D147" t="s">
        <v>8232</v>
      </c>
      <c r="E147" t="s">
        <v>6996</v>
      </c>
      <c r="F147">
        <v>3617900</v>
      </c>
      <c r="G147" t="s">
        <v>2620</v>
      </c>
      <c r="H147" t="s">
        <v>8743</v>
      </c>
    </row>
    <row r="148" spans="1:8" x14ac:dyDescent="0.3">
      <c r="A148" s="52" t="s">
        <v>2619</v>
      </c>
      <c r="B148" t="s">
        <v>8744</v>
      </c>
      <c r="C148" t="s">
        <v>8745</v>
      </c>
      <c r="D148" t="s">
        <v>8232</v>
      </c>
      <c r="E148" t="s">
        <v>7189</v>
      </c>
      <c r="F148">
        <v>25080</v>
      </c>
      <c r="G148" t="s">
        <v>2620</v>
      </c>
      <c r="H148" t="s">
        <v>8746</v>
      </c>
    </row>
    <row r="149" spans="1:8" x14ac:dyDescent="0.3">
      <c r="A149" s="52" t="s">
        <v>2619</v>
      </c>
      <c r="B149" t="s">
        <v>8747</v>
      </c>
      <c r="C149" t="s">
        <v>8748</v>
      </c>
      <c r="D149" t="s">
        <v>8232</v>
      </c>
      <c r="E149" t="s">
        <v>8749</v>
      </c>
      <c r="F149">
        <v>126000</v>
      </c>
      <c r="G149" t="s">
        <v>8750</v>
      </c>
      <c r="H149" t="s">
        <v>8751</v>
      </c>
    </row>
    <row r="150" spans="1:8" x14ac:dyDescent="0.3">
      <c r="A150" s="5" t="s">
        <v>2619</v>
      </c>
      <c r="B150" t="s">
        <v>8752</v>
      </c>
      <c r="C150" t="s">
        <v>8753</v>
      </c>
      <c r="D150" t="s">
        <v>8232</v>
      </c>
      <c r="E150" t="s">
        <v>7107</v>
      </c>
      <c r="F150">
        <v>7200</v>
      </c>
      <c r="G150" t="s">
        <v>8754</v>
      </c>
      <c r="H150" t="s">
        <v>8755</v>
      </c>
    </row>
    <row r="151" spans="1:8" x14ac:dyDescent="0.3">
      <c r="A151" t="s">
        <v>2695</v>
      </c>
      <c r="B151" t="s">
        <v>8756</v>
      </c>
      <c r="C151" t="s">
        <v>8757</v>
      </c>
      <c r="D151" t="s">
        <v>8232</v>
      </c>
      <c r="E151" t="s">
        <v>7107</v>
      </c>
      <c r="F151">
        <v>16000</v>
      </c>
      <c r="G151" t="s">
        <v>8758</v>
      </c>
      <c r="H151" t="s">
        <v>8759</v>
      </c>
    </row>
    <row r="152" spans="1:8" x14ac:dyDescent="0.3">
      <c r="A152" s="5" t="s">
        <v>2701</v>
      </c>
      <c r="B152" t="s">
        <v>8760</v>
      </c>
      <c r="C152" t="s">
        <v>8761</v>
      </c>
      <c r="D152" t="s">
        <v>8232</v>
      </c>
      <c r="E152" t="s">
        <v>7107</v>
      </c>
      <c r="F152">
        <v>51040</v>
      </c>
      <c r="G152" t="s">
        <v>2702</v>
      </c>
      <c r="H152" t="s">
        <v>8762</v>
      </c>
    </row>
    <row r="153" spans="1:8" x14ac:dyDescent="0.3">
      <c r="A153" s="5" t="s">
        <v>2701</v>
      </c>
      <c r="B153" t="s">
        <v>8763</v>
      </c>
      <c r="C153" t="s">
        <v>8764</v>
      </c>
      <c r="D153" t="s">
        <v>8232</v>
      </c>
      <c r="E153" t="s">
        <v>7107</v>
      </c>
      <c r="F153">
        <v>69684</v>
      </c>
      <c r="G153" t="s">
        <v>2702</v>
      </c>
      <c r="H153" t="s">
        <v>8765</v>
      </c>
    </row>
    <row r="154" spans="1:8" x14ac:dyDescent="0.3">
      <c r="A154" s="52" t="s">
        <v>2703</v>
      </c>
      <c r="B154" t="s">
        <v>8766</v>
      </c>
      <c r="C154" t="s">
        <v>8767</v>
      </c>
      <c r="D154" t="s">
        <v>8232</v>
      </c>
      <c r="E154" t="s">
        <v>7189</v>
      </c>
      <c r="F154">
        <v>72600</v>
      </c>
      <c r="G154" t="s">
        <v>2704</v>
      </c>
      <c r="H154" t="s">
        <v>8768</v>
      </c>
    </row>
    <row r="155" spans="1:8" x14ac:dyDescent="0.3">
      <c r="A155" s="5" t="s">
        <v>2703</v>
      </c>
      <c r="B155" t="s">
        <v>8769</v>
      </c>
      <c r="C155" t="s">
        <v>8770</v>
      </c>
      <c r="D155" t="s">
        <v>8232</v>
      </c>
      <c r="E155" t="s">
        <v>7107</v>
      </c>
      <c r="F155">
        <v>51700</v>
      </c>
      <c r="G155" t="s">
        <v>2704</v>
      </c>
      <c r="H155" t="s">
        <v>8771</v>
      </c>
    </row>
    <row r="156" spans="1:8" x14ac:dyDescent="0.3">
      <c r="A156" t="s">
        <v>2703</v>
      </c>
      <c r="B156" t="s">
        <v>8772</v>
      </c>
      <c r="C156" t="s">
        <v>8773</v>
      </c>
      <c r="D156" t="s">
        <v>8232</v>
      </c>
      <c r="E156" t="s">
        <v>7107</v>
      </c>
      <c r="F156">
        <v>60000</v>
      </c>
      <c r="G156" t="s">
        <v>2704</v>
      </c>
      <c r="H156" t="s">
        <v>8774</v>
      </c>
    </row>
    <row r="157" spans="1:8" x14ac:dyDescent="0.3">
      <c r="A157" t="s">
        <v>2876</v>
      </c>
      <c r="B157" t="s">
        <v>8775</v>
      </c>
      <c r="C157" t="s">
        <v>8776</v>
      </c>
      <c r="D157" t="s">
        <v>8232</v>
      </c>
      <c r="E157" t="s">
        <v>7189</v>
      </c>
      <c r="F157">
        <v>50000</v>
      </c>
      <c r="G157" t="s">
        <v>8777</v>
      </c>
      <c r="H157" t="s">
        <v>8778</v>
      </c>
    </row>
    <row r="158" spans="1:8" x14ac:dyDescent="0.3">
      <c r="A158" t="s">
        <v>2876</v>
      </c>
      <c r="B158" t="s">
        <v>8779</v>
      </c>
      <c r="C158" t="s">
        <v>8780</v>
      </c>
      <c r="D158" t="s">
        <v>8232</v>
      </c>
      <c r="E158" t="s">
        <v>8711</v>
      </c>
      <c r="F158">
        <v>100000</v>
      </c>
      <c r="G158" t="s">
        <v>8781</v>
      </c>
      <c r="H158" t="s">
        <v>8782</v>
      </c>
    </row>
    <row r="159" spans="1:8" x14ac:dyDescent="0.3">
      <c r="A159" t="s">
        <v>2878</v>
      </c>
      <c r="B159" t="s">
        <v>8783</v>
      </c>
      <c r="C159" t="s">
        <v>8784</v>
      </c>
      <c r="D159" t="s">
        <v>8232</v>
      </c>
      <c r="E159" t="s">
        <v>8249</v>
      </c>
      <c r="F159">
        <v>12100</v>
      </c>
      <c r="G159" t="s">
        <v>8785</v>
      </c>
      <c r="H159" t="s">
        <v>8786</v>
      </c>
    </row>
    <row r="160" spans="1:8" x14ac:dyDescent="0.3">
      <c r="A160" t="s">
        <v>2876</v>
      </c>
      <c r="B160" t="s">
        <v>8787</v>
      </c>
      <c r="C160" t="s">
        <v>8788</v>
      </c>
      <c r="D160" t="s">
        <v>8232</v>
      </c>
      <c r="E160" t="s">
        <v>7189</v>
      </c>
      <c r="F160">
        <v>82500</v>
      </c>
      <c r="G160" t="s">
        <v>2877</v>
      </c>
      <c r="H160" t="s">
        <v>8789</v>
      </c>
    </row>
    <row r="161" spans="1:8" x14ac:dyDescent="0.3">
      <c r="A161" s="5" t="s">
        <v>2878</v>
      </c>
      <c r="B161" s="54" t="s">
        <v>8790</v>
      </c>
      <c r="C161" t="s">
        <v>8791</v>
      </c>
      <c r="D161" t="s">
        <v>8232</v>
      </c>
      <c r="E161" t="s">
        <v>8711</v>
      </c>
      <c r="F161">
        <v>55000</v>
      </c>
      <c r="G161" t="s">
        <v>8792</v>
      </c>
      <c r="H161" t="s">
        <v>8793</v>
      </c>
    </row>
    <row r="162" spans="1:8" x14ac:dyDescent="0.3">
      <c r="A162" s="5" t="s">
        <v>2876</v>
      </c>
      <c r="B162" t="s">
        <v>8794</v>
      </c>
      <c r="C162" t="s">
        <v>8795</v>
      </c>
      <c r="D162" t="s">
        <v>8232</v>
      </c>
      <c r="E162" t="s">
        <v>8249</v>
      </c>
      <c r="F162">
        <v>120000</v>
      </c>
      <c r="G162" t="s">
        <v>8792</v>
      </c>
      <c r="H162" t="s">
        <v>8796</v>
      </c>
    </row>
    <row r="163" spans="1:8" x14ac:dyDescent="0.3">
      <c r="A163" t="s">
        <v>2880</v>
      </c>
      <c r="B163" t="s">
        <v>8797</v>
      </c>
      <c r="C163" t="s">
        <v>8798</v>
      </c>
      <c r="D163" t="s">
        <v>8232</v>
      </c>
      <c r="E163" t="s">
        <v>7107</v>
      </c>
      <c r="F163">
        <v>687500</v>
      </c>
      <c r="G163" t="s">
        <v>8799</v>
      </c>
      <c r="H163" t="s">
        <v>8800</v>
      </c>
    </row>
    <row r="164" spans="1:8" x14ac:dyDescent="0.3">
      <c r="A164" s="5" t="s">
        <v>2880</v>
      </c>
      <c r="B164" t="s">
        <v>8801</v>
      </c>
      <c r="C164" t="s">
        <v>8802</v>
      </c>
      <c r="D164" t="s">
        <v>8232</v>
      </c>
      <c r="E164" t="s">
        <v>6996</v>
      </c>
      <c r="F164">
        <v>210000</v>
      </c>
      <c r="G164" t="s">
        <v>8799</v>
      </c>
      <c r="H164" t="s">
        <v>8803</v>
      </c>
    </row>
    <row r="165" spans="1:8" x14ac:dyDescent="0.3">
      <c r="A165" t="s">
        <v>2880</v>
      </c>
      <c r="B165" t="s">
        <v>8804</v>
      </c>
      <c r="C165" t="s">
        <v>8805</v>
      </c>
      <c r="D165" t="s">
        <v>8232</v>
      </c>
      <c r="E165" t="s">
        <v>6996</v>
      </c>
      <c r="F165">
        <v>350000</v>
      </c>
      <c r="G165" t="s">
        <v>8799</v>
      </c>
      <c r="H165" t="s">
        <v>8806</v>
      </c>
    </row>
    <row r="166" spans="1:8" x14ac:dyDescent="0.3">
      <c r="A166" t="s">
        <v>2884</v>
      </c>
      <c r="B166" t="s">
        <v>8807</v>
      </c>
      <c r="C166" t="s">
        <v>8808</v>
      </c>
      <c r="D166" t="s">
        <v>8232</v>
      </c>
      <c r="E166" t="s">
        <v>6996</v>
      </c>
      <c r="F166">
        <v>2210000</v>
      </c>
      <c r="G166" t="s">
        <v>2885</v>
      </c>
      <c r="H166" t="s">
        <v>8809</v>
      </c>
    </row>
    <row r="167" spans="1:8" x14ac:dyDescent="0.3">
      <c r="A167" t="s">
        <v>2886</v>
      </c>
      <c r="B167" t="s">
        <v>8810</v>
      </c>
      <c r="C167" t="s">
        <v>8811</v>
      </c>
      <c r="D167" t="s">
        <v>8232</v>
      </c>
      <c r="E167" t="s">
        <v>8269</v>
      </c>
      <c r="F167">
        <v>40000</v>
      </c>
      <c r="G167" t="s">
        <v>8812</v>
      </c>
      <c r="H167" t="s">
        <v>8813</v>
      </c>
    </row>
    <row r="168" spans="1:8" x14ac:dyDescent="0.3">
      <c r="A168" s="5" t="s">
        <v>2890</v>
      </c>
      <c r="B168" t="s">
        <v>8814</v>
      </c>
      <c r="C168" t="s">
        <v>8815</v>
      </c>
      <c r="D168" t="s">
        <v>8232</v>
      </c>
      <c r="E168" t="s">
        <v>8273</v>
      </c>
      <c r="F168">
        <v>50000</v>
      </c>
      <c r="G168" t="s">
        <v>2891</v>
      </c>
      <c r="H168" t="s">
        <v>8816</v>
      </c>
    </row>
    <row r="169" spans="1:8" x14ac:dyDescent="0.3">
      <c r="A169" t="s">
        <v>2890</v>
      </c>
      <c r="B169" t="s">
        <v>8817</v>
      </c>
      <c r="C169" t="s">
        <v>8818</v>
      </c>
      <c r="D169" t="s">
        <v>8232</v>
      </c>
      <c r="E169" t="s">
        <v>8249</v>
      </c>
      <c r="F169">
        <v>250000</v>
      </c>
      <c r="G169" t="s">
        <v>2891</v>
      </c>
      <c r="H169" t="s">
        <v>8819</v>
      </c>
    </row>
    <row r="170" spans="1:8" x14ac:dyDescent="0.3">
      <c r="A170" s="5" t="s">
        <v>2892</v>
      </c>
      <c r="B170" t="s">
        <v>8820</v>
      </c>
      <c r="C170" t="s">
        <v>8821</v>
      </c>
      <c r="D170" t="s">
        <v>8232</v>
      </c>
      <c r="E170" t="s">
        <v>7107</v>
      </c>
      <c r="F170">
        <v>225000</v>
      </c>
      <c r="G170" t="s">
        <v>2893</v>
      </c>
      <c r="H170" t="s">
        <v>8822</v>
      </c>
    </row>
    <row r="171" spans="1:8" x14ac:dyDescent="0.3">
      <c r="A171" t="s">
        <v>2892</v>
      </c>
      <c r="B171" t="s">
        <v>8823</v>
      </c>
      <c r="C171" t="s">
        <v>8824</v>
      </c>
      <c r="D171" t="s">
        <v>8232</v>
      </c>
      <c r="E171" t="s">
        <v>8328</v>
      </c>
      <c r="F171">
        <v>64900</v>
      </c>
      <c r="G171" t="s">
        <v>2893</v>
      </c>
      <c r="H171" t="s">
        <v>8825</v>
      </c>
    </row>
    <row r="172" spans="1:8" x14ac:dyDescent="0.3">
      <c r="A172" t="s">
        <v>2892</v>
      </c>
      <c r="B172" t="s">
        <v>8826</v>
      </c>
      <c r="C172" t="s">
        <v>8827</v>
      </c>
      <c r="D172" t="s">
        <v>8232</v>
      </c>
      <c r="E172" t="s">
        <v>8828</v>
      </c>
      <c r="F172">
        <v>522500</v>
      </c>
      <c r="G172" t="s">
        <v>2893</v>
      </c>
      <c r="H172" t="s">
        <v>8829</v>
      </c>
    </row>
    <row r="173" spans="1:8" x14ac:dyDescent="0.3">
      <c r="A173" s="52" t="s">
        <v>2892</v>
      </c>
      <c r="B173" t="s">
        <v>8830</v>
      </c>
      <c r="C173" t="s">
        <v>8831</v>
      </c>
      <c r="D173" t="s">
        <v>8232</v>
      </c>
      <c r="E173" t="s">
        <v>8686</v>
      </c>
      <c r="F173">
        <v>143000</v>
      </c>
      <c r="G173" t="s">
        <v>8832</v>
      </c>
      <c r="H173" t="s">
        <v>8833</v>
      </c>
    </row>
    <row r="174" spans="1:8" x14ac:dyDescent="0.3">
      <c r="A174" s="52" t="s">
        <v>2894</v>
      </c>
      <c r="B174" t="s">
        <v>8834</v>
      </c>
      <c r="C174" t="s">
        <v>8835</v>
      </c>
      <c r="D174" t="s">
        <v>8232</v>
      </c>
      <c r="E174" t="s">
        <v>7189</v>
      </c>
      <c r="F174">
        <v>330000</v>
      </c>
      <c r="G174" t="s">
        <v>2895</v>
      </c>
      <c r="H174" t="s">
        <v>8836</v>
      </c>
    </row>
    <row r="175" spans="1:8" x14ac:dyDescent="0.3">
      <c r="A175" s="52" t="s">
        <v>2898</v>
      </c>
      <c r="B175" t="s">
        <v>8837</v>
      </c>
      <c r="C175" t="s">
        <v>8838</v>
      </c>
      <c r="D175" t="s">
        <v>8232</v>
      </c>
      <c r="E175" t="s">
        <v>8711</v>
      </c>
      <c r="F175">
        <v>3720000</v>
      </c>
      <c r="G175" t="s">
        <v>2899</v>
      </c>
      <c r="H175" t="s">
        <v>8839</v>
      </c>
    </row>
    <row r="176" spans="1:8" x14ac:dyDescent="0.3">
      <c r="A176" t="s">
        <v>2906</v>
      </c>
      <c r="B176" t="s">
        <v>8840</v>
      </c>
      <c r="C176" t="s">
        <v>8841</v>
      </c>
      <c r="D176" t="s">
        <v>8232</v>
      </c>
      <c r="E176" t="s">
        <v>6996</v>
      </c>
      <c r="F176">
        <v>1350000</v>
      </c>
      <c r="G176" t="s">
        <v>2907</v>
      </c>
      <c r="H176" t="s">
        <v>8842</v>
      </c>
    </row>
    <row r="177" spans="1:8" x14ac:dyDescent="0.3">
      <c r="A177" t="s">
        <v>2942</v>
      </c>
      <c r="B177" t="s">
        <v>8843</v>
      </c>
      <c r="C177" t="s">
        <v>8844</v>
      </c>
      <c r="D177" t="s">
        <v>8232</v>
      </c>
      <c r="E177" t="s">
        <v>7107</v>
      </c>
      <c r="F177">
        <v>90720</v>
      </c>
      <c r="G177" t="s">
        <v>2943</v>
      </c>
      <c r="H177" t="s">
        <v>8845</v>
      </c>
    </row>
    <row r="178" spans="1:8" x14ac:dyDescent="0.3">
      <c r="A178" s="5" t="s">
        <v>2944</v>
      </c>
      <c r="B178" t="s">
        <v>8846</v>
      </c>
      <c r="C178" t="s">
        <v>8847</v>
      </c>
      <c r="D178" t="s">
        <v>8232</v>
      </c>
      <c r="E178" t="s">
        <v>8253</v>
      </c>
      <c r="F178">
        <v>150000</v>
      </c>
      <c r="G178" t="s">
        <v>2945</v>
      </c>
      <c r="H178" t="s">
        <v>8848</v>
      </c>
    </row>
    <row r="179" spans="1:8" x14ac:dyDescent="0.3">
      <c r="A179" t="s">
        <v>2948</v>
      </c>
      <c r="B179" t="s">
        <v>8849</v>
      </c>
      <c r="C179" t="s">
        <v>8850</v>
      </c>
      <c r="D179" t="s">
        <v>8232</v>
      </c>
      <c r="E179" t="s">
        <v>8749</v>
      </c>
      <c r="F179">
        <v>443625</v>
      </c>
      <c r="G179" t="s">
        <v>8851</v>
      </c>
      <c r="H179" t="s">
        <v>8852</v>
      </c>
    </row>
    <row r="180" spans="1:8" x14ac:dyDescent="0.3">
      <c r="A180" s="5" t="s">
        <v>2952</v>
      </c>
      <c r="B180" t="s">
        <v>8853</v>
      </c>
      <c r="C180" t="s">
        <v>8854</v>
      </c>
      <c r="D180" t="s">
        <v>8232</v>
      </c>
      <c r="E180" t="s">
        <v>8269</v>
      </c>
      <c r="F180">
        <v>299184</v>
      </c>
      <c r="G180" t="s">
        <v>2953</v>
      </c>
      <c r="H180" t="s">
        <v>8855</v>
      </c>
    </row>
    <row r="181" spans="1:8" x14ac:dyDescent="0.3">
      <c r="A181" t="s">
        <v>2956</v>
      </c>
      <c r="B181" t="s">
        <v>8856</v>
      </c>
      <c r="C181" t="s">
        <v>8857</v>
      </c>
      <c r="D181" t="s">
        <v>8232</v>
      </c>
      <c r="E181" t="s">
        <v>8858</v>
      </c>
      <c r="F181">
        <v>275000</v>
      </c>
      <c r="G181" t="s">
        <v>2957</v>
      </c>
      <c r="H181" t="s">
        <v>8859</v>
      </c>
    </row>
    <row r="182" spans="1:8" x14ac:dyDescent="0.3">
      <c r="A182" s="5" t="s">
        <v>2966</v>
      </c>
      <c r="B182" t="s">
        <v>8860</v>
      </c>
      <c r="C182" t="s">
        <v>8861</v>
      </c>
      <c r="D182" t="s">
        <v>8232</v>
      </c>
      <c r="E182" t="s">
        <v>8253</v>
      </c>
      <c r="F182">
        <v>100000</v>
      </c>
      <c r="G182" t="s">
        <v>2967</v>
      </c>
      <c r="H182" t="s">
        <v>8862</v>
      </c>
    </row>
    <row r="183" spans="1:8" x14ac:dyDescent="0.3">
      <c r="A183" t="s">
        <v>2984</v>
      </c>
      <c r="B183" t="s">
        <v>8863</v>
      </c>
      <c r="C183" t="s">
        <v>8864</v>
      </c>
      <c r="D183" t="s">
        <v>8232</v>
      </c>
      <c r="E183" t="s">
        <v>6996</v>
      </c>
      <c r="F183">
        <v>1150000</v>
      </c>
      <c r="G183" t="s">
        <v>2985</v>
      </c>
      <c r="H183" t="s">
        <v>8865</v>
      </c>
    </row>
    <row r="184" spans="1:8" x14ac:dyDescent="0.3">
      <c r="A184" t="s">
        <v>3011</v>
      </c>
      <c r="B184" t="s">
        <v>8866</v>
      </c>
      <c r="C184" t="s">
        <v>8867</v>
      </c>
      <c r="D184" t="s">
        <v>8232</v>
      </c>
      <c r="E184" t="s">
        <v>8868</v>
      </c>
      <c r="F184">
        <v>222210</v>
      </c>
      <c r="G184" t="s">
        <v>3012</v>
      </c>
      <c r="H184" t="s">
        <v>8869</v>
      </c>
    </row>
    <row r="185" spans="1:8" x14ac:dyDescent="0.3">
      <c r="A185" t="s">
        <v>3011</v>
      </c>
      <c r="B185" t="s">
        <v>8870</v>
      </c>
      <c r="C185" t="s">
        <v>8871</v>
      </c>
      <c r="D185" t="s">
        <v>8232</v>
      </c>
      <c r="E185" t="s">
        <v>8868</v>
      </c>
      <c r="F185">
        <v>572400</v>
      </c>
      <c r="G185" t="s">
        <v>3012</v>
      </c>
      <c r="H185" t="s">
        <v>8872</v>
      </c>
    </row>
    <row r="186" spans="1:8" x14ac:dyDescent="0.3">
      <c r="A186" s="67" t="s">
        <v>3011</v>
      </c>
      <c r="B186" t="s">
        <v>8873</v>
      </c>
      <c r="C186" t="s">
        <v>8874</v>
      </c>
      <c r="D186" t="s">
        <v>8232</v>
      </c>
      <c r="E186" t="s">
        <v>8868</v>
      </c>
      <c r="F186">
        <v>225000</v>
      </c>
      <c r="G186" t="s">
        <v>8875</v>
      </c>
      <c r="H186" t="s">
        <v>8876</v>
      </c>
    </row>
    <row r="187" spans="1:8" x14ac:dyDescent="0.3">
      <c r="A187" t="s">
        <v>3019</v>
      </c>
      <c r="B187" t="s">
        <v>8877</v>
      </c>
      <c r="C187" t="s">
        <v>8878</v>
      </c>
      <c r="D187" t="s">
        <v>8232</v>
      </c>
      <c r="E187" t="s">
        <v>8249</v>
      </c>
      <c r="F187">
        <v>45460</v>
      </c>
      <c r="G187" t="s">
        <v>3018</v>
      </c>
      <c r="H187" t="s">
        <v>8879</v>
      </c>
    </row>
    <row r="188" spans="1:8" x14ac:dyDescent="0.3">
      <c r="A188" t="s">
        <v>3019</v>
      </c>
      <c r="B188" t="s">
        <v>8880</v>
      </c>
      <c r="C188" t="s">
        <v>8881</v>
      </c>
      <c r="D188" t="s">
        <v>8232</v>
      </c>
      <c r="E188" t="s">
        <v>8249</v>
      </c>
      <c r="F188">
        <v>51400</v>
      </c>
      <c r="G188" t="s">
        <v>3018</v>
      </c>
      <c r="H188" t="s">
        <v>8882</v>
      </c>
    </row>
    <row r="189" spans="1:8" x14ac:dyDescent="0.3">
      <c r="A189" t="s">
        <v>3019</v>
      </c>
      <c r="B189" t="s">
        <v>8883</v>
      </c>
      <c r="C189" t="s">
        <v>8884</v>
      </c>
      <c r="D189" t="s">
        <v>8232</v>
      </c>
      <c r="E189" t="s">
        <v>8249</v>
      </c>
      <c r="F189">
        <v>39970</v>
      </c>
      <c r="G189" t="s">
        <v>3018</v>
      </c>
      <c r="H189" t="s">
        <v>8885</v>
      </c>
    </row>
    <row r="190" spans="1:8" x14ac:dyDescent="0.3">
      <c r="A190" t="s">
        <v>3019</v>
      </c>
      <c r="B190" t="s">
        <v>8886</v>
      </c>
      <c r="C190" t="s">
        <v>8887</v>
      </c>
      <c r="D190" t="s">
        <v>8232</v>
      </c>
      <c r="E190" t="s">
        <v>8249</v>
      </c>
      <c r="F190">
        <v>45170</v>
      </c>
      <c r="G190" t="s">
        <v>3018</v>
      </c>
      <c r="H190" t="s">
        <v>8888</v>
      </c>
    </row>
    <row r="191" spans="1:8" x14ac:dyDescent="0.3">
      <c r="A191" t="s">
        <v>3019</v>
      </c>
      <c r="B191" t="s">
        <v>8889</v>
      </c>
      <c r="C191" t="s">
        <v>8890</v>
      </c>
      <c r="D191" t="s">
        <v>8232</v>
      </c>
      <c r="E191" t="s">
        <v>8249</v>
      </c>
      <c r="F191">
        <v>46255</v>
      </c>
      <c r="G191" t="s">
        <v>3018</v>
      </c>
      <c r="H191" t="s">
        <v>8891</v>
      </c>
    </row>
    <row r="192" spans="1:8" x14ac:dyDescent="0.3">
      <c r="A192" t="s">
        <v>3019</v>
      </c>
      <c r="B192" t="s">
        <v>8892</v>
      </c>
      <c r="C192" t="s">
        <v>8893</v>
      </c>
      <c r="D192" t="s">
        <v>8232</v>
      </c>
      <c r="E192" t="s">
        <v>8249</v>
      </c>
      <c r="F192">
        <v>40920</v>
      </c>
      <c r="G192" t="s">
        <v>3018</v>
      </c>
      <c r="H192" t="s">
        <v>8894</v>
      </c>
    </row>
    <row r="193" spans="1:8" x14ac:dyDescent="0.3">
      <c r="A193" t="s">
        <v>3019</v>
      </c>
      <c r="B193" t="s">
        <v>8895</v>
      </c>
      <c r="C193" t="s">
        <v>8896</v>
      </c>
      <c r="D193" t="s">
        <v>8232</v>
      </c>
      <c r="E193" t="s">
        <v>8249</v>
      </c>
      <c r="F193">
        <v>90340</v>
      </c>
      <c r="G193" t="s">
        <v>3018</v>
      </c>
      <c r="H193" t="s">
        <v>8897</v>
      </c>
    </row>
    <row r="194" spans="1:8" x14ac:dyDescent="0.3">
      <c r="A194" s="52" t="s">
        <v>3019</v>
      </c>
      <c r="B194" t="s">
        <v>8898</v>
      </c>
      <c r="C194" t="s">
        <v>8899</v>
      </c>
      <c r="D194" t="s">
        <v>8232</v>
      </c>
      <c r="E194" t="s">
        <v>8249</v>
      </c>
      <c r="F194">
        <v>40525</v>
      </c>
      <c r="G194" t="s">
        <v>3018</v>
      </c>
      <c r="H194" t="s">
        <v>8900</v>
      </c>
    </row>
    <row r="195" spans="1:8" x14ac:dyDescent="0.3">
      <c r="A195" s="52" t="s">
        <v>3019</v>
      </c>
      <c r="B195" t="s">
        <v>8901</v>
      </c>
      <c r="C195" t="s">
        <v>8902</v>
      </c>
      <c r="D195" t="s">
        <v>8232</v>
      </c>
      <c r="E195" t="s">
        <v>8249</v>
      </c>
      <c r="F195">
        <v>52405</v>
      </c>
      <c r="G195" t="s">
        <v>3018</v>
      </c>
      <c r="H195" t="s">
        <v>8903</v>
      </c>
    </row>
    <row r="196" spans="1:8" x14ac:dyDescent="0.3">
      <c r="A196" s="52" t="s">
        <v>3019</v>
      </c>
      <c r="B196" t="s">
        <v>8904</v>
      </c>
      <c r="C196" t="s">
        <v>8905</v>
      </c>
      <c r="D196" t="s">
        <v>8232</v>
      </c>
      <c r="E196" t="s">
        <v>8249</v>
      </c>
      <c r="F196">
        <v>46070</v>
      </c>
      <c r="G196" t="s">
        <v>3018</v>
      </c>
      <c r="H196" t="s">
        <v>8906</v>
      </c>
    </row>
    <row r="197" spans="1:8" x14ac:dyDescent="0.3">
      <c r="A197" s="52" t="s">
        <v>3019</v>
      </c>
      <c r="B197" t="s">
        <v>8907</v>
      </c>
      <c r="C197" t="s">
        <v>8908</v>
      </c>
      <c r="D197" t="s">
        <v>8232</v>
      </c>
      <c r="E197" t="s">
        <v>8868</v>
      </c>
      <c r="F197">
        <v>95000</v>
      </c>
      <c r="G197" t="s">
        <v>8909</v>
      </c>
      <c r="H197" t="s">
        <v>8910</v>
      </c>
    </row>
    <row r="198" spans="1:8" x14ac:dyDescent="0.3">
      <c r="A198" s="211" t="s">
        <v>3019</v>
      </c>
      <c r="B198" s="205" t="s">
        <v>8907</v>
      </c>
      <c r="C198" s="205" t="s">
        <v>8908</v>
      </c>
      <c r="D198" s="205" t="s">
        <v>8232</v>
      </c>
      <c r="E198" s="205" t="s">
        <v>8249</v>
      </c>
      <c r="F198" s="205">
        <v>92110</v>
      </c>
      <c r="G198" s="205" t="s">
        <v>3018</v>
      </c>
      <c r="H198" s="205" t="s">
        <v>8911</v>
      </c>
    </row>
    <row r="199" spans="1:8" x14ac:dyDescent="0.3">
      <c r="A199" s="52" t="s">
        <v>3019</v>
      </c>
      <c r="B199" t="s">
        <v>8912</v>
      </c>
      <c r="C199" t="s">
        <v>8913</v>
      </c>
      <c r="D199" t="s">
        <v>8232</v>
      </c>
      <c r="E199" t="s">
        <v>8249</v>
      </c>
      <c r="F199">
        <v>46095</v>
      </c>
      <c r="G199" t="s">
        <v>3018</v>
      </c>
      <c r="H199" t="s">
        <v>8914</v>
      </c>
    </row>
    <row r="200" spans="1:8" x14ac:dyDescent="0.3">
      <c r="A200" s="52" t="s">
        <v>3019</v>
      </c>
      <c r="B200" t="s">
        <v>8915</v>
      </c>
      <c r="C200" t="s">
        <v>8916</v>
      </c>
      <c r="D200" t="s">
        <v>8232</v>
      </c>
      <c r="E200" t="s">
        <v>8249</v>
      </c>
      <c r="F200">
        <v>47150</v>
      </c>
      <c r="G200" t="s">
        <v>3018</v>
      </c>
      <c r="H200" t="s">
        <v>8917</v>
      </c>
    </row>
    <row r="201" spans="1:8" x14ac:dyDescent="0.3">
      <c r="A201" t="s">
        <v>3019</v>
      </c>
      <c r="B201" t="s">
        <v>8918</v>
      </c>
      <c r="C201" t="s">
        <v>8919</v>
      </c>
      <c r="D201" t="s">
        <v>8232</v>
      </c>
      <c r="E201" t="s">
        <v>8249</v>
      </c>
      <c r="F201">
        <v>48026</v>
      </c>
      <c r="G201" t="s">
        <v>3018</v>
      </c>
      <c r="H201" t="s">
        <v>8920</v>
      </c>
    </row>
    <row r="202" spans="1:8" x14ac:dyDescent="0.3">
      <c r="A202" t="s">
        <v>3019</v>
      </c>
      <c r="B202" t="s">
        <v>8921</v>
      </c>
      <c r="C202" t="s">
        <v>8922</v>
      </c>
      <c r="D202" t="s">
        <v>8232</v>
      </c>
      <c r="E202" t="s">
        <v>8249</v>
      </c>
      <c r="F202">
        <v>54620</v>
      </c>
      <c r="G202" t="s">
        <v>3018</v>
      </c>
      <c r="H202" t="s">
        <v>8923</v>
      </c>
    </row>
    <row r="203" spans="1:8" x14ac:dyDescent="0.3">
      <c r="A203" t="s">
        <v>3019</v>
      </c>
      <c r="B203" t="s">
        <v>8924</v>
      </c>
      <c r="C203" t="s">
        <v>8925</v>
      </c>
      <c r="D203" t="s">
        <v>8232</v>
      </c>
      <c r="E203" t="s">
        <v>8249</v>
      </c>
      <c r="F203">
        <v>54620</v>
      </c>
      <c r="G203" t="s">
        <v>3018</v>
      </c>
      <c r="H203" t="s">
        <v>8926</v>
      </c>
    </row>
    <row r="204" spans="1:8" x14ac:dyDescent="0.3">
      <c r="A204" t="s">
        <v>3019</v>
      </c>
      <c r="B204" s="5" t="s">
        <v>8927</v>
      </c>
      <c r="C204" t="s">
        <v>8928</v>
      </c>
      <c r="D204" t="s">
        <v>8232</v>
      </c>
      <c r="E204" t="s">
        <v>8249</v>
      </c>
      <c r="F204">
        <v>48026</v>
      </c>
      <c r="G204" t="s">
        <v>3018</v>
      </c>
      <c r="H204" t="s">
        <v>8929</v>
      </c>
    </row>
    <row r="205" spans="1:8" x14ac:dyDescent="0.3">
      <c r="A205" t="s">
        <v>3019</v>
      </c>
      <c r="B205" t="s">
        <v>8930</v>
      </c>
      <c r="C205" t="s">
        <v>8931</v>
      </c>
      <c r="D205" t="s">
        <v>8232</v>
      </c>
      <c r="E205" t="s">
        <v>8249</v>
      </c>
      <c r="F205">
        <v>48026</v>
      </c>
      <c r="G205" t="s">
        <v>3018</v>
      </c>
      <c r="H205" t="s">
        <v>8932</v>
      </c>
    </row>
    <row r="206" spans="1:8" x14ac:dyDescent="0.3">
      <c r="A206" t="s">
        <v>3019</v>
      </c>
      <c r="B206" t="s">
        <v>8933</v>
      </c>
      <c r="C206" t="s">
        <v>8934</v>
      </c>
      <c r="D206" t="s">
        <v>8232</v>
      </c>
      <c r="E206" t="s">
        <v>8249</v>
      </c>
      <c r="F206">
        <v>48026</v>
      </c>
      <c r="G206" t="s">
        <v>3018</v>
      </c>
      <c r="H206" t="s">
        <v>8935</v>
      </c>
    </row>
    <row r="207" spans="1:8" x14ac:dyDescent="0.3">
      <c r="A207" t="s">
        <v>3019</v>
      </c>
      <c r="B207" t="s">
        <v>8936</v>
      </c>
      <c r="C207" t="s">
        <v>8937</v>
      </c>
      <c r="D207" t="s">
        <v>8232</v>
      </c>
      <c r="E207" t="s">
        <v>8249</v>
      </c>
      <c r="F207">
        <v>54620</v>
      </c>
      <c r="G207" t="s">
        <v>3018</v>
      </c>
      <c r="H207" t="s">
        <v>8938</v>
      </c>
    </row>
    <row r="208" spans="1:8" x14ac:dyDescent="0.3">
      <c r="A208" t="s">
        <v>3019</v>
      </c>
      <c r="B208" t="s">
        <v>8939</v>
      </c>
      <c r="C208" t="s">
        <v>8940</v>
      </c>
      <c r="D208" t="s">
        <v>8232</v>
      </c>
      <c r="E208" t="s">
        <v>8868</v>
      </c>
      <c r="F208">
        <v>38500</v>
      </c>
      <c r="G208" t="s">
        <v>3018</v>
      </c>
      <c r="H208" t="s">
        <v>8941</v>
      </c>
    </row>
    <row r="209" spans="1:8" x14ac:dyDescent="0.3">
      <c r="A209" t="s">
        <v>3027</v>
      </c>
      <c r="B209" t="s">
        <v>8942</v>
      </c>
      <c r="C209" t="s">
        <v>8943</v>
      </c>
      <c r="D209" t="s">
        <v>8232</v>
      </c>
      <c r="E209" t="s">
        <v>8249</v>
      </c>
      <c r="F209">
        <v>31895</v>
      </c>
      <c r="G209" t="s">
        <v>8944</v>
      </c>
      <c r="H209" t="s">
        <v>8945</v>
      </c>
    </row>
    <row r="210" spans="1:8" x14ac:dyDescent="0.3">
      <c r="A210" t="s">
        <v>3027</v>
      </c>
      <c r="B210" t="s">
        <v>8942</v>
      </c>
      <c r="C210" t="s">
        <v>8946</v>
      </c>
      <c r="D210" t="s">
        <v>8232</v>
      </c>
      <c r="E210" t="s">
        <v>8249</v>
      </c>
      <c r="F210">
        <v>32839</v>
      </c>
      <c r="G210" t="s">
        <v>8947</v>
      </c>
      <c r="H210" t="s">
        <v>8948</v>
      </c>
    </row>
    <row r="211" spans="1:8" x14ac:dyDescent="0.3">
      <c r="A211" t="s">
        <v>3027</v>
      </c>
      <c r="B211" t="s">
        <v>8949</v>
      </c>
      <c r="C211" t="s">
        <v>8950</v>
      </c>
      <c r="D211" t="s">
        <v>8232</v>
      </c>
      <c r="E211" t="s">
        <v>8249</v>
      </c>
      <c r="F211">
        <v>16641</v>
      </c>
      <c r="G211" t="s">
        <v>8947</v>
      </c>
      <c r="H211" t="s">
        <v>8951</v>
      </c>
    </row>
    <row r="212" spans="1:8" x14ac:dyDescent="0.3">
      <c r="A212" t="s">
        <v>3027</v>
      </c>
      <c r="B212" t="s">
        <v>8949</v>
      </c>
      <c r="C212" t="s">
        <v>8952</v>
      </c>
      <c r="D212" t="s">
        <v>8232</v>
      </c>
      <c r="E212" t="s">
        <v>8249</v>
      </c>
      <c r="F212">
        <v>20000</v>
      </c>
      <c r="G212" t="s">
        <v>8947</v>
      </c>
      <c r="H212" t="s">
        <v>8953</v>
      </c>
    </row>
    <row r="213" spans="1:8" x14ac:dyDescent="0.3">
      <c r="A213" s="52" t="s">
        <v>3028</v>
      </c>
      <c r="B213" t="s">
        <v>8954</v>
      </c>
      <c r="C213" t="s">
        <v>8955</v>
      </c>
      <c r="D213" t="s">
        <v>8232</v>
      </c>
      <c r="E213" t="s">
        <v>7107</v>
      </c>
      <c r="F213">
        <v>7200</v>
      </c>
      <c r="G213" t="s">
        <v>8956</v>
      </c>
      <c r="H213" t="s">
        <v>8957</v>
      </c>
    </row>
    <row r="214" spans="1:8" x14ac:dyDescent="0.3">
      <c r="A214" t="s">
        <v>3032</v>
      </c>
      <c r="B214" t="s">
        <v>8958</v>
      </c>
      <c r="C214" t="s">
        <v>8959</v>
      </c>
      <c r="D214" t="s">
        <v>8232</v>
      </c>
      <c r="E214" t="s">
        <v>8711</v>
      </c>
      <c r="F214">
        <v>244838</v>
      </c>
      <c r="G214" t="s">
        <v>8960</v>
      </c>
      <c r="H214" t="s">
        <v>8961</v>
      </c>
    </row>
    <row r="215" spans="1:8" x14ac:dyDescent="0.3">
      <c r="A215" t="s">
        <v>3032</v>
      </c>
      <c r="B215" t="s">
        <v>8962</v>
      </c>
      <c r="C215" t="s">
        <v>8963</v>
      </c>
      <c r="D215" t="s">
        <v>8232</v>
      </c>
      <c r="E215" t="s">
        <v>8711</v>
      </c>
      <c r="F215">
        <v>377463</v>
      </c>
      <c r="G215" t="s">
        <v>8960</v>
      </c>
      <c r="H215" t="s">
        <v>8964</v>
      </c>
    </row>
    <row r="216" spans="1:8" x14ac:dyDescent="0.3">
      <c r="A216" s="52" t="s">
        <v>3032</v>
      </c>
      <c r="B216" t="s">
        <v>8965</v>
      </c>
      <c r="C216" t="s">
        <v>8966</v>
      </c>
      <c r="D216" t="s">
        <v>8232</v>
      </c>
      <c r="E216" t="s">
        <v>8273</v>
      </c>
      <c r="F216">
        <v>371000</v>
      </c>
      <c r="G216" t="s">
        <v>8967</v>
      </c>
      <c r="H216" t="s">
        <v>8968</v>
      </c>
    </row>
    <row r="217" spans="1:8" x14ac:dyDescent="0.3">
      <c r="A217" t="s">
        <v>3032</v>
      </c>
      <c r="B217" t="s">
        <v>8969</v>
      </c>
      <c r="C217" t="s">
        <v>8970</v>
      </c>
      <c r="D217" t="s">
        <v>8232</v>
      </c>
      <c r="E217" t="s">
        <v>8711</v>
      </c>
      <c r="F217">
        <v>241000</v>
      </c>
      <c r="G217" t="s">
        <v>8967</v>
      </c>
      <c r="H217" t="s">
        <v>8971</v>
      </c>
    </row>
    <row r="218" spans="1:8" x14ac:dyDescent="0.3">
      <c r="A218" t="s">
        <v>3037</v>
      </c>
      <c r="B218" t="s">
        <v>8972</v>
      </c>
      <c r="C218" t="s">
        <v>8973</v>
      </c>
      <c r="D218" t="s">
        <v>8232</v>
      </c>
      <c r="E218" t="s">
        <v>8868</v>
      </c>
      <c r="F218">
        <v>330000</v>
      </c>
      <c r="G218" t="s">
        <v>3038</v>
      </c>
      <c r="H218" t="s">
        <v>8974</v>
      </c>
    </row>
    <row r="219" spans="1:8" x14ac:dyDescent="0.3">
      <c r="A219" s="5" t="s">
        <v>3037</v>
      </c>
      <c r="B219" t="s">
        <v>8975</v>
      </c>
      <c r="C219" t="s">
        <v>8976</v>
      </c>
      <c r="D219" t="s">
        <v>8232</v>
      </c>
      <c r="E219" t="s">
        <v>7107</v>
      </c>
      <c r="F219">
        <v>27550</v>
      </c>
      <c r="G219" t="s">
        <v>8977</v>
      </c>
      <c r="H219" t="s">
        <v>8978</v>
      </c>
    </row>
    <row r="220" spans="1:8" x14ac:dyDescent="0.3">
      <c r="A220" t="s">
        <v>3043</v>
      </c>
      <c r="B220" t="s">
        <v>8979</v>
      </c>
      <c r="C220" t="s">
        <v>8980</v>
      </c>
      <c r="D220" t="s">
        <v>8232</v>
      </c>
      <c r="E220" t="s">
        <v>8233</v>
      </c>
      <c r="F220">
        <v>5000</v>
      </c>
      <c r="G220" t="s">
        <v>3044</v>
      </c>
      <c r="H220" t="s">
        <v>8981</v>
      </c>
    </row>
    <row r="221" spans="1:8" x14ac:dyDescent="0.3">
      <c r="A221" t="s">
        <v>3100</v>
      </c>
      <c r="B221" t="s">
        <v>8982</v>
      </c>
      <c r="C221" t="s">
        <v>8983</v>
      </c>
      <c r="D221" t="s">
        <v>8232</v>
      </c>
      <c r="E221" t="s">
        <v>7107</v>
      </c>
      <c r="F221">
        <v>136563</v>
      </c>
      <c r="G221" t="s">
        <v>8984</v>
      </c>
      <c r="H221" t="s">
        <v>8985</v>
      </c>
    </row>
    <row r="222" spans="1:8" x14ac:dyDescent="0.3">
      <c r="A222" t="s">
        <v>3100</v>
      </c>
      <c r="B222" t="s">
        <v>8986</v>
      </c>
      <c r="C222" t="s">
        <v>8987</v>
      </c>
      <c r="D222" t="s">
        <v>8232</v>
      </c>
      <c r="E222" t="s">
        <v>7107</v>
      </c>
      <c r="F222">
        <v>136563</v>
      </c>
      <c r="G222" t="s">
        <v>8984</v>
      </c>
      <c r="H222" t="s">
        <v>8988</v>
      </c>
    </row>
    <row r="223" spans="1:8" x14ac:dyDescent="0.3">
      <c r="A223" t="s">
        <v>3100</v>
      </c>
      <c r="B223" t="s">
        <v>8989</v>
      </c>
      <c r="C223" t="s">
        <v>8990</v>
      </c>
      <c r="D223" t="s">
        <v>8232</v>
      </c>
      <c r="E223" t="s">
        <v>7107</v>
      </c>
      <c r="F223">
        <v>140000</v>
      </c>
      <c r="G223" t="s">
        <v>8991</v>
      </c>
      <c r="H223" t="s">
        <v>8992</v>
      </c>
    </row>
    <row r="224" spans="1:8" x14ac:dyDescent="0.3">
      <c r="A224" s="5" t="s">
        <v>3100</v>
      </c>
      <c r="B224" t="s">
        <v>8993</v>
      </c>
      <c r="C224" t="s">
        <v>8994</v>
      </c>
      <c r="D224" t="s">
        <v>8232</v>
      </c>
      <c r="E224" t="s">
        <v>7107</v>
      </c>
      <c r="F224">
        <v>150000</v>
      </c>
      <c r="G224" t="s">
        <v>8995</v>
      </c>
      <c r="H224" t="s">
        <v>8996</v>
      </c>
    </row>
    <row r="225" spans="1:8" x14ac:dyDescent="0.3">
      <c r="A225" t="s">
        <v>3100</v>
      </c>
      <c r="B225" t="s">
        <v>8997</v>
      </c>
      <c r="C225" t="s">
        <v>8998</v>
      </c>
      <c r="D225" t="s">
        <v>8232</v>
      </c>
      <c r="E225" t="s">
        <v>7107</v>
      </c>
      <c r="F225">
        <v>156000</v>
      </c>
      <c r="G225" t="s">
        <v>8995</v>
      </c>
      <c r="H225" t="s">
        <v>8999</v>
      </c>
    </row>
    <row r="226" spans="1:8" x14ac:dyDescent="0.3">
      <c r="A226" t="s">
        <v>3100</v>
      </c>
      <c r="B226" t="s">
        <v>9000</v>
      </c>
      <c r="C226" t="s">
        <v>9001</v>
      </c>
      <c r="D226" t="s">
        <v>8232</v>
      </c>
      <c r="E226" t="s">
        <v>7107</v>
      </c>
      <c r="F226">
        <v>120250</v>
      </c>
      <c r="G226" t="s">
        <v>8995</v>
      </c>
      <c r="H226" t="s">
        <v>9002</v>
      </c>
    </row>
    <row r="227" spans="1:8" x14ac:dyDescent="0.3">
      <c r="A227" t="s">
        <v>3100</v>
      </c>
      <c r="B227" t="s">
        <v>9003</v>
      </c>
      <c r="C227" t="s">
        <v>9004</v>
      </c>
      <c r="D227" t="s">
        <v>8232</v>
      </c>
      <c r="E227" t="s">
        <v>7107</v>
      </c>
      <c r="F227">
        <v>128400</v>
      </c>
      <c r="G227" t="s">
        <v>8995</v>
      </c>
      <c r="H227" t="s">
        <v>9005</v>
      </c>
    </row>
    <row r="228" spans="1:8" x14ac:dyDescent="0.3">
      <c r="A228" t="s">
        <v>3100</v>
      </c>
      <c r="B228" t="s">
        <v>9006</v>
      </c>
      <c r="C228" t="s">
        <v>9007</v>
      </c>
      <c r="D228" t="s">
        <v>8232</v>
      </c>
      <c r="E228" t="s">
        <v>7107</v>
      </c>
      <c r="F228">
        <v>60000</v>
      </c>
      <c r="G228" t="s">
        <v>9008</v>
      </c>
      <c r="H228" t="s">
        <v>9009</v>
      </c>
    </row>
    <row r="229" spans="1:8" x14ac:dyDescent="0.3">
      <c r="A229" t="s">
        <v>3100</v>
      </c>
      <c r="B229" t="s">
        <v>9010</v>
      </c>
      <c r="C229" t="s">
        <v>9011</v>
      </c>
      <c r="D229" t="s">
        <v>8232</v>
      </c>
      <c r="E229" t="s">
        <v>7107</v>
      </c>
      <c r="F229">
        <v>168000</v>
      </c>
      <c r="G229" t="s">
        <v>9008</v>
      </c>
      <c r="H229" t="s">
        <v>9012</v>
      </c>
    </row>
    <row r="230" spans="1:8" x14ac:dyDescent="0.3">
      <c r="A230" t="s">
        <v>3100</v>
      </c>
      <c r="B230" t="s">
        <v>9013</v>
      </c>
      <c r="C230" t="s">
        <v>9014</v>
      </c>
      <c r="D230" t="s">
        <v>8232</v>
      </c>
      <c r="E230" t="s">
        <v>7107</v>
      </c>
      <c r="F230">
        <v>264000</v>
      </c>
      <c r="G230" t="s">
        <v>9008</v>
      </c>
      <c r="H230" t="s">
        <v>9015</v>
      </c>
    </row>
    <row r="231" spans="1:8" x14ac:dyDescent="0.3">
      <c r="A231" s="67" t="s">
        <v>3100</v>
      </c>
      <c r="B231" t="s">
        <v>9016</v>
      </c>
      <c r="C231" t="s">
        <v>9017</v>
      </c>
      <c r="D231" t="s">
        <v>8232</v>
      </c>
      <c r="E231" t="s">
        <v>6996</v>
      </c>
      <c r="F231">
        <v>695000</v>
      </c>
      <c r="G231" t="s">
        <v>3101</v>
      </c>
      <c r="H231" t="s">
        <v>9018</v>
      </c>
    </row>
    <row r="232" spans="1:8" x14ac:dyDescent="0.3">
      <c r="A232" t="s">
        <v>3100</v>
      </c>
      <c r="B232" t="s">
        <v>9019</v>
      </c>
      <c r="C232" t="s">
        <v>9020</v>
      </c>
      <c r="D232" t="s">
        <v>8232</v>
      </c>
      <c r="E232" t="s">
        <v>7189</v>
      </c>
      <c r="F232">
        <v>190000</v>
      </c>
      <c r="G232" t="s">
        <v>3101</v>
      </c>
      <c r="H232" t="s">
        <v>9021</v>
      </c>
    </row>
    <row r="233" spans="1:8" x14ac:dyDescent="0.3">
      <c r="A233" t="s">
        <v>3100</v>
      </c>
      <c r="B233" t="s">
        <v>9022</v>
      </c>
      <c r="C233" t="s">
        <v>9023</v>
      </c>
      <c r="D233" t="s">
        <v>8232</v>
      </c>
      <c r="E233" t="s">
        <v>7189</v>
      </c>
      <c r="F233">
        <v>880600</v>
      </c>
      <c r="G233" t="s">
        <v>3101</v>
      </c>
      <c r="H233" t="s">
        <v>9024</v>
      </c>
    </row>
    <row r="234" spans="1:8" x14ac:dyDescent="0.3">
      <c r="A234" t="s">
        <v>3100</v>
      </c>
      <c r="B234" t="s">
        <v>9025</v>
      </c>
      <c r="C234" t="s">
        <v>9026</v>
      </c>
      <c r="D234" t="s">
        <v>8232</v>
      </c>
      <c r="E234" t="s">
        <v>7107</v>
      </c>
      <c r="F234">
        <v>320000</v>
      </c>
      <c r="G234" t="s">
        <v>9027</v>
      </c>
      <c r="H234" t="s">
        <v>9028</v>
      </c>
    </row>
    <row r="235" spans="1:8" x14ac:dyDescent="0.3">
      <c r="A235" t="s">
        <v>3100</v>
      </c>
      <c r="B235" t="s">
        <v>9029</v>
      </c>
      <c r="C235" t="s">
        <v>9030</v>
      </c>
      <c r="D235" t="s">
        <v>8232</v>
      </c>
      <c r="E235" t="s">
        <v>7107</v>
      </c>
      <c r="F235">
        <v>138100</v>
      </c>
      <c r="G235" t="s">
        <v>9027</v>
      </c>
      <c r="H235" t="s">
        <v>9031</v>
      </c>
    </row>
    <row r="236" spans="1:8" x14ac:dyDescent="0.3">
      <c r="A236" s="52" t="s">
        <v>3104</v>
      </c>
      <c r="B236" t="s">
        <v>9032</v>
      </c>
      <c r="C236" t="s">
        <v>9033</v>
      </c>
      <c r="D236" t="s">
        <v>8232</v>
      </c>
      <c r="E236" t="s">
        <v>8711</v>
      </c>
      <c r="F236">
        <v>179400</v>
      </c>
      <c r="G236" t="s">
        <v>9034</v>
      </c>
      <c r="H236" t="s">
        <v>9035</v>
      </c>
    </row>
    <row r="237" spans="1:8" x14ac:dyDescent="0.3">
      <c r="A237" t="s">
        <v>3104</v>
      </c>
      <c r="B237" t="s">
        <v>9036</v>
      </c>
      <c r="C237" t="s">
        <v>9037</v>
      </c>
      <c r="D237" t="s">
        <v>8232</v>
      </c>
      <c r="E237" t="s">
        <v>8711</v>
      </c>
      <c r="F237">
        <v>221663</v>
      </c>
      <c r="G237" t="s">
        <v>9034</v>
      </c>
      <c r="H237" t="s">
        <v>9038</v>
      </c>
    </row>
    <row r="238" spans="1:8" x14ac:dyDescent="0.3">
      <c r="A238" s="67" t="s">
        <v>3104</v>
      </c>
      <c r="B238" t="s">
        <v>9039</v>
      </c>
      <c r="C238" t="s">
        <v>9040</v>
      </c>
      <c r="D238" t="s">
        <v>8232</v>
      </c>
      <c r="E238" t="s">
        <v>7107</v>
      </c>
      <c r="F238">
        <v>73425</v>
      </c>
      <c r="G238" t="s">
        <v>9041</v>
      </c>
      <c r="H238" t="s">
        <v>9042</v>
      </c>
    </row>
    <row r="239" spans="1:8" x14ac:dyDescent="0.3">
      <c r="A239" s="52" t="s">
        <v>3104</v>
      </c>
      <c r="B239" t="s">
        <v>9043</v>
      </c>
      <c r="C239" t="s">
        <v>9044</v>
      </c>
      <c r="D239" t="s">
        <v>8232</v>
      </c>
      <c r="E239" t="s">
        <v>8711</v>
      </c>
      <c r="F239">
        <v>690359</v>
      </c>
      <c r="G239" t="s">
        <v>9045</v>
      </c>
      <c r="H239" t="s">
        <v>9046</v>
      </c>
    </row>
    <row r="240" spans="1:8" x14ac:dyDescent="0.3">
      <c r="A240" t="s">
        <v>3104</v>
      </c>
      <c r="B240" t="s">
        <v>9047</v>
      </c>
      <c r="C240" t="s">
        <v>9048</v>
      </c>
      <c r="D240" t="s">
        <v>8232</v>
      </c>
      <c r="E240" t="s">
        <v>8711</v>
      </c>
      <c r="F240">
        <v>698625</v>
      </c>
      <c r="G240" t="s">
        <v>9034</v>
      </c>
      <c r="H240" t="s">
        <v>9049</v>
      </c>
    </row>
    <row r="241" spans="1:8" x14ac:dyDescent="0.3">
      <c r="A241" t="s">
        <v>3104</v>
      </c>
      <c r="B241" t="s">
        <v>9050</v>
      </c>
      <c r="C241" t="s">
        <v>9051</v>
      </c>
      <c r="D241" t="s">
        <v>8232</v>
      </c>
      <c r="E241" t="s">
        <v>8711</v>
      </c>
      <c r="F241">
        <v>160000</v>
      </c>
      <c r="G241" t="s">
        <v>9034</v>
      </c>
      <c r="H241" t="s">
        <v>9052</v>
      </c>
    </row>
    <row r="242" spans="1:8" x14ac:dyDescent="0.3">
      <c r="A242" t="s">
        <v>3104</v>
      </c>
      <c r="B242" t="s">
        <v>9053</v>
      </c>
      <c r="C242" t="s">
        <v>9054</v>
      </c>
      <c r="D242" t="s">
        <v>8232</v>
      </c>
      <c r="E242" t="s">
        <v>8711</v>
      </c>
      <c r="F242">
        <v>250125</v>
      </c>
      <c r="G242" t="s">
        <v>9045</v>
      </c>
      <c r="H242" t="s">
        <v>9055</v>
      </c>
    </row>
    <row r="243" spans="1:8" x14ac:dyDescent="0.3">
      <c r="A243" t="s">
        <v>3104</v>
      </c>
      <c r="B243" t="s">
        <v>9056</v>
      </c>
      <c r="C243" t="s">
        <v>9057</v>
      </c>
      <c r="D243" t="s">
        <v>8232</v>
      </c>
      <c r="E243" t="s">
        <v>8711</v>
      </c>
      <c r="F243">
        <v>160000</v>
      </c>
      <c r="G243" t="s">
        <v>9058</v>
      </c>
      <c r="H243" t="s">
        <v>9059</v>
      </c>
    </row>
    <row r="244" spans="1:8" x14ac:dyDescent="0.3">
      <c r="A244" t="s">
        <v>3106</v>
      </c>
      <c r="B244" t="s">
        <v>9060</v>
      </c>
      <c r="C244" t="s">
        <v>9061</v>
      </c>
      <c r="D244" t="s">
        <v>8232</v>
      </c>
      <c r="E244" t="s">
        <v>8711</v>
      </c>
      <c r="F244">
        <v>135000</v>
      </c>
      <c r="G244" t="s">
        <v>9062</v>
      </c>
      <c r="H244" t="s">
        <v>9063</v>
      </c>
    </row>
    <row r="245" spans="1:8" x14ac:dyDescent="0.3">
      <c r="A245" t="s">
        <v>3110</v>
      </c>
      <c r="B245" t="s">
        <v>9064</v>
      </c>
      <c r="C245" t="s">
        <v>9065</v>
      </c>
      <c r="D245" t="s">
        <v>8232</v>
      </c>
      <c r="E245" t="s">
        <v>7107</v>
      </c>
      <c r="F245">
        <v>940000</v>
      </c>
      <c r="G245" t="s">
        <v>9066</v>
      </c>
      <c r="H245" t="s">
        <v>9067</v>
      </c>
    </row>
    <row r="246" spans="1:8" x14ac:dyDescent="0.3">
      <c r="A246">
        <v>1210101001</v>
      </c>
      <c r="B246" t="s">
        <v>9068</v>
      </c>
      <c r="C246" t="s">
        <v>9069</v>
      </c>
      <c r="D246" t="s">
        <v>8232</v>
      </c>
      <c r="E246" t="s">
        <v>6996</v>
      </c>
      <c r="F246">
        <v>912000</v>
      </c>
      <c r="G246" t="s">
        <v>9066</v>
      </c>
      <c r="H246" t="s">
        <v>9070</v>
      </c>
    </row>
    <row r="247" spans="1:8" x14ac:dyDescent="0.3">
      <c r="A247" t="s">
        <v>3110</v>
      </c>
      <c r="B247" t="s">
        <v>9071</v>
      </c>
      <c r="C247" t="s">
        <v>9072</v>
      </c>
      <c r="D247" t="s">
        <v>8232</v>
      </c>
      <c r="E247" t="s">
        <v>6996</v>
      </c>
      <c r="F247">
        <v>1104000</v>
      </c>
      <c r="G247" t="s">
        <v>9073</v>
      </c>
      <c r="H247" t="s">
        <v>9074</v>
      </c>
    </row>
    <row r="248" spans="1:8" x14ac:dyDescent="0.3">
      <c r="A248" t="s">
        <v>3110</v>
      </c>
      <c r="B248" t="s">
        <v>9075</v>
      </c>
      <c r="C248" t="s">
        <v>9076</v>
      </c>
      <c r="D248" t="s">
        <v>8232</v>
      </c>
      <c r="E248" t="s">
        <v>7107</v>
      </c>
      <c r="F248">
        <v>3135000</v>
      </c>
      <c r="G248" t="s">
        <v>9077</v>
      </c>
      <c r="H248" t="s">
        <v>9078</v>
      </c>
    </row>
    <row r="249" spans="1:8" x14ac:dyDescent="0.3">
      <c r="A249" t="s">
        <v>3110</v>
      </c>
      <c r="B249" t="s">
        <v>9079</v>
      </c>
      <c r="C249" t="s">
        <v>9080</v>
      </c>
      <c r="D249" t="s">
        <v>8232</v>
      </c>
      <c r="E249" t="s">
        <v>7107</v>
      </c>
      <c r="F249">
        <v>738100</v>
      </c>
      <c r="G249" t="s">
        <v>9073</v>
      </c>
      <c r="H249" t="s">
        <v>9081</v>
      </c>
    </row>
    <row r="250" spans="1:8" x14ac:dyDescent="0.3">
      <c r="A250" t="s">
        <v>3116</v>
      </c>
      <c r="B250" t="s">
        <v>9082</v>
      </c>
      <c r="C250" t="s">
        <v>9083</v>
      </c>
      <c r="D250" t="s">
        <v>8232</v>
      </c>
      <c r="E250" t="s">
        <v>6996</v>
      </c>
      <c r="F250">
        <v>322080</v>
      </c>
      <c r="G250" t="s">
        <v>9084</v>
      </c>
      <c r="H250" t="s">
        <v>9085</v>
      </c>
    </row>
    <row r="251" spans="1:8" x14ac:dyDescent="0.3">
      <c r="A251" t="s">
        <v>3116</v>
      </c>
      <c r="B251" t="s">
        <v>9086</v>
      </c>
      <c r="C251" t="s">
        <v>9087</v>
      </c>
      <c r="D251" t="s">
        <v>8232</v>
      </c>
      <c r="E251" t="s">
        <v>8686</v>
      </c>
      <c r="F251">
        <v>385250</v>
      </c>
      <c r="G251" t="s">
        <v>9084</v>
      </c>
      <c r="H251" t="s">
        <v>9088</v>
      </c>
    </row>
    <row r="252" spans="1:8" x14ac:dyDescent="0.3">
      <c r="A252" t="s">
        <v>3116</v>
      </c>
      <c r="B252" t="s">
        <v>9089</v>
      </c>
      <c r="C252" t="s">
        <v>9090</v>
      </c>
      <c r="D252" t="s">
        <v>8232</v>
      </c>
      <c r="E252" t="s">
        <v>6996</v>
      </c>
      <c r="F252">
        <v>238800</v>
      </c>
      <c r="G252" t="s">
        <v>9084</v>
      </c>
      <c r="H252" t="s">
        <v>9091</v>
      </c>
    </row>
    <row r="253" spans="1:8" x14ac:dyDescent="0.3">
      <c r="A253" t="s">
        <v>3116</v>
      </c>
      <c r="B253" t="s">
        <v>9092</v>
      </c>
      <c r="C253" t="s">
        <v>9093</v>
      </c>
      <c r="D253" t="s">
        <v>8232</v>
      </c>
      <c r="E253" t="s">
        <v>8686</v>
      </c>
      <c r="F253">
        <v>390000</v>
      </c>
      <c r="G253" t="s">
        <v>9084</v>
      </c>
      <c r="H253" t="s">
        <v>9094</v>
      </c>
    </row>
    <row r="254" spans="1:8" x14ac:dyDescent="0.3">
      <c r="A254" t="s">
        <v>3116</v>
      </c>
      <c r="B254" t="s">
        <v>9095</v>
      </c>
      <c r="C254" t="s">
        <v>9096</v>
      </c>
      <c r="D254" t="s">
        <v>8232</v>
      </c>
      <c r="E254" t="s">
        <v>6996</v>
      </c>
      <c r="F254">
        <v>510000</v>
      </c>
      <c r="G254" t="s">
        <v>9097</v>
      </c>
      <c r="H254" t="s">
        <v>9098</v>
      </c>
    </row>
    <row r="255" spans="1:8" x14ac:dyDescent="0.3">
      <c r="A255" t="s">
        <v>3118</v>
      </c>
      <c r="B255" t="s">
        <v>9099</v>
      </c>
      <c r="C255" t="s">
        <v>9100</v>
      </c>
      <c r="D255" t="s">
        <v>8232</v>
      </c>
      <c r="E255" t="s">
        <v>7107</v>
      </c>
      <c r="F255">
        <v>93294</v>
      </c>
      <c r="G255" t="s">
        <v>3119</v>
      </c>
      <c r="H255" t="s">
        <v>9101</v>
      </c>
    </row>
    <row r="256" spans="1:8" x14ac:dyDescent="0.3">
      <c r="A256" t="s">
        <v>3118</v>
      </c>
      <c r="B256" t="s">
        <v>9102</v>
      </c>
      <c r="C256" t="s">
        <v>9103</v>
      </c>
      <c r="D256" t="s">
        <v>8232</v>
      </c>
      <c r="E256" t="s">
        <v>7107</v>
      </c>
      <c r="F256">
        <v>355000</v>
      </c>
      <c r="G256" t="s">
        <v>3119</v>
      </c>
      <c r="H256" t="s">
        <v>9104</v>
      </c>
    </row>
    <row r="257" spans="1:8" x14ac:dyDescent="0.3">
      <c r="A257" t="s">
        <v>3118</v>
      </c>
      <c r="B257" t="s">
        <v>9105</v>
      </c>
      <c r="C257" t="s">
        <v>9106</v>
      </c>
      <c r="D257" t="s">
        <v>8232</v>
      </c>
      <c r="E257" t="s">
        <v>7107</v>
      </c>
      <c r="F257">
        <v>66000</v>
      </c>
      <c r="G257" t="s">
        <v>3119</v>
      </c>
      <c r="H257" t="s">
        <v>9107</v>
      </c>
    </row>
    <row r="258" spans="1:8" x14ac:dyDescent="0.3">
      <c r="A258" t="s">
        <v>3118</v>
      </c>
      <c r="B258" t="s">
        <v>9108</v>
      </c>
      <c r="C258" t="s">
        <v>9109</v>
      </c>
      <c r="D258" t="s">
        <v>8232</v>
      </c>
      <c r="E258" t="s">
        <v>6996</v>
      </c>
      <c r="F258">
        <v>734470</v>
      </c>
      <c r="G258" t="s">
        <v>3119</v>
      </c>
      <c r="H258" t="s">
        <v>9110</v>
      </c>
    </row>
    <row r="259" spans="1:8" x14ac:dyDescent="0.3">
      <c r="A259" t="s">
        <v>3118</v>
      </c>
      <c r="B259" t="s">
        <v>9111</v>
      </c>
      <c r="C259" t="s">
        <v>9112</v>
      </c>
      <c r="D259" t="s">
        <v>8232</v>
      </c>
      <c r="E259" t="s">
        <v>6996</v>
      </c>
      <c r="F259">
        <v>174000</v>
      </c>
      <c r="G259" t="s">
        <v>9113</v>
      </c>
      <c r="H259" t="s">
        <v>9114</v>
      </c>
    </row>
    <row r="260" spans="1:8" x14ac:dyDescent="0.3">
      <c r="A260" s="5" t="s">
        <v>3118</v>
      </c>
      <c r="B260" t="s">
        <v>9115</v>
      </c>
      <c r="C260" t="s">
        <v>9116</v>
      </c>
      <c r="D260" t="s">
        <v>8232</v>
      </c>
      <c r="E260" t="s">
        <v>6996</v>
      </c>
      <c r="F260">
        <v>156000</v>
      </c>
      <c r="G260" t="s">
        <v>9113</v>
      </c>
      <c r="H260" t="s">
        <v>9117</v>
      </c>
    </row>
    <row r="261" spans="1:8" x14ac:dyDescent="0.3">
      <c r="A261" s="67" t="s">
        <v>3120</v>
      </c>
      <c r="B261" t="s">
        <v>9118</v>
      </c>
      <c r="C261" t="s">
        <v>9119</v>
      </c>
      <c r="D261" t="s">
        <v>8232</v>
      </c>
      <c r="E261" t="s">
        <v>6996</v>
      </c>
      <c r="F261">
        <v>89998</v>
      </c>
      <c r="G261" t="s">
        <v>3121</v>
      </c>
      <c r="H261" t="s">
        <v>9120</v>
      </c>
    </row>
    <row r="262" spans="1:8" x14ac:dyDescent="0.3">
      <c r="A262" t="s">
        <v>3120</v>
      </c>
      <c r="B262" t="s">
        <v>9121</v>
      </c>
      <c r="C262" t="s">
        <v>9122</v>
      </c>
      <c r="D262" t="s">
        <v>8232</v>
      </c>
      <c r="E262" t="s">
        <v>7107</v>
      </c>
      <c r="F262">
        <v>11500</v>
      </c>
      <c r="G262" t="s">
        <v>9123</v>
      </c>
      <c r="H262" t="s">
        <v>9124</v>
      </c>
    </row>
    <row r="263" spans="1:8" x14ac:dyDescent="0.3">
      <c r="A263" t="s">
        <v>3122</v>
      </c>
      <c r="B263" t="s">
        <v>9125</v>
      </c>
      <c r="C263" t="s">
        <v>9126</v>
      </c>
      <c r="D263" t="s">
        <v>8232</v>
      </c>
      <c r="E263" t="s">
        <v>6996</v>
      </c>
      <c r="F263">
        <v>234600</v>
      </c>
      <c r="G263" t="s">
        <v>3123</v>
      </c>
      <c r="H263" t="s">
        <v>9127</v>
      </c>
    </row>
    <row r="264" spans="1:8" x14ac:dyDescent="0.3">
      <c r="A264" t="s">
        <v>3122</v>
      </c>
      <c r="B264" t="s">
        <v>9128</v>
      </c>
      <c r="C264" t="s">
        <v>9129</v>
      </c>
      <c r="D264" t="s">
        <v>8232</v>
      </c>
      <c r="E264" t="s">
        <v>6996</v>
      </c>
      <c r="F264">
        <v>163350</v>
      </c>
      <c r="G264" t="s">
        <v>3123</v>
      </c>
      <c r="H264" t="s">
        <v>9130</v>
      </c>
    </row>
    <row r="265" spans="1:8" x14ac:dyDescent="0.3">
      <c r="A265" t="s">
        <v>3122</v>
      </c>
      <c r="B265" t="s">
        <v>9131</v>
      </c>
      <c r="C265" t="s">
        <v>9132</v>
      </c>
      <c r="D265" t="s">
        <v>8232</v>
      </c>
      <c r="E265" t="s">
        <v>6996</v>
      </c>
      <c r="F265">
        <v>168000</v>
      </c>
      <c r="G265" t="s">
        <v>3123</v>
      </c>
      <c r="H265" t="s">
        <v>9133</v>
      </c>
    </row>
    <row r="266" spans="1:8" x14ac:dyDescent="0.3">
      <c r="A266" t="s">
        <v>3122</v>
      </c>
      <c r="B266" t="s">
        <v>9134</v>
      </c>
      <c r="C266" t="s">
        <v>9135</v>
      </c>
      <c r="D266" t="s">
        <v>8232</v>
      </c>
      <c r="E266" t="s">
        <v>6996</v>
      </c>
      <c r="F266">
        <v>378000</v>
      </c>
      <c r="G266" t="s">
        <v>3123</v>
      </c>
      <c r="H266" t="s">
        <v>9136</v>
      </c>
    </row>
    <row r="267" spans="1:8" x14ac:dyDescent="0.3">
      <c r="A267" t="s">
        <v>3124</v>
      </c>
      <c r="B267" t="s">
        <v>9137</v>
      </c>
      <c r="C267" t="s">
        <v>9138</v>
      </c>
      <c r="D267" t="s">
        <v>8232</v>
      </c>
      <c r="E267" t="s">
        <v>6996</v>
      </c>
      <c r="F267">
        <v>695520</v>
      </c>
      <c r="G267" t="s">
        <v>9139</v>
      </c>
      <c r="H267" t="s">
        <v>9140</v>
      </c>
    </row>
    <row r="268" spans="1:8" x14ac:dyDescent="0.3">
      <c r="A268" t="s">
        <v>3124</v>
      </c>
      <c r="B268" t="s">
        <v>9141</v>
      </c>
      <c r="C268" t="s">
        <v>9142</v>
      </c>
      <c r="D268" t="s">
        <v>8232</v>
      </c>
      <c r="E268" t="s">
        <v>7107</v>
      </c>
      <c r="F268">
        <v>106800</v>
      </c>
      <c r="G268" t="s">
        <v>9139</v>
      </c>
      <c r="H268" t="s">
        <v>9143</v>
      </c>
    </row>
    <row r="269" spans="1:8" x14ac:dyDescent="0.3">
      <c r="A269" t="s">
        <v>3124</v>
      </c>
      <c r="B269" t="s">
        <v>9144</v>
      </c>
      <c r="C269" t="s">
        <v>9145</v>
      </c>
      <c r="D269" t="s">
        <v>8232</v>
      </c>
      <c r="E269" t="s">
        <v>6996</v>
      </c>
      <c r="F269">
        <v>610500</v>
      </c>
      <c r="G269" t="s">
        <v>9146</v>
      </c>
      <c r="H269" t="s">
        <v>9147</v>
      </c>
    </row>
    <row r="270" spans="1:8" x14ac:dyDescent="0.3">
      <c r="A270" t="s">
        <v>3124</v>
      </c>
      <c r="B270" t="s">
        <v>9148</v>
      </c>
      <c r="C270" t="s">
        <v>9149</v>
      </c>
      <c r="D270" t="s">
        <v>8232</v>
      </c>
      <c r="E270" t="s">
        <v>6996</v>
      </c>
      <c r="F270">
        <v>132000</v>
      </c>
      <c r="G270" t="s">
        <v>9150</v>
      </c>
      <c r="H270" t="s">
        <v>9151</v>
      </c>
    </row>
    <row r="271" spans="1:8" x14ac:dyDescent="0.3">
      <c r="A271" t="s">
        <v>3124</v>
      </c>
      <c r="B271" t="s">
        <v>9152</v>
      </c>
      <c r="C271" t="s">
        <v>9153</v>
      </c>
      <c r="D271" t="s">
        <v>8232</v>
      </c>
      <c r="E271" t="s">
        <v>6996</v>
      </c>
      <c r="F271">
        <v>2055790</v>
      </c>
      <c r="G271" t="s">
        <v>9150</v>
      </c>
      <c r="H271" t="s">
        <v>9154</v>
      </c>
    </row>
    <row r="272" spans="1:8" x14ac:dyDescent="0.3">
      <c r="A272" s="52" t="s">
        <v>3148</v>
      </c>
      <c r="B272" t="s">
        <v>9155</v>
      </c>
      <c r="C272" t="s">
        <v>9156</v>
      </c>
      <c r="D272" t="s">
        <v>8232</v>
      </c>
      <c r="E272" t="s">
        <v>7107</v>
      </c>
      <c r="F272">
        <v>130000</v>
      </c>
      <c r="G272" t="s">
        <v>3149</v>
      </c>
      <c r="H272" t="s">
        <v>9157</v>
      </c>
    </row>
    <row r="273" spans="1:8" x14ac:dyDescent="0.3">
      <c r="A273" s="5" t="s">
        <v>3148</v>
      </c>
      <c r="B273" t="s">
        <v>9158</v>
      </c>
      <c r="C273" t="s">
        <v>9159</v>
      </c>
      <c r="D273" t="s">
        <v>8232</v>
      </c>
      <c r="E273" t="s">
        <v>7107</v>
      </c>
      <c r="F273">
        <v>210000</v>
      </c>
      <c r="G273" t="s">
        <v>3149</v>
      </c>
      <c r="H273" t="s">
        <v>9160</v>
      </c>
    </row>
    <row r="274" spans="1:8" x14ac:dyDescent="0.3">
      <c r="A274" t="s">
        <v>3152</v>
      </c>
      <c r="B274" t="s">
        <v>9161</v>
      </c>
      <c r="C274" t="s">
        <v>9162</v>
      </c>
      <c r="D274" t="s">
        <v>8232</v>
      </c>
      <c r="E274" t="s">
        <v>8269</v>
      </c>
      <c r="F274">
        <v>2393438</v>
      </c>
      <c r="G274" t="s">
        <v>3153</v>
      </c>
      <c r="H274" t="s">
        <v>9163</v>
      </c>
    </row>
    <row r="275" spans="1:8" x14ac:dyDescent="0.3">
      <c r="A275" t="s">
        <v>3152</v>
      </c>
      <c r="B275" t="s">
        <v>9164</v>
      </c>
      <c r="C275" t="s">
        <v>9165</v>
      </c>
      <c r="D275" t="s">
        <v>8232</v>
      </c>
      <c r="E275" t="s">
        <v>8253</v>
      </c>
      <c r="F275">
        <v>39000</v>
      </c>
      <c r="G275" t="s">
        <v>3153</v>
      </c>
      <c r="H275" t="s">
        <v>9166</v>
      </c>
    </row>
    <row r="276" spans="1:8" x14ac:dyDescent="0.3">
      <c r="A276" s="52" t="s">
        <v>3202</v>
      </c>
      <c r="B276" t="s">
        <v>9167</v>
      </c>
      <c r="C276" t="s">
        <v>9168</v>
      </c>
      <c r="D276" t="s">
        <v>8232</v>
      </c>
      <c r="E276" t="s">
        <v>7107</v>
      </c>
      <c r="F276">
        <v>70000</v>
      </c>
      <c r="G276" t="s">
        <v>9169</v>
      </c>
      <c r="H276" t="s">
        <v>9170</v>
      </c>
    </row>
    <row r="277" spans="1:8" x14ac:dyDescent="0.3">
      <c r="A277" s="52" t="s">
        <v>3206</v>
      </c>
      <c r="B277" t="s">
        <v>9171</v>
      </c>
      <c r="C277" t="s">
        <v>9172</v>
      </c>
      <c r="D277" t="s">
        <v>8232</v>
      </c>
      <c r="E277" t="s">
        <v>6996</v>
      </c>
      <c r="F277">
        <v>322000</v>
      </c>
      <c r="G277" t="s">
        <v>9173</v>
      </c>
      <c r="H277" t="s">
        <v>9174</v>
      </c>
    </row>
    <row r="278" spans="1:8" x14ac:dyDescent="0.3">
      <c r="A278" s="52" t="s">
        <v>3206</v>
      </c>
      <c r="B278" t="s">
        <v>9175</v>
      </c>
      <c r="C278" t="s">
        <v>9176</v>
      </c>
      <c r="D278" t="s">
        <v>8232</v>
      </c>
      <c r="E278" t="s">
        <v>8686</v>
      </c>
      <c r="F278">
        <v>360300</v>
      </c>
      <c r="G278" t="s">
        <v>3207</v>
      </c>
      <c r="H278" t="s">
        <v>9177</v>
      </c>
    </row>
    <row r="279" spans="1:8" x14ac:dyDescent="0.3">
      <c r="A279" s="52" t="s">
        <v>3206</v>
      </c>
      <c r="B279" t="s">
        <v>9178</v>
      </c>
      <c r="C279" t="s">
        <v>9179</v>
      </c>
      <c r="D279" t="s">
        <v>8232</v>
      </c>
      <c r="E279" t="s">
        <v>7107</v>
      </c>
      <c r="F279">
        <v>250000</v>
      </c>
      <c r="G279" t="s">
        <v>3207</v>
      </c>
      <c r="H279" t="s">
        <v>9180</v>
      </c>
    </row>
    <row r="280" spans="1:8" x14ac:dyDescent="0.3">
      <c r="A280" s="52" t="s">
        <v>3206</v>
      </c>
      <c r="B280" t="s">
        <v>9181</v>
      </c>
      <c r="C280" t="s">
        <v>9182</v>
      </c>
      <c r="D280" t="s">
        <v>8232</v>
      </c>
      <c r="E280" t="s">
        <v>6996</v>
      </c>
      <c r="F280">
        <v>444000</v>
      </c>
      <c r="G280" t="s">
        <v>3207</v>
      </c>
      <c r="H280" t="s">
        <v>9183</v>
      </c>
    </row>
    <row r="281" spans="1:8" x14ac:dyDescent="0.3">
      <c r="A281" t="s">
        <v>3206</v>
      </c>
      <c r="B281" t="s">
        <v>9184</v>
      </c>
      <c r="C281" t="s">
        <v>9185</v>
      </c>
      <c r="D281" t="s">
        <v>8232</v>
      </c>
      <c r="E281" t="s">
        <v>6996</v>
      </c>
      <c r="F281">
        <v>94000</v>
      </c>
      <c r="G281" t="s">
        <v>3207</v>
      </c>
      <c r="H281" t="s">
        <v>9186</v>
      </c>
    </row>
    <row r="282" spans="1:8" x14ac:dyDescent="0.3">
      <c r="A282" s="5" t="s">
        <v>3206</v>
      </c>
      <c r="B282" t="s">
        <v>9187</v>
      </c>
      <c r="C282" t="s">
        <v>9188</v>
      </c>
      <c r="D282" t="s">
        <v>8232</v>
      </c>
      <c r="E282" t="s">
        <v>8253</v>
      </c>
      <c r="F282">
        <v>300000</v>
      </c>
      <c r="G282" t="s">
        <v>3207</v>
      </c>
      <c r="H282" t="s">
        <v>9189</v>
      </c>
    </row>
    <row r="283" spans="1:8" x14ac:dyDescent="0.3">
      <c r="A283" t="s">
        <v>3206</v>
      </c>
      <c r="B283" t="s">
        <v>9190</v>
      </c>
      <c r="C283" t="s">
        <v>9191</v>
      </c>
      <c r="D283" t="s">
        <v>8232</v>
      </c>
      <c r="E283" t="s">
        <v>8253</v>
      </c>
      <c r="F283">
        <v>614800</v>
      </c>
      <c r="G283" t="s">
        <v>9192</v>
      </c>
      <c r="H283" t="s">
        <v>9193</v>
      </c>
    </row>
    <row r="284" spans="1:8" x14ac:dyDescent="0.3">
      <c r="A284" t="s">
        <v>3206</v>
      </c>
      <c r="B284" t="s">
        <v>9194</v>
      </c>
      <c r="C284" t="s">
        <v>9195</v>
      </c>
      <c r="D284" t="s">
        <v>8232</v>
      </c>
      <c r="E284" t="s">
        <v>6996</v>
      </c>
      <c r="F284">
        <v>2147750</v>
      </c>
      <c r="G284" t="s">
        <v>3207</v>
      </c>
      <c r="H284" t="s">
        <v>9196</v>
      </c>
    </row>
    <row r="285" spans="1:8" x14ac:dyDescent="0.3">
      <c r="A285" t="s">
        <v>3224</v>
      </c>
      <c r="B285" t="s">
        <v>9197</v>
      </c>
      <c r="C285" t="s">
        <v>9198</v>
      </c>
      <c r="D285" t="s">
        <v>8232</v>
      </c>
      <c r="E285" t="s">
        <v>6996</v>
      </c>
      <c r="F285">
        <v>526400</v>
      </c>
      <c r="G285" t="s">
        <v>3225</v>
      </c>
      <c r="H285" t="s">
        <v>9199</v>
      </c>
    </row>
    <row r="286" spans="1:8" x14ac:dyDescent="0.3">
      <c r="A286" t="s">
        <v>3228</v>
      </c>
      <c r="B286" t="s">
        <v>9200</v>
      </c>
      <c r="C286" t="s">
        <v>9201</v>
      </c>
      <c r="D286" t="s">
        <v>8232</v>
      </c>
      <c r="E286" t="s">
        <v>7107</v>
      </c>
      <c r="F286">
        <v>1500</v>
      </c>
      <c r="G286" t="s">
        <v>3229</v>
      </c>
      <c r="H286" t="s">
        <v>9202</v>
      </c>
    </row>
    <row r="287" spans="1:8" x14ac:dyDescent="0.3">
      <c r="A287" t="s">
        <v>3228</v>
      </c>
      <c r="B287" t="s">
        <v>9203</v>
      </c>
      <c r="C287" t="s">
        <v>9204</v>
      </c>
      <c r="D287" t="s">
        <v>8232</v>
      </c>
      <c r="E287" t="s">
        <v>7107</v>
      </c>
      <c r="F287">
        <v>2750</v>
      </c>
      <c r="G287" t="s">
        <v>3229</v>
      </c>
      <c r="H287" t="s">
        <v>9205</v>
      </c>
    </row>
    <row r="288" spans="1:8" x14ac:dyDescent="0.3">
      <c r="A288" t="s">
        <v>3228</v>
      </c>
      <c r="B288" t="s">
        <v>9206</v>
      </c>
      <c r="C288" t="s">
        <v>9207</v>
      </c>
      <c r="D288" t="s">
        <v>8232</v>
      </c>
      <c r="E288" t="s">
        <v>7107</v>
      </c>
      <c r="F288">
        <v>3500</v>
      </c>
      <c r="G288" t="s">
        <v>3229</v>
      </c>
      <c r="H288" t="s">
        <v>9208</v>
      </c>
    </row>
    <row r="289" spans="1:8" x14ac:dyDescent="0.3">
      <c r="A289" t="s">
        <v>3228</v>
      </c>
      <c r="B289" t="s">
        <v>9209</v>
      </c>
      <c r="C289" t="s">
        <v>9210</v>
      </c>
      <c r="D289" t="s">
        <v>8232</v>
      </c>
      <c r="E289" t="s">
        <v>8249</v>
      </c>
      <c r="F289">
        <v>10900</v>
      </c>
      <c r="G289" t="s">
        <v>9211</v>
      </c>
      <c r="H289" t="s">
        <v>9212</v>
      </c>
    </row>
    <row r="290" spans="1:8" x14ac:dyDescent="0.3">
      <c r="A290" t="s">
        <v>3228</v>
      </c>
      <c r="B290" t="s">
        <v>9213</v>
      </c>
      <c r="C290" t="s">
        <v>9214</v>
      </c>
      <c r="D290" t="s">
        <v>8232</v>
      </c>
      <c r="E290" t="s">
        <v>8249</v>
      </c>
      <c r="F290">
        <v>15360</v>
      </c>
      <c r="G290" t="s">
        <v>9215</v>
      </c>
      <c r="H290" t="s">
        <v>9216</v>
      </c>
    </row>
    <row r="291" spans="1:8" x14ac:dyDescent="0.3">
      <c r="A291" t="s">
        <v>3244</v>
      </c>
      <c r="B291" t="s">
        <v>9217</v>
      </c>
      <c r="C291" t="s">
        <v>9218</v>
      </c>
      <c r="D291" t="s">
        <v>8232</v>
      </c>
      <c r="E291" t="s">
        <v>7107</v>
      </c>
      <c r="F291">
        <v>151800</v>
      </c>
      <c r="G291" t="s">
        <v>3245</v>
      </c>
      <c r="H291" t="s">
        <v>9219</v>
      </c>
    </row>
    <row r="292" spans="1:8" x14ac:dyDescent="0.3">
      <c r="A292" s="52" t="s">
        <v>3246</v>
      </c>
      <c r="B292" t="s">
        <v>9220</v>
      </c>
      <c r="C292" t="s">
        <v>9221</v>
      </c>
      <c r="D292" t="s">
        <v>8232</v>
      </c>
      <c r="E292" t="s">
        <v>7189</v>
      </c>
      <c r="F292">
        <v>60000</v>
      </c>
      <c r="G292" t="s">
        <v>9222</v>
      </c>
      <c r="H292" t="s">
        <v>9223</v>
      </c>
    </row>
    <row r="293" spans="1:8" x14ac:dyDescent="0.3">
      <c r="A293" s="67" t="s">
        <v>3252</v>
      </c>
      <c r="B293" t="s">
        <v>9224</v>
      </c>
      <c r="C293" t="s">
        <v>9225</v>
      </c>
      <c r="D293" t="s">
        <v>8232</v>
      </c>
      <c r="E293" t="s">
        <v>7107</v>
      </c>
      <c r="F293">
        <v>158400</v>
      </c>
      <c r="G293" t="s">
        <v>3253</v>
      </c>
      <c r="H293" t="s">
        <v>9226</v>
      </c>
    </row>
    <row r="294" spans="1:8" x14ac:dyDescent="0.3">
      <c r="A294" s="67" t="s">
        <v>3252</v>
      </c>
      <c r="B294" t="s">
        <v>9227</v>
      </c>
      <c r="C294" t="s">
        <v>9228</v>
      </c>
      <c r="D294" t="s">
        <v>8232</v>
      </c>
      <c r="E294" t="s">
        <v>7189</v>
      </c>
      <c r="F294">
        <v>200000</v>
      </c>
      <c r="G294" t="s">
        <v>9229</v>
      </c>
      <c r="H294" t="s">
        <v>9230</v>
      </c>
    </row>
    <row r="295" spans="1:8" x14ac:dyDescent="0.3">
      <c r="A295" s="52" t="s">
        <v>3252</v>
      </c>
      <c r="B295" t="s">
        <v>9231</v>
      </c>
      <c r="C295" t="s">
        <v>9232</v>
      </c>
      <c r="D295" t="s">
        <v>8232</v>
      </c>
      <c r="E295" t="s">
        <v>6996</v>
      </c>
      <c r="F295">
        <v>1557270</v>
      </c>
      <c r="G295" t="s">
        <v>3253</v>
      </c>
      <c r="H295" t="s">
        <v>9233</v>
      </c>
    </row>
    <row r="296" spans="1:8" x14ac:dyDescent="0.3">
      <c r="A296" s="52" t="s">
        <v>3252</v>
      </c>
      <c r="B296" t="s">
        <v>9234</v>
      </c>
      <c r="C296" t="s">
        <v>9235</v>
      </c>
      <c r="D296" t="s">
        <v>8232</v>
      </c>
      <c r="E296" t="s">
        <v>6996</v>
      </c>
      <c r="F296">
        <v>1476200</v>
      </c>
      <c r="G296" t="s">
        <v>3253</v>
      </c>
      <c r="H296" t="s">
        <v>9236</v>
      </c>
    </row>
    <row r="297" spans="1:8" x14ac:dyDescent="0.3">
      <c r="A297" s="52" t="s">
        <v>3299</v>
      </c>
      <c r="B297" t="s">
        <v>9237</v>
      </c>
      <c r="C297" t="s">
        <v>9238</v>
      </c>
      <c r="D297" t="s">
        <v>8232</v>
      </c>
      <c r="E297" t="s">
        <v>8749</v>
      </c>
      <c r="F297">
        <v>103200</v>
      </c>
      <c r="G297" t="s">
        <v>9239</v>
      </c>
      <c r="H297" t="s">
        <v>9240</v>
      </c>
    </row>
    <row r="298" spans="1:8" x14ac:dyDescent="0.3">
      <c r="A298" t="s">
        <v>3299</v>
      </c>
      <c r="B298" t="s">
        <v>9241</v>
      </c>
      <c r="C298" t="s">
        <v>9242</v>
      </c>
      <c r="D298" t="s">
        <v>8232</v>
      </c>
      <c r="E298" t="s">
        <v>8749</v>
      </c>
      <c r="F298">
        <v>180000</v>
      </c>
      <c r="G298" t="s">
        <v>9239</v>
      </c>
      <c r="H298" t="s">
        <v>9243</v>
      </c>
    </row>
    <row r="299" spans="1:8" x14ac:dyDescent="0.3">
      <c r="A299" t="s">
        <v>3364</v>
      </c>
      <c r="B299" t="s">
        <v>9244</v>
      </c>
      <c r="C299" t="s">
        <v>9245</v>
      </c>
      <c r="D299" t="s">
        <v>8232</v>
      </c>
      <c r="E299" t="s">
        <v>7107</v>
      </c>
      <c r="F299">
        <v>40000</v>
      </c>
      <c r="G299" t="s">
        <v>9245</v>
      </c>
      <c r="H299" t="s">
        <v>9246</v>
      </c>
    </row>
    <row r="300" spans="1:8" x14ac:dyDescent="0.3">
      <c r="A300" t="s">
        <v>3364</v>
      </c>
      <c r="B300" t="s">
        <v>9247</v>
      </c>
      <c r="C300" t="s">
        <v>9248</v>
      </c>
      <c r="D300" t="s">
        <v>8232</v>
      </c>
      <c r="E300" t="s">
        <v>7107</v>
      </c>
      <c r="F300">
        <v>40000</v>
      </c>
      <c r="G300" t="s">
        <v>9248</v>
      </c>
      <c r="H300" t="s">
        <v>9249</v>
      </c>
    </row>
    <row r="301" spans="1:8" x14ac:dyDescent="0.3">
      <c r="A301" t="s">
        <v>3364</v>
      </c>
      <c r="B301" t="s">
        <v>9250</v>
      </c>
      <c r="C301" t="s">
        <v>9251</v>
      </c>
      <c r="D301" t="s">
        <v>8232</v>
      </c>
      <c r="E301" t="s">
        <v>7107</v>
      </c>
      <c r="F301">
        <v>40000</v>
      </c>
      <c r="G301" t="s">
        <v>9251</v>
      </c>
      <c r="H301" t="s">
        <v>9252</v>
      </c>
    </row>
    <row r="302" spans="1:8" x14ac:dyDescent="0.3">
      <c r="A302" t="s">
        <v>3368</v>
      </c>
      <c r="B302" t="s">
        <v>9253</v>
      </c>
      <c r="C302" t="s">
        <v>9254</v>
      </c>
      <c r="D302" t="s">
        <v>8232</v>
      </c>
      <c r="E302" t="s">
        <v>7107</v>
      </c>
      <c r="F302">
        <v>13000</v>
      </c>
      <c r="G302" t="s">
        <v>9255</v>
      </c>
      <c r="H302" t="s">
        <v>9256</v>
      </c>
    </row>
    <row r="303" spans="1:8" x14ac:dyDescent="0.3">
      <c r="A303" t="s">
        <v>3376</v>
      </c>
      <c r="B303" t="s">
        <v>9257</v>
      </c>
      <c r="C303" t="s">
        <v>9258</v>
      </c>
      <c r="D303" t="s">
        <v>8232</v>
      </c>
      <c r="E303" t="s">
        <v>8249</v>
      </c>
      <c r="F303">
        <v>21620</v>
      </c>
      <c r="G303" t="s">
        <v>3375</v>
      </c>
      <c r="H303" t="s">
        <v>9259</v>
      </c>
    </row>
    <row r="304" spans="1:8" x14ac:dyDescent="0.3">
      <c r="A304" t="s">
        <v>3376</v>
      </c>
      <c r="B304" t="s">
        <v>9260</v>
      </c>
      <c r="C304" t="s">
        <v>9261</v>
      </c>
      <c r="D304" t="s">
        <v>8232</v>
      </c>
      <c r="E304" t="s">
        <v>8249</v>
      </c>
      <c r="F304">
        <v>20000</v>
      </c>
      <c r="G304" t="s">
        <v>3375</v>
      </c>
      <c r="H304" t="s">
        <v>9262</v>
      </c>
    </row>
    <row r="305" spans="1:8" x14ac:dyDescent="0.3">
      <c r="A305" t="s">
        <v>3376</v>
      </c>
      <c r="B305" t="s">
        <v>9263</v>
      </c>
      <c r="C305" t="s">
        <v>9264</v>
      </c>
      <c r="D305" t="s">
        <v>8232</v>
      </c>
      <c r="E305" t="s">
        <v>8273</v>
      </c>
      <c r="F305">
        <v>27050</v>
      </c>
      <c r="G305" t="s">
        <v>3375</v>
      </c>
      <c r="H305" t="s">
        <v>9265</v>
      </c>
    </row>
    <row r="306" spans="1:8" x14ac:dyDescent="0.3">
      <c r="A306" t="s">
        <v>3376</v>
      </c>
      <c r="B306" t="s">
        <v>9266</v>
      </c>
      <c r="C306" t="s">
        <v>9267</v>
      </c>
      <c r="D306" t="s">
        <v>8232</v>
      </c>
      <c r="E306" t="s">
        <v>8249</v>
      </c>
      <c r="F306">
        <v>48970</v>
      </c>
      <c r="G306" t="s">
        <v>3375</v>
      </c>
      <c r="H306" t="s">
        <v>9268</v>
      </c>
    </row>
    <row r="307" spans="1:8" x14ac:dyDescent="0.3">
      <c r="A307" s="52" t="s">
        <v>3376</v>
      </c>
      <c r="B307" t="s">
        <v>9269</v>
      </c>
      <c r="C307" t="s">
        <v>9270</v>
      </c>
      <c r="D307" t="s">
        <v>8232</v>
      </c>
      <c r="E307" t="s">
        <v>8249</v>
      </c>
      <c r="F307">
        <v>84240</v>
      </c>
      <c r="G307" t="s">
        <v>3375</v>
      </c>
      <c r="H307" t="s">
        <v>9271</v>
      </c>
    </row>
    <row r="308" spans="1:8" x14ac:dyDescent="0.3">
      <c r="A308" s="67" t="s">
        <v>3376</v>
      </c>
      <c r="B308" t="s">
        <v>9272</v>
      </c>
      <c r="C308" t="s">
        <v>9273</v>
      </c>
      <c r="D308" t="s">
        <v>8232</v>
      </c>
      <c r="E308" t="s">
        <v>7107</v>
      </c>
      <c r="F308">
        <v>686</v>
      </c>
      <c r="G308" t="s">
        <v>3375</v>
      </c>
      <c r="H308" t="s">
        <v>9274</v>
      </c>
    </row>
    <row r="309" spans="1:8" x14ac:dyDescent="0.3">
      <c r="A309" s="52" t="s">
        <v>3376</v>
      </c>
      <c r="B309" t="s">
        <v>9275</v>
      </c>
      <c r="C309" t="s">
        <v>9276</v>
      </c>
      <c r="D309" t="s">
        <v>8232</v>
      </c>
      <c r="E309" t="s">
        <v>8249</v>
      </c>
      <c r="F309">
        <v>71760</v>
      </c>
      <c r="G309" t="s">
        <v>3375</v>
      </c>
      <c r="H309" t="s">
        <v>9277</v>
      </c>
    </row>
    <row r="310" spans="1:8" x14ac:dyDescent="0.3">
      <c r="A310" t="s">
        <v>3376</v>
      </c>
      <c r="B310" t="s">
        <v>9278</v>
      </c>
      <c r="C310" t="s">
        <v>9279</v>
      </c>
      <c r="D310" t="s">
        <v>8232</v>
      </c>
      <c r="E310" t="s">
        <v>8249</v>
      </c>
      <c r="F310">
        <v>47700</v>
      </c>
      <c r="G310" t="s">
        <v>3375</v>
      </c>
      <c r="H310" t="s">
        <v>9280</v>
      </c>
    </row>
    <row r="311" spans="1:8" x14ac:dyDescent="0.3">
      <c r="A311" t="s">
        <v>3376</v>
      </c>
      <c r="B311" t="s">
        <v>9281</v>
      </c>
      <c r="C311" t="s">
        <v>9282</v>
      </c>
      <c r="D311" t="s">
        <v>8232</v>
      </c>
      <c r="E311" t="s">
        <v>8249</v>
      </c>
      <c r="F311">
        <v>26500</v>
      </c>
      <c r="G311" t="s">
        <v>3375</v>
      </c>
      <c r="H311" t="s">
        <v>9283</v>
      </c>
    </row>
    <row r="312" spans="1:8" x14ac:dyDescent="0.3">
      <c r="A312" t="s">
        <v>3376</v>
      </c>
      <c r="B312" t="s">
        <v>9284</v>
      </c>
      <c r="C312" t="s">
        <v>9285</v>
      </c>
      <c r="D312" t="s">
        <v>8232</v>
      </c>
      <c r="E312" t="s">
        <v>8249</v>
      </c>
      <c r="F312">
        <v>63660</v>
      </c>
      <c r="G312" t="s">
        <v>3375</v>
      </c>
      <c r="H312" t="s">
        <v>9286</v>
      </c>
    </row>
    <row r="313" spans="1:8" x14ac:dyDescent="0.3">
      <c r="A313" s="5" t="s">
        <v>3376</v>
      </c>
      <c r="B313" t="s">
        <v>9287</v>
      </c>
      <c r="C313" t="s">
        <v>9288</v>
      </c>
      <c r="D313" t="s">
        <v>8232</v>
      </c>
      <c r="E313" t="s">
        <v>8273</v>
      </c>
      <c r="F313">
        <v>20520</v>
      </c>
      <c r="G313" t="s">
        <v>3375</v>
      </c>
      <c r="H313" t="s">
        <v>9289</v>
      </c>
    </row>
    <row r="314" spans="1:8" x14ac:dyDescent="0.3">
      <c r="A314" s="52" t="s">
        <v>3376</v>
      </c>
      <c r="B314" t="s">
        <v>9290</v>
      </c>
      <c r="C314" t="s">
        <v>9291</v>
      </c>
      <c r="D314" t="s">
        <v>8232</v>
      </c>
      <c r="E314" t="s">
        <v>8249</v>
      </c>
      <c r="F314">
        <v>47700</v>
      </c>
      <c r="G314" t="s">
        <v>3375</v>
      </c>
      <c r="H314" t="s">
        <v>9292</v>
      </c>
    </row>
    <row r="315" spans="1:8" x14ac:dyDescent="0.3">
      <c r="A315" s="52" t="s">
        <v>3379</v>
      </c>
      <c r="B315" t="s">
        <v>9293</v>
      </c>
      <c r="C315" t="s">
        <v>9294</v>
      </c>
      <c r="D315" t="s">
        <v>8232</v>
      </c>
      <c r="E315" t="s">
        <v>8273</v>
      </c>
      <c r="F315">
        <v>87450</v>
      </c>
      <c r="G315" t="s">
        <v>3380</v>
      </c>
      <c r="H315" t="s">
        <v>9295</v>
      </c>
    </row>
    <row r="316" spans="1:8" x14ac:dyDescent="0.3">
      <c r="A316" t="s">
        <v>3379</v>
      </c>
      <c r="B316" t="s">
        <v>9296</v>
      </c>
      <c r="C316" t="s">
        <v>9297</v>
      </c>
      <c r="D316" t="s">
        <v>8232</v>
      </c>
      <c r="E316" t="s">
        <v>8724</v>
      </c>
      <c r="F316">
        <v>30530</v>
      </c>
      <c r="G316" t="s">
        <v>3380</v>
      </c>
      <c r="H316" t="s">
        <v>9298</v>
      </c>
    </row>
    <row r="317" spans="1:8" x14ac:dyDescent="0.3">
      <c r="A317" t="s">
        <v>3379</v>
      </c>
      <c r="B317" t="s">
        <v>9299</v>
      </c>
      <c r="C317" t="s">
        <v>9300</v>
      </c>
      <c r="D317" t="s">
        <v>8232</v>
      </c>
      <c r="E317" t="s">
        <v>8724</v>
      </c>
      <c r="F317">
        <v>257760</v>
      </c>
      <c r="G317" t="s">
        <v>3380</v>
      </c>
      <c r="H317" t="s">
        <v>9301</v>
      </c>
    </row>
    <row r="318" spans="1:8" x14ac:dyDescent="0.3">
      <c r="A318" s="52" t="s">
        <v>3379</v>
      </c>
      <c r="B318" t="s">
        <v>9302</v>
      </c>
      <c r="C318" t="s">
        <v>9303</v>
      </c>
      <c r="D318" t="s">
        <v>8232</v>
      </c>
      <c r="E318" t="s">
        <v>8724</v>
      </c>
      <c r="F318">
        <v>85000</v>
      </c>
      <c r="G318" t="s">
        <v>3380</v>
      </c>
      <c r="H318" t="s">
        <v>9304</v>
      </c>
    </row>
    <row r="319" spans="1:8" x14ac:dyDescent="0.3">
      <c r="A319" s="52" t="s">
        <v>3379</v>
      </c>
      <c r="B319" t="s">
        <v>9305</v>
      </c>
      <c r="C319" t="s">
        <v>9306</v>
      </c>
      <c r="D319" t="s">
        <v>8232</v>
      </c>
      <c r="E319" t="s">
        <v>8724</v>
      </c>
      <c r="F319">
        <v>132000</v>
      </c>
      <c r="G319" t="s">
        <v>3380</v>
      </c>
      <c r="H319" t="s">
        <v>9307</v>
      </c>
    </row>
    <row r="320" spans="1:8" x14ac:dyDescent="0.3">
      <c r="A320" s="52" t="s">
        <v>3379</v>
      </c>
      <c r="B320" t="s">
        <v>9308</v>
      </c>
      <c r="C320" t="s">
        <v>9309</v>
      </c>
      <c r="D320" t="s">
        <v>8232</v>
      </c>
      <c r="E320" t="s">
        <v>8724</v>
      </c>
      <c r="F320">
        <v>87450</v>
      </c>
      <c r="G320" t="s">
        <v>3380</v>
      </c>
      <c r="H320" t="s">
        <v>9310</v>
      </c>
    </row>
    <row r="321" spans="1:8" x14ac:dyDescent="0.3">
      <c r="A321" t="s">
        <v>3379</v>
      </c>
      <c r="B321" t="s">
        <v>9311</v>
      </c>
      <c r="C321" t="s">
        <v>9312</v>
      </c>
      <c r="D321" t="s">
        <v>8232</v>
      </c>
      <c r="E321" t="s">
        <v>8724</v>
      </c>
      <c r="F321">
        <v>17600</v>
      </c>
      <c r="G321" t="s">
        <v>3380</v>
      </c>
      <c r="H321" t="s">
        <v>9313</v>
      </c>
    </row>
    <row r="322" spans="1:8" x14ac:dyDescent="0.3">
      <c r="A322" t="s">
        <v>3379</v>
      </c>
      <c r="B322" t="s">
        <v>9314</v>
      </c>
      <c r="C322" t="s">
        <v>9315</v>
      </c>
      <c r="D322" t="s">
        <v>8232</v>
      </c>
      <c r="E322" t="s">
        <v>8724</v>
      </c>
      <c r="F322">
        <v>174900</v>
      </c>
      <c r="G322" t="s">
        <v>3380</v>
      </c>
      <c r="H322" t="s">
        <v>9316</v>
      </c>
    </row>
    <row r="323" spans="1:8" x14ac:dyDescent="0.3">
      <c r="A323" s="67" t="s">
        <v>3379</v>
      </c>
      <c r="B323" t="s">
        <v>9317</v>
      </c>
      <c r="C323" t="s">
        <v>9318</v>
      </c>
      <c r="D323" t="s">
        <v>8232</v>
      </c>
      <c r="E323" t="s">
        <v>8724</v>
      </c>
      <c r="F323">
        <v>39750</v>
      </c>
      <c r="G323" t="s">
        <v>3380</v>
      </c>
      <c r="H323" t="s">
        <v>9319</v>
      </c>
    </row>
    <row r="324" spans="1:8" x14ac:dyDescent="0.3">
      <c r="A324" s="52" t="s">
        <v>3379</v>
      </c>
      <c r="B324" t="s">
        <v>9320</v>
      </c>
      <c r="C324" t="s">
        <v>9321</v>
      </c>
      <c r="D324" t="s">
        <v>8232</v>
      </c>
      <c r="E324" t="s">
        <v>8724</v>
      </c>
      <c r="F324">
        <v>87450</v>
      </c>
      <c r="G324" t="s">
        <v>3380</v>
      </c>
      <c r="H324" t="s">
        <v>9322</v>
      </c>
    </row>
    <row r="325" spans="1:8" x14ac:dyDescent="0.3">
      <c r="A325" s="52" t="s">
        <v>3379</v>
      </c>
      <c r="B325" t="s">
        <v>9323</v>
      </c>
      <c r="C325" t="s">
        <v>9324</v>
      </c>
      <c r="D325" t="s">
        <v>8232</v>
      </c>
      <c r="E325" t="s">
        <v>8724</v>
      </c>
      <c r="F325">
        <v>87450</v>
      </c>
      <c r="G325" t="s">
        <v>3380</v>
      </c>
      <c r="H325" t="s">
        <v>9325</v>
      </c>
    </row>
    <row r="326" spans="1:8" x14ac:dyDescent="0.3">
      <c r="A326" s="52" t="s">
        <v>3379</v>
      </c>
      <c r="B326" t="s">
        <v>9326</v>
      </c>
      <c r="C326" t="s">
        <v>9327</v>
      </c>
      <c r="D326" t="s">
        <v>8232</v>
      </c>
      <c r="E326" t="s">
        <v>8724</v>
      </c>
      <c r="F326">
        <v>143180</v>
      </c>
      <c r="G326" t="s">
        <v>3380</v>
      </c>
      <c r="H326" t="s">
        <v>9328</v>
      </c>
    </row>
    <row r="327" spans="1:8" x14ac:dyDescent="0.3">
      <c r="A327" s="52" t="s">
        <v>3379</v>
      </c>
      <c r="B327" t="s">
        <v>9329</v>
      </c>
      <c r="C327" t="s">
        <v>9330</v>
      </c>
      <c r="D327" t="s">
        <v>8232</v>
      </c>
      <c r="E327" t="s">
        <v>8724</v>
      </c>
      <c r="F327">
        <v>87450</v>
      </c>
      <c r="G327" t="s">
        <v>3380</v>
      </c>
      <c r="H327" t="s">
        <v>9331</v>
      </c>
    </row>
    <row r="328" spans="1:8" x14ac:dyDescent="0.3">
      <c r="A328" t="s">
        <v>3379</v>
      </c>
      <c r="B328" t="s">
        <v>9332</v>
      </c>
      <c r="C328" t="s">
        <v>9333</v>
      </c>
      <c r="D328" t="s">
        <v>8232</v>
      </c>
      <c r="E328" t="s">
        <v>8273</v>
      </c>
      <c r="F328">
        <v>30530</v>
      </c>
      <c r="G328" t="s">
        <v>3380</v>
      </c>
      <c r="H328" t="s">
        <v>9334</v>
      </c>
    </row>
    <row r="329" spans="1:8" x14ac:dyDescent="0.3">
      <c r="A329" t="s">
        <v>3379</v>
      </c>
      <c r="B329" t="s">
        <v>9335</v>
      </c>
      <c r="C329" t="s">
        <v>9336</v>
      </c>
      <c r="D329" t="s">
        <v>8232</v>
      </c>
      <c r="E329" t="s">
        <v>8273</v>
      </c>
      <c r="F329">
        <v>55650</v>
      </c>
      <c r="G329" t="s">
        <v>3380</v>
      </c>
      <c r="H329" t="s">
        <v>9337</v>
      </c>
    </row>
    <row r="330" spans="1:8" x14ac:dyDescent="0.3">
      <c r="A330" t="s">
        <v>3379</v>
      </c>
      <c r="B330" t="s">
        <v>9338</v>
      </c>
      <c r="C330" t="s">
        <v>9339</v>
      </c>
      <c r="D330" t="s">
        <v>8232</v>
      </c>
      <c r="E330" t="s">
        <v>8273</v>
      </c>
      <c r="F330">
        <v>55650</v>
      </c>
      <c r="G330" t="s">
        <v>3380</v>
      </c>
      <c r="H330" t="s">
        <v>9340</v>
      </c>
    </row>
    <row r="331" spans="1:8" x14ac:dyDescent="0.3">
      <c r="A331" t="s">
        <v>3379</v>
      </c>
      <c r="B331" t="s">
        <v>9341</v>
      </c>
      <c r="C331" t="s">
        <v>9342</v>
      </c>
      <c r="D331" t="s">
        <v>8232</v>
      </c>
      <c r="E331" t="s">
        <v>8273</v>
      </c>
      <c r="F331">
        <v>31800</v>
      </c>
      <c r="G331" t="s">
        <v>3380</v>
      </c>
      <c r="H331" t="s">
        <v>9343</v>
      </c>
    </row>
    <row r="332" spans="1:8" x14ac:dyDescent="0.3">
      <c r="A332" s="52" t="s">
        <v>3379</v>
      </c>
      <c r="B332" t="s">
        <v>9344</v>
      </c>
      <c r="C332" t="s">
        <v>9345</v>
      </c>
      <c r="D332" t="s">
        <v>8232</v>
      </c>
      <c r="E332" t="s">
        <v>8273</v>
      </c>
      <c r="F332">
        <v>87450</v>
      </c>
      <c r="G332" t="s">
        <v>3380</v>
      </c>
      <c r="H332" t="s">
        <v>9346</v>
      </c>
    </row>
    <row r="333" spans="1:8" x14ac:dyDescent="0.3">
      <c r="A333" t="s">
        <v>3379</v>
      </c>
      <c r="B333" t="s">
        <v>9347</v>
      </c>
      <c r="C333" t="s">
        <v>9348</v>
      </c>
      <c r="D333" t="s">
        <v>8232</v>
      </c>
      <c r="E333" t="s">
        <v>8273</v>
      </c>
      <c r="F333">
        <v>13910</v>
      </c>
      <c r="G333" t="s">
        <v>3380</v>
      </c>
      <c r="H333" t="s">
        <v>9349</v>
      </c>
    </row>
    <row r="334" spans="1:8" x14ac:dyDescent="0.3">
      <c r="A334" s="67" t="s">
        <v>3379</v>
      </c>
      <c r="B334" t="s">
        <v>9350</v>
      </c>
      <c r="C334" t="s">
        <v>9351</v>
      </c>
      <c r="D334" t="s">
        <v>8232</v>
      </c>
      <c r="E334" t="s">
        <v>8273</v>
      </c>
      <c r="F334">
        <v>31800</v>
      </c>
      <c r="G334" t="s">
        <v>3380</v>
      </c>
      <c r="H334" t="s">
        <v>9352</v>
      </c>
    </row>
    <row r="335" spans="1:8" x14ac:dyDescent="0.3">
      <c r="A335" s="67" t="s">
        <v>3379</v>
      </c>
      <c r="B335" t="s">
        <v>9353</v>
      </c>
      <c r="C335" t="s">
        <v>9354</v>
      </c>
      <c r="D335" t="s">
        <v>8232</v>
      </c>
      <c r="E335" t="s">
        <v>8273</v>
      </c>
      <c r="F335">
        <v>31800</v>
      </c>
      <c r="G335" t="s">
        <v>3380</v>
      </c>
      <c r="H335" t="s">
        <v>9355</v>
      </c>
    </row>
    <row r="336" spans="1:8" x14ac:dyDescent="0.3">
      <c r="A336" t="s">
        <v>3379</v>
      </c>
      <c r="B336" t="s">
        <v>9356</v>
      </c>
      <c r="C336" t="s">
        <v>9357</v>
      </c>
      <c r="D336" t="s">
        <v>8232</v>
      </c>
      <c r="E336" t="s">
        <v>8724</v>
      </c>
      <c r="F336">
        <v>20670</v>
      </c>
      <c r="G336" t="s">
        <v>3380</v>
      </c>
      <c r="H336" t="s">
        <v>9358</v>
      </c>
    </row>
    <row r="337" spans="1:8" x14ac:dyDescent="0.3">
      <c r="A337" t="s">
        <v>3379</v>
      </c>
      <c r="B337" t="s">
        <v>9359</v>
      </c>
      <c r="C337" t="s">
        <v>9360</v>
      </c>
      <c r="D337" t="s">
        <v>8232</v>
      </c>
      <c r="E337" t="s">
        <v>8724</v>
      </c>
      <c r="F337">
        <v>20670</v>
      </c>
      <c r="G337" t="s">
        <v>3380</v>
      </c>
      <c r="H337" t="s">
        <v>9361</v>
      </c>
    </row>
    <row r="338" spans="1:8" x14ac:dyDescent="0.3">
      <c r="A338" s="52" t="s">
        <v>3379</v>
      </c>
      <c r="B338" t="s">
        <v>9362</v>
      </c>
      <c r="C338" t="s">
        <v>9363</v>
      </c>
      <c r="D338" t="s">
        <v>8232</v>
      </c>
      <c r="E338" t="s">
        <v>7107</v>
      </c>
      <c r="F338">
        <v>10800</v>
      </c>
      <c r="G338" t="s">
        <v>3380</v>
      </c>
      <c r="H338" t="s">
        <v>9364</v>
      </c>
    </row>
    <row r="339" spans="1:8" x14ac:dyDescent="0.3">
      <c r="A339" t="s">
        <v>3379</v>
      </c>
      <c r="B339" t="s">
        <v>9365</v>
      </c>
      <c r="C339" t="s">
        <v>9366</v>
      </c>
      <c r="D339" t="s">
        <v>8232</v>
      </c>
      <c r="E339" t="s">
        <v>8724</v>
      </c>
      <c r="F339">
        <v>30530</v>
      </c>
      <c r="G339" t="s">
        <v>3380</v>
      </c>
      <c r="H339" t="s">
        <v>9367</v>
      </c>
    </row>
    <row r="340" spans="1:8" x14ac:dyDescent="0.3">
      <c r="A340" t="s">
        <v>3379</v>
      </c>
      <c r="B340" t="s">
        <v>9368</v>
      </c>
      <c r="C340" t="s">
        <v>9369</v>
      </c>
      <c r="D340" t="s">
        <v>8232</v>
      </c>
      <c r="E340" t="s">
        <v>8724</v>
      </c>
      <c r="F340">
        <v>138465</v>
      </c>
      <c r="G340" t="s">
        <v>3380</v>
      </c>
      <c r="H340" t="s">
        <v>9370</v>
      </c>
    </row>
    <row r="341" spans="1:8" x14ac:dyDescent="0.3">
      <c r="A341" s="67" t="s">
        <v>3379</v>
      </c>
      <c r="B341" t="s">
        <v>9371</v>
      </c>
      <c r="C341" t="s">
        <v>9372</v>
      </c>
      <c r="D341" t="s">
        <v>8232</v>
      </c>
      <c r="E341" t="s">
        <v>8724</v>
      </c>
      <c r="F341">
        <v>24148</v>
      </c>
      <c r="G341" t="s">
        <v>3380</v>
      </c>
      <c r="H341" t="s">
        <v>9373</v>
      </c>
    </row>
    <row r="342" spans="1:8" x14ac:dyDescent="0.3">
      <c r="A342" t="s">
        <v>3379</v>
      </c>
      <c r="B342" t="s">
        <v>9374</v>
      </c>
      <c r="C342" t="s">
        <v>9375</v>
      </c>
      <c r="D342" t="s">
        <v>8232</v>
      </c>
      <c r="E342" t="s">
        <v>7107</v>
      </c>
      <c r="F342">
        <v>21465</v>
      </c>
      <c r="G342" t="s">
        <v>3380</v>
      </c>
      <c r="H342" t="s">
        <v>9376</v>
      </c>
    </row>
    <row r="343" spans="1:8" x14ac:dyDescent="0.3">
      <c r="A343" t="s">
        <v>3379</v>
      </c>
      <c r="B343" t="s">
        <v>9377</v>
      </c>
      <c r="C343" t="s">
        <v>9378</v>
      </c>
      <c r="D343" t="s">
        <v>8232</v>
      </c>
      <c r="E343" t="s">
        <v>8724</v>
      </c>
      <c r="F343">
        <v>17170</v>
      </c>
      <c r="G343" t="s">
        <v>3380</v>
      </c>
      <c r="H343" t="s">
        <v>9379</v>
      </c>
    </row>
    <row r="344" spans="1:8" x14ac:dyDescent="0.3">
      <c r="A344" t="s">
        <v>3379</v>
      </c>
      <c r="B344" t="s">
        <v>9380</v>
      </c>
      <c r="C344" t="s">
        <v>9381</v>
      </c>
      <c r="D344" t="s">
        <v>8232</v>
      </c>
      <c r="E344" t="s">
        <v>8724</v>
      </c>
      <c r="F344">
        <v>48297</v>
      </c>
      <c r="G344" t="s">
        <v>3380</v>
      </c>
      <c r="H344" t="s">
        <v>9382</v>
      </c>
    </row>
    <row r="345" spans="1:8" x14ac:dyDescent="0.3">
      <c r="A345" t="s">
        <v>3379</v>
      </c>
      <c r="B345" t="s">
        <v>9383</v>
      </c>
      <c r="C345" t="s">
        <v>9384</v>
      </c>
      <c r="D345" t="s">
        <v>8232</v>
      </c>
      <c r="E345" t="s">
        <v>8724</v>
      </c>
      <c r="F345">
        <v>22817</v>
      </c>
      <c r="G345" t="s">
        <v>3380</v>
      </c>
      <c r="H345" t="s">
        <v>9385</v>
      </c>
    </row>
    <row r="346" spans="1:8" x14ac:dyDescent="0.3">
      <c r="A346" t="s">
        <v>3379</v>
      </c>
      <c r="B346" t="s">
        <v>9386</v>
      </c>
      <c r="C346" t="s">
        <v>9387</v>
      </c>
      <c r="D346" t="s">
        <v>8232</v>
      </c>
      <c r="E346" t="s">
        <v>8724</v>
      </c>
      <c r="F346">
        <v>15558</v>
      </c>
      <c r="G346" t="s">
        <v>3380</v>
      </c>
      <c r="H346" t="s">
        <v>9388</v>
      </c>
    </row>
    <row r="347" spans="1:8" x14ac:dyDescent="0.3">
      <c r="A347" t="s">
        <v>3379</v>
      </c>
      <c r="B347" t="s">
        <v>9389</v>
      </c>
      <c r="C347" t="s">
        <v>9390</v>
      </c>
      <c r="D347" t="s">
        <v>8232</v>
      </c>
      <c r="E347" t="s">
        <v>8724</v>
      </c>
      <c r="F347">
        <v>14487</v>
      </c>
      <c r="G347" t="s">
        <v>3380</v>
      </c>
      <c r="H347" t="s">
        <v>9391</v>
      </c>
    </row>
    <row r="348" spans="1:8" x14ac:dyDescent="0.3">
      <c r="A348" t="s">
        <v>3379</v>
      </c>
      <c r="B348" t="s">
        <v>9392</v>
      </c>
      <c r="C348" t="s">
        <v>9393</v>
      </c>
      <c r="D348" t="s">
        <v>8232</v>
      </c>
      <c r="E348" t="s">
        <v>8724</v>
      </c>
      <c r="F348">
        <v>50980</v>
      </c>
      <c r="G348" t="s">
        <v>3380</v>
      </c>
      <c r="H348" t="s">
        <v>9394</v>
      </c>
    </row>
    <row r="349" spans="1:8" x14ac:dyDescent="0.3">
      <c r="A349" t="s">
        <v>3379</v>
      </c>
      <c r="B349" t="s">
        <v>9395</v>
      </c>
      <c r="C349" t="s">
        <v>9396</v>
      </c>
      <c r="D349" t="s">
        <v>8232</v>
      </c>
      <c r="E349" t="s">
        <v>8724</v>
      </c>
      <c r="F349">
        <v>257760</v>
      </c>
      <c r="G349" t="s">
        <v>3380</v>
      </c>
      <c r="H349" t="s">
        <v>9397</v>
      </c>
    </row>
    <row r="350" spans="1:8" x14ac:dyDescent="0.3">
      <c r="A350" t="s">
        <v>3379</v>
      </c>
      <c r="B350" t="s">
        <v>9398</v>
      </c>
      <c r="C350" t="s">
        <v>9399</v>
      </c>
      <c r="D350" t="s">
        <v>8232</v>
      </c>
      <c r="E350" t="s">
        <v>8724</v>
      </c>
      <c r="F350">
        <v>257760</v>
      </c>
      <c r="G350" t="s">
        <v>3380</v>
      </c>
      <c r="H350" t="s">
        <v>9400</v>
      </c>
    </row>
    <row r="351" spans="1:8" x14ac:dyDescent="0.3">
      <c r="A351" t="s">
        <v>3379</v>
      </c>
      <c r="B351" t="s">
        <v>9401</v>
      </c>
      <c r="C351" t="s">
        <v>9402</v>
      </c>
      <c r="D351" t="s">
        <v>8232</v>
      </c>
      <c r="E351" t="s">
        <v>8273</v>
      </c>
      <c r="F351">
        <v>55650</v>
      </c>
      <c r="G351" t="s">
        <v>3380</v>
      </c>
      <c r="H351" t="s">
        <v>9403</v>
      </c>
    </row>
    <row r="352" spans="1:8" x14ac:dyDescent="0.3">
      <c r="A352" t="s">
        <v>3379</v>
      </c>
      <c r="B352" t="s">
        <v>9401</v>
      </c>
      <c r="C352" t="s">
        <v>9404</v>
      </c>
      <c r="D352" t="s">
        <v>8232</v>
      </c>
      <c r="E352" t="s">
        <v>8724</v>
      </c>
      <c r="F352">
        <v>55650</v>
      </c>
      <c r="G352" t="s">
        <v>3380</v>
      </c>
      <c r="H352" t="s">
        <v>9405</v>
      </c>
    </row>
    <row r="353" spans="1:8" x14ac:dyDescent="0.3">
      <c r="A353" s="52" t="s">
        <v>3379</v>
      </c>
      <c r="B353" s="5" t="s">
        <v>9305</v>
      </c>
      <c r="C353" t="s">
        <v>9406</v>
      </c>
      <c r="D353" t="s">
        <v>8232</v>
      </c>
      <c r="E353" t="s">
        <v>8724</v>
      </c>
      <c r="F353">
        <v>12000</v>
      </c>
      <c r="G353" t="s">
        <v>3380</v>
      </c>
      <c r="H353" t="s">
        <v>9407</v>
      </c>
    </row>
    <row r="354" spans="1:8" x14ac:dyDescent="0.3">
      <c r="A354" s="67" t="s">
        <v>3379</v>
      </c>
      <c r="B354" t="s">
        <v>9408</v>
      </c>
      <c r="C354" t="s">
        <v>9409</v>
      </c>
      <c r="D354" t="s">
        <v>8232</v>
      </c>
      <c r="E354" t="s">
        <v>8724</v>
      </c>
      <c r="F354">
        <v>39000</v>
      </c>
      <c r="G354" t="s">
        <v>3380</v>
      </c>
      <c r="H354" t="s">
        <v>9410</v>
      </c>
    </row>
    <row r="355" spans="1:8" x14ac:dyDescent="0.3">
      <c r="A355" s="67" t="s">
        <v>3379</v>
      </c>
      <c r="B355" t="s">
        <v>9411</v>
      </c>
      <c r="C355" t="s">
        <v>9412</v>
      </c>
      <c r="D355" t="s">
        <v>8232</v>
      </c>
      <c r="E355" t="s">
        <v>8249</v>
      </c>
      <c r="F355">
        <v>44900</v>
      </c>
      <c r="G355" t="s">
        <v>3380</v>
      </c>
      <c r="H355" t="s">
        <v>9413</v>
      </c>
    </row>
    <row r="356" spans="1:8" x14ac:dyDescent="0.3">
      <c r="A356" t="s">
        <v>3381</v>
      </c>
      <c r="B356" t="s">
        <v>9414</v>
      </c>
      <c r="C356" t="s">
        <v>9415</v>
      </c>
      <c r="D356" t="s">
        <v>8232</v>
      </c>
      <c r="E356" t="s">
        <v>8711</v>
      </c>
      <c r="F356">
        <v>76320</v>
      </c>
      <c r="G356" t="s">
        <v>3382</v>
      </c>
      <c r="H356" t="s">
        <v>9416</v>
      </c>
    </row>
    <row r="357" spans="1:8" x14ac:dyDescent="0.3">
      <c r="A357" t="s">
        <v>3381</v>
      </c>
      <c r="B357" t="s">
        <v>9417</v>
      </c>
      <c r="C357" t="s">
        <v>9418</v>
      </c>
      <c r="D357" t="s">
        <v>8232</v>
      </c>
      <c r="E357" t="s">
        <v>8711</v>
      </c>
      <c r="F357">
        <v>76320</v>
      </c>
      <c r="G357" t="s">
        <v>3382</v>
      </c>
      <c r="H357" t="s">
        <v>9419</v>
      </c>
    </row>
    <row r="358" spans="1:8" x14ac:dyDescent="0.3">
      <c r="A358" t="s">
        <v>3381</v>
      </c>
      <c r="B358" t="s">
        <v>9420</v>
      </c>
      <c r="C358" t="s">
        <v>9421</v>
      </c>
      <c r="D358" t="s">
        <v>8232</v>
      </c>
      <c r="E358" t="s">
        <v>8711</v>
      </c>
      <c r="F358">
        <v>76320</v>
      </c>
      <c r="G358" t="s">
        <v>3382</v>
      </c>
      <c r="H358" t="s">
        <v>9422</v>
      </c>
    </row>
    <row r="359" spans="1:8" x14ac:dyDescent="0.3">
      <c r="A359" t="s">
        <v>3381</v>
      </c>
      <c r="B359" t="s">
        <v>9423</v>
      </c>
      <c r="C359" t="s">
        <v>9424</v>
      </c>
      <c r="D359" t="s">
        <v>8232</v>
      </c>
      <c r="E359" t="s">
        <v>8711</v>
      </c>
      <c r="F359">
        <v>76320</v>
      </c>
      <c r="G359" t="s">
        <v>3382</v>
      </c>
      <c r="H359" t="s">
        <v>9425</v>
      </c>
    </row>
    <row r="360" spans="1:8" x14ac:dyDescent="0.3">
      <c r="A360" s="52" t="s">
        <v>3383</v>
      </c>
      <c r="B360" t="s">
        <v>9426</v>
      </c>
      <c r="C360" t="s">
        <v>9427</v>
      </c>
      <c r="D360" t="s">
        <v>8232</v>
      </c>
      <c r="E360" t="s">
        <v>7107</v>
      </c>
      <c r="F360">
        <v>10490</v>
      </c>
      <c r="G360" t="s">
        <v>9428</v>
      </c>
      <c r="H360" t="s">
        <v>9429</v>
      </c>
    </row>
    <row r="361" spans="1:8" x14ac:dyDescent="0.3">
      <c r="A361" t="s">
        <v>3383</v>
      </c>
      <c r="B361" t="s">
        <v>9430</v>
      </c>
      <c r="C361" t="s">
        <v>9431</v>
      </c>
      <c r="D361" t="s">
        <v>8232</v>
      </c>
      <c r="E361" t="s">
        <v>7107</v>
      </c>
      <c r="F361">
        <v>6968</v>
      </c>
      <c r="G361" t="s">
        <v>3384</v>
      </c>
      <c r="H361" t="s">
        <v>9432</v>
      </c>
    </row>
    <row r="362" spans="1:8" x14ac:dyDescent="0.3">
      <c r="A362" s="52" t="s">
        <v>3383</v>
      </c>
      <c r="B362" t="s">
        <v>9433</v>
      </c>
      <c r="C362" t="s">
        <v>9434</v>
      </c>
      <c r="D362" t="s">
        <v>8232</v>
      </c>
      <c r="E362" t="s">
        <v>7107</v>
      </c>
      <c r="F362">
        <v>10490</v>
      </c>
      <c r="G362" t="s">
        <v>9428</v>
      </c>
      <c r="H362" t="s">
        <v>9435</v>
      </c>
    </row>
    <row r="363" spans="1:8" x14ac:dyDescent="0.3">
      <c r="A363" s="52" t="s">
        <v>3383</v>
      </c>
      <c r="B363" t="s">
        <v>9436</v>
      </c>
      <c r="C363" t="s">
        <v>9437</v>
      </c>
      <c r="D363" t="s">
        <v>8232</v>
      </c>
      <c r="E363" t="s">
        <v>7107</v>
      </c>
      <c r="F363">
        <v>10490</v>
      </c>
      <c r="G363" t="s">
        <v>9428</v>
      </c>
      <c r="H363" t="s">
        <v>9438</v>
      </c>
    </row>
    <row r="364" spans="1:8" x14ac:dyDescent="0.3">
      <c r="A364" s="52" t="s">
        <v>3383</v>
      </c>
      <c r="B364" t="s">
        <v>9439</v>
      </c>
      <c r="C364" t="s">
        <v>9440</v>
      </c>
      <c r="D364" t="s">
        <v>8232</v>
      </c>
      <c r="E364" t="s">
        <v>7107</v>
      </c>
      <c r="F364">
        <v>10490</v>
      </c>
      <c r="G364" t="s">
        <v>9428</v>
      </c>
      <c r="H364" t="s">
        <v>9441</v>
      </c>
    </row>
    <row r="365" spans="1:8" x14ac:dyDescent="0.3">
      <c r="A365" s="52" t="s">
        <v>3383</v>
      </c>
      <c r="B365" t="s">
        <v>9442</v>
      </c>
      <c r="C365" t="s">
        <v>9443</v>
      </c>
      <c r="D365" t="s">
        <v>8232</v>
      </c>
      <c r="E365" t="s">
        <v>7107</v>
      </c>
      <c r="F365">
        <v>10490</v>
      </c>
      <c r="G365" t="s">
        <v>9428</v>
      </c>
      <c r="H365" t="s">
        <v>9444</v>
      </c>
    </row>
    <row r="366" spans="1:8" x14ac:dyDescent="0.3">
      <c r="A366" s="52" t="s">
        <v>3385</v>
      </c>
      <c r="B366" t="s">
        <v>9445</v>
      </c>
      <c r="C366" t="s">
        <v>9446</v>
      </c>
      <c r="D366" t="s">
        <v>8232</v>
      </c>
      <c r="E366" t="s">
        <v>7107</v>
      </c>
      <c r="F366">
        <v>20000</v>
      </c>
      <c r="G366" t="s">
        <v>9447</v>
      </c>
      <c r="H366" t="s">
        <v>9448</v>
      </c>
    </row>
    <row r="367" spans="1:8" x14ac:dyDescent="0.3">
      <c r="A367" t="s">
        <v>3387</v>
      </c>
      <c r="B367" t="s">
        <v>9449</v>
      </c>
      <c r="C367" t="s">
        <v>9450</v>
      </c>
      <c r="D367" t="s">
        <v>8232</v>
      </c>
      <c r="E367" t="s">
        <v>8273</v>
      </c>
      <c r="F367">
        <v>3730</v>
      </c>
      <c r="G367" t="s">
        <v>3388</v>
      </c>
      <c r="H367" t="s">
        <v>9451</v>
      </c>
    </row>
    <row r="368" spans="1:8" x14ac:dyDescent="0.3">
      <c r="A368" t="s">
        <v>3389</v>
      </c>
      <c r="B368" t="s">
        <v>9452</v>
      </c>
      <c r="C368" t="s">
        <v>9453</v>
      </c>
      <c r="D368" t="s">
        <v>8232</v>
      </c>
      <c r="E368" t="s">
        <v>8724</v>
      </c>
      <c r="F368">
        <v>171720</v>
      </c>
      <c r="G368" t="s">
        <v>9454</v>
      </c>
      <c r="H368" t="s">
        <v>9455</v>
      </c>
    </row>
    <row r="369" spans="1:8" x14ac:dyDescent="0.3">
      <c r="A369" t="s">
        <v>3389</v>
      </c>
      <c r="B369" t="s">
        <v>9456</v>
      </c>
      <c r="C369" t="s">
        <v>9457</v>
      </c>
      <c r="D369" t="s">
        <v>8232</v>
      </c>
      <c r="E369" t="s">
        <v>8724</v>
      </c>
      <c r="F369">
        <v>190990</v>
      </c>
      <c r="G369" t="s">
        <v>9454</v>
      </c>
      <c r="H369" t="s">
        <v>9458</v>
      </c>
    </row>
    <row r="370" spans="1:8" x14ac:dyDescent="0.3">
      <c r="A370" t="s">
        <v>3389</v>
      </c>
      <c r="B370" t="s">
        <v>9459</v>
      </c>
      <c r="C370" t="s">
        <v>9460</v>
      </c>
      <c r="D370" t="s">
        <v>8232</v>
      </c>
      <c r="E370" t="s">
        <v>7107</v>
      </c>
      <c r="F370">
        <v>13416</v>
      </c>
      <c r="G370" t="s">
        <v>9454</v>
      </c>
      <c r="H370" t="s">
        <v>9461</v>
      </c>
    </row>
    <row r="371" spans="1:8" x14ac:dyDescent="0.3">
      <c r="A371" s="67" t="s">
        <v>3389</v>
      </c>
      <c r="B371" t="s">
        <v>9462</v>
      </c>
      <c r="C371" t="s">
        <v>9463</v>
      </c>
      <c r="D371" t="s">
        <v>8232</v>
      </c>
      <c r="E371" t="s">
        <v>8724</v>
      </c>
      <c r="F371">
        <v>34881</v>
      </c>
      <c r="G371" t="s">
        <v>3390</v>
      </c>
      <c r="H371" t="s">
        <v>9464</v>
      </c>
    </row>
    <row r="372" spans="1:8" x14ac:dyDescent="0.3">
      <c r="A372" s="52" t="s">
        <v>3389</v>
      </c>
      <c r="B372" t="s">
        <v>9465</v>
      </c>
      <c r="C372" t="s">
        <v>9466</v>
      </c>
      <c r="D372" t="s">
        <v>8232</v>
      </c>
      <c r="E372" t="s">
        <v>8724</v>
      </c>
      <c r="F372">
        <v>47700</v>
      </c>
      <c r="G372" t="s">
        <v>3390</v>
      </c>
      <c r="H372" t="s">
        <v>9467</v>
      </c>
    </row>
    <row r="373" spans="1:8" x14ac:dyDescent="0.3">
      <c r="A373" t="s">
        <v>3389</v>
      </c>
      <c r="B373" t="s">
        <v>9468</v>
      </c>
      <c r="C373" t="s">
        <v>9469</v>
      </c>
      <c r="D373" t="s">
        <v>8232</v>
      </c>
      <c r="E373" t="s">
        <v>7107</v>
      </c>
      <c r="F373">
        <v>48970</v>
      </c>
      <c r="G373" t="s">
        <v>9454</v>
      </c>
      <c r="H373" t="s">
        <v>9470</v>
      </c>
    </row>
    <row r="374" spans="1:8" x14ac:dyDescent="0.3">
      <c r="A374" t="s">
        <v>3391</v>
      </c>
      <c r="B374" t="s">
        <v>9471</v>
      </c>
      <c r="C374" t="s">
        <v>9472</v>
      </c>
      <c r="D374" t="s">
        <v>8232</v>
      </c>
      <c r="E374" t="s">
        <v>7107</v>
      </c>
      <c r="F374">
        <v>9210</v>
      </c>
      <c r="G374" t="s">
        <v>3392</v>
      </c>
      <c r="H374" t="s">
        <v>9473</v>
      </c>
    </row>
    <row r="375" spans="1:8" x14ac:dyDescent="0.3">
      <c r="A375" t="s">
        <v>3391</v>
      </c>
      <c r="B375" t="s">
        <v>9474</v>
      </c>
      <c r="C375" t="s">
        <v>9475</v>
      </c>
      <c r="D375" t="s">
        <v>8232</v>
      </c>
      <c r="E375" t="s">
        <v>8724</v>
      </c>
      <c r="F375">
        <v>54735</v>
      </c>
      <c r="G375" t="s">
        <v>9476</v>
      </c>
      <c r="H375" t="s">
        <v>9477</v>
      </c>
    </row>
    <row r="376" spans="1:8" x14ac:dyDescent="0.3">
      <c r="A376" t="s">
        <v>3391</v>
      </c>
      <c r="B376" t="s">
        <v>9478</v>
      </c>
      <c r="C376" t="s">
        <v>9479</v>
      </c>
      <c r="D376" t="s">
        <v>8232</v>
      </c>
      <c r="E376" t="s">
        <v>8686</v>
      </c>
      <c r="F376">
        <v>55000</v>
      </c>
      <c r="G376" t="s">
        <v>9476</v>
      </c>
      <c r="H376" t="s">
        <v>9480</v>
      </c>
    </row>
    <row r="377" spans="1:8" x14ac:dyDescent="0.3">
      <c r="A377" t="s">
        <v>3391</v>
      </c>
      <c r="B377" t="s">
        <v>9478</v>
      </c>
      <c r="C377" t="s">
        <v>9481</v>
      </c>
      <c r="D377" t="s">
        <v>8232</v>
      </c>
      <c r="E377" t="s">
        <v>8724</v>
      </c>
      <c r="F377">
        <v>83950</v>
      </c>
      <c r="G377" t="s">
        <v>3392</v>
      </c>
      <c r="H377" t="s">
        <v>9482</v>
      </c>
    </row>
    <row r="378" spans="1:8" x14ac:dyDescent="0.3">
      <c r="A378" t="s">
        <v>3393</v>
      </c>
      <c r="B378" t="s">
        <v>9483</v>
      </c>
      <c r="C378" t="s">
        <v>9484</v>
      </c>
      <c r="D378" t="s">
        <v>8232</v>
      </c>
      <c r="E378" t="s">
        <v>7107</v>
      </c>
      <c r="F378">
        <v>1650</v>
      </c>
      <c r="G378" t="s">
        <v>9485</v>
      </c>
      <c r="H378" t="s">
        <v>9486</v>
      </c>
    </row>
    <row r="379" spans="1:8" x14ac:dyDescent="0.3">
      <c r="A379" t="s">
        <v>3393</v>
      </c>
      <c r="B379" t="s">
        <v>9487</v>
      </c>
      <c r="C379" t="s">
        <v>9488</v>
      </c>
      <c r="D379" t="s">
        <v>8232</v>
      </c>
      <c r="E379" t="s">
        <v>8724</v>
      </c>
      <c r="F379">
        <v>79500</v>
      </c>
      <c r="G379" t="s">
        <v>3394</v>
      </c>
      <c r="H379" t="s">
        <v>9489</v>
      </c>
    </row>
    <row r="380" spans="1:8" x14ac:dyDescent="0.3">
      <c r="A380" t="s">
        <v>3393</v>
      </c>
      <c r="B380" t="s">
        <v>9490</v>
      </c>
      <c r="C380" t="s">
        <v>9491</v>
      </c>
      <c r="D380" t="s">
        <v>8232</v>
      </c>
      <c r="E380" t="s">
        <v>7107</v>
      </c>
      <c r="F380">
        <v>8860</v>
      </c>
      <c r="G380" t="s">
        <v>3394</v>
      </c>
      <c r="H380" t="s">
        <v>9492</v>
      </c>
    </row>
    <row r="381" spans="1:8" x14ac:dyDescent="0.3">
      <c r="A381" t="s">
        <v>3393</v>
      </c>
      <c r="B381" t="s">
        <v>9493</v>
      </c>
      <c r="C381" t="s">
        <v>9494</v>
      </c>
      <c r="D381" t="s">
        <v>8232</v>
      </c>
      <c r="E381" t="s">
        <v>8724</v>
      </c>
      <c r="F381">
        <v>64396</v>
      </c>
      <c r="G381" t="s">
        <v>9495</v>
      </c>
      <c r="H381" t="s">
        <v>9496</v>
      </c>
    </row>
    <row r="382" spans="1:8" x14ac:dyDescent="0.3">
      <c r="A382" t="s">
        <v>3393</v>
      </c>
      <c r="B382" t="s">
        <v>9497</v>
      </c>
      <c r="C382" t="s">
        <v>9498</v>
      </c>
      <c r="D382" t="s">
        <v>8232</v>
      </c>
      <c r="E382" t="s">
        <v>7107</v>
      </c>
      <c r="F382">
        <v>5366</v>
      </c>
      <c r="G382" t="s">
        <v>9495</v>
      </c>
      <c r="H382" t="s">
        <v>9499</v>
      </c>
    </row>
    <row r="383" spans="1:8" x14ac:dyDescent="0.3">
      <c r="A383" t="s">
        <v>3393</v>
      </c>
      <c r="B383" s="5" t="s">
        <v>9500</v>
      </c>
      <c r="C383" t="s">
        <v>9501</v>
      </c>
      <c r="D383" t="s">
        <v>8232</v>
      </c>
      <c r="E383" t="s">
        <v>8724</v>
      </c>
      <c r="F383">
        <v>79500</v>
      </c>
      <c r="G383" t="s">
        <v>3394</v>
      </c>
      <c r="H383" t="s">
        <v>9502</v>
      </c>
    </row>
    <row r="384" spans="1:8" x14ac:dyDescent="0.3">
      <c r="A384" t="s">
        <v>3393</v>
      </c>
      <c r="B384" s="5" t="s">
        <v>9500</v>
      </c>
      <c r="C384" t="s">
        <v>9503</v>
      </c>
      <c r="D384" t="s">
        <v>8232</v>
      </c>
      <c r="E384" t="s">
        <v>8724</v>
      </c>
      <c r="F384">
        <v>79500</v>
      </c>
      <c r="G384" t="s">
        <v>3394</v>
      </c>
      <c r="H384" t="s">
        <v>9504</v>
      </c>
    </row>
    <row r="385" spans="1:8" x14ac:dyDescent="0.3">
      <c r="A385" t="s">
        <v>3393</v>
      </c>
      <c r="B385" s="5" t="s">
        <v>9500</v>
      </c>
      <c r="C385" t="s">
        <v>9505</v>
      </c>
      <c r="D385" t="s">
        <v>8232</v>
      </c>
      <c r="E385" t="s">
        <v>8724</v>
      </c>
      <c r="F385">
        <v>79500</v>
      </c>
      <c r="G385" t="s">
        <v>3394</v>
      </c>
      <c r="H385" t="s">
        <v>9506</v>
      </c>
    </row>
    <row r="386" spans="1:8" x14ac:dyDescent="0.3">
      <c r="A386" t="s">
        <v>3393</v>
      </c>
      <c r="B386" t="s">
        <v>9500</v>
      </c>
      <c r="C386" t="s">
        <v>9507</v>
      </c>
      <c r="D386" t="s">
        <v>8232</v>
      </c>
      <c r="E386" t="s">
        <v>8724</v>
      </c>
      <c r="F386">
        <v>79500</v>
      </c>
      <c r="G386" t="s">
        <v>3394</v>
      </c>
      <c r="H386" t="s">
        <v>9508</v>
      </c>
    </row>
    <row r="387" spans="1:8" x14ac:dyDescent="0.3">
      <c r="A387" t="s">
        <v>3397</v>
      </c>
      <c r="B387" t="s">
        <v>9509</v>
      </c>
      <c r="C387" t="s">
        <v>9510</v>
      </c>
      <c r="D387" t="s">
        <v>8232</v>
      </c>
      <c r="E387" t="s">
        <v>7107</v>
      </c>
      <c r="F387">
        <v>6500</v>
      </c>
      <c r="G387" t="s">
        <v>3398</v>
      </c>
      <c r="H387" t="s">
        <v>9511</v>
      </c>
    </row>
    <row r="388" spans="1:8" x14ac:dyDescent="0.3">
      <c r="A388" t="s">
        <v>3397</v>
      </c>
      <c r="B388" t="s">
        <v>9512</v>
      </c>
      <c r="C388" t="s">
        <v>9513</v>
      </c>
      <c r="D388" t="s">
        <v>8232</v>
      </c>
      <c r="E388" t="s">
        <v>8724</v>
      </c>
      <c r="F388">
        <v>36300</v>
      </c>
      <c r="G388" t="s">
        <v>9514</v>
      </c>
      <c r="H388" t="s">
        <v>9515</v>
      </c>
    </row>
    <row r="389" spans="1:8" x14ac:dyDescent="0.3">
      <c r="A389" t="s">
        <v>3397</v>
      </c>
      <c r="B389" t="s">
        <v>9516</v>
      </c>
      <c r="C389" t="s">
        <v>9517</v>
      </c>
      <c r="D389" t="s">
        <v>8232</v>
      </c>
      <c r="E389" t="s">
        <v>7107</v>
      </c>
      <c r="F389">
        <v>2412</v>
      </c>
      <c r="G389" t="s">
        <v>9518</v>
      </c>
      <c r="H389" t="s">
        <v>9519</v>
      </c>
    </row>
    <row r="390" spans="1:8" x14ac:dyDescent="0.3">
      <c r="A390" s="52" t="s">
        <v>3413</v>
      </c>
      <c r="B390" t="s">
        <v>9520</v>
      </c>
      <c r="C390" t="s">
        <v>9521</v>
      </c>
      <c r="D390" t="s">
        <v>8232</v>
      </c>
      <c r="E390" t="s">
        <v>7189</v>
      </c>
      <c r="F390">
        <v>9000</v>
      </c>
      <c r="G390" t="s">
        <v>3414</v>
      </c>
      <c r="H390" t="s">
        <v>9522</v>
      </c>
    </row>
    <row r="391" spans="1:8" x14ac:dyDescent="0.3">
      <c r="A391" t="s">
        <v>3413</v>
      </c>
      <c r="B391" t="s">
        <v>9523</v>
      </c>
      <c r="C391" t="s">
        <v>9524</v>
      </c>
      <c r="D391" t="s">
        <v>8232</v>
      </c>
      <c r="E391" t="s">
        <v>7107</v>
      </c>
      <c r="F391">
        <v>2500</v>
      </c>
      <c r="G391" t="s">
        <v>9525</v>
      </c>
      <c r="H391" t="s">
        <v>9526</v>
      </c>
    </row>
    <row r="392" spans="1:8" x14ac:dyDescent="0.3">
      <c r="A392" t="s">
        <v>3413</v>
      </c>
      <c r="B392" t="s">
        <v>9527</v>
      </c>
      <c r="C392" t="s">
        <v>9528</v>
      </c>
      <c r="D392" t="s">
        <v>8232</v>
      </c>
      <c r="E392" t="s">
        <v>7107</v>
      </c>
      <c r="F392">
        <v>7950</v>
      </c>
      <c r="G392" t="s">
        <v>3412</v>
      </c>
      <c r="H392" t="s">
        <v>9529</v>
      </c>
    </row>
    <row r="393" spans="1:8" x14ac:dyDescent="0.3">
      <c r="A393" s="67" t="s">
        <v>3413</v>
      </c>
      <c r="B393" t="s">
        <v>9530</v>
      </c>
      <c r="C393" t="s">
        <v>9531</v>
      </c>
      <c r="D393" t="s">
        <v>8232</v>
      </c>
      <c r="E393" t="s">
        <v>7107</v>
      </c>
      <c r="F393">
        <v>1773</v>
      </c>
      <c r="G393" t="s">
        <v>3412</v>
      </c>
      <c r="H393" t="s">
        <v>9532</v>
      </c>
    </row>
    <row r="394" spans="1:8" x14ac:dyDescent="0.3">
      <c r="A394" s="5" t="s">
        <v>3413</v>
      </c>
      <c r="B394" t="s">
        <v>9533</v>
      </c>
      <c r="C394" t="s">
        <v>9534</v>
      </c>
      <c r="D394" t="s">
        <v>8232</v>
      </c>
      <c r="E394" t="s">
        <v>7107</v>
      </c>
      <c r="F394">
        <v>1716</v>
      </c>
      <c r="G394" t="s">
        <v>3412</v>
      </c>
      <c r="H394" t="s">
        <v>9535</v>
      </c>
    </row>
    <row r="395" spans="1:8" x14ac:dyDescent="0.3">
      <c r="A395" s="52" t="s">
        <v>3413</v>
      </c>
      <c r="B395" t="s">
        <v>9536</v>
      </c>
      <c r="C395" t="s">
        <v>9537</v>
      </c>
      <c r="D395" t="s">
        <v>8232</v>
      </c>
      <c r="E395" t="s">
        <v>8249</v>
      </c>
      <c r="F395">
        <v>195888</v>
      </c>
      <c r="G395" t="s">
        <v>3414</v>
      </c>
      <c r="H395" t="s">
        <v>9538</v>
      </c>
    </row>
    <row r="396" spans="1:8" x14ac:dyDescent="0.3">
      <c r="A396" t="s">
        <v>3413</v>
      </c>
      <c r="B396" t="s">
        <v>9539</v>
      </c>
      <c r="C396" t="s">
        <v>9540</v>
      </c>
      <c r="D396" t="s">
        <v>8232</v>
      </c>
      <c r="E396" t="s">
        <v>8249</v>
      </c>
      <c r="F396">
        <v>94910</v>
      </c>
      <c r="G396" t="s">
        <v>3414</v>
      </c>
      <c r="H396" t="s">
        <v>9541</v>
      </c>
    </row>
    <row r="397" spans="1:8" x14ac:dyDescent="0.3">
      <c r="A397" s="52" t="s">
        <v>3415</v>
      </c>
      <c r="B397" t="s">
        <v>9542</v>
      </c>
      <c r="C397" t="s">
        <v>9543</v>
      </c>
      <c r="D397" t="s">
        <v>8232</v>
      </c>
      <c r="E397" t="s">
        <v>7107</v>
      </c>
      <c r="F397">
        <v>28080</v>
      </c>
      <c r="G397" t="s">
        <v>3412</v>
      </c>
      <c r="H397" t="s">
        <v>9544</v>
      </c>
    </row>
    <row r="398" spans="1:8" x14ac:dyDescent="0.3">
      <c r="A398" t="s">
        <v>3415</v>
      </c>
      <c r="B398" t="s">
        <v>9545</v>
      </c>
      <c r="C398" t="s">
        <v>9546</v>
      </c>
      <c r="D398" t="s">
        <v>8232</v>
      </c>
      <c r="E398" t="s">
        <v>7107</v>
      </c>
      <c r="F398">
        <v>4160</v>
      </c>
      <c r="G398" t="s">
        <v>3412</v>
      </c>
      <c r="H398" t="s">
        <v>9547</v>
      </c>
    </row>
    <row r="399" spans="1:8" x14ac:dyDescent="0.3">
      <c r="A399" t="s">
        <v>3415</v>
      </c>
      <c r="B399" t="s">
        <v>9548</v>
      </c>
      <c r="C399" t="s">
        <v>9549</v>
      </c>
      <c r="D399" t="s">
        <v>8232</v>
      </c>
      <c r="E399" t="s">
        <v>7107</v>
      </c>
      <c r="F399">
        <v>28080</v>
      </c>
      <c r="G399" t="s">
        <v>3412</v>
      </c>
      <c r="H399" t="s">
        <v>9550</v>
      </c>
    </row>
    <row r="400" spans="1:8" x14ac:dyDescent="0.3">
      <c r="A400" t="s">
        <v>3417</v>
      </c>
      <c r="B400" t="s">
        <v>9551</v>
      </c>
      <c r="C400" t="s">
        <v>9552</v>
      </c>
      <c r="D400" t="s">
        <v>8232</v>
      </c>
      <c r="E400" t="s">
        <v>7107</v>
      </c>
      <c r="F400">
        <v>7200</v>
      </c>
      <c r="G400" t="s">
        <v>3418</v>
      </c>
      <c r="H400" t="s">
        <v>9553</v>
      </c>
    </row>
    <row r="401" spans="1:8" x14ac:dyDescent="0.3">
      <c r="A401" t="s">
        <v>3417</v>
      </c>
      <c r="B401" t="s">
        <v>9554</v>
      </c>
      <c r="C401" t="s">
        <v>9555</v>
      </c>
      <c r="D401" t="s">
        <v>8232</v>
      </c>
      <c r="E401" t="s">
        <v>8724</v>
      </c>
      <c r="F401">
        <v>53000</v>
      </c>
      <c r="G401" t="s">
        <v>3418</v>
      </c>
      <c r="H401" t="s">
        <v>9556</v>
      </c>
    </row>
    <row r="402" spans="1:8" x14ac:dyDescent="0.3">
      <c r="A402" s="5" t="s">
        <v>3417</v>
      </c>
      <c r="B402" t="s">
        <v>9557</v>
      </c>
      <c r="C402" t="s">
        <v>9558</v>
      </c>
      <c r="D402" t="s">
        <v>8232</v>
      </c>
      <c r="E402" t="s">
        <v>7107</v>
      </c>
      <c r="F402">
        <v>4160</v>
      </c>
      <c r="G402" t="s">
        <v>3412</v>
      </c>
      <c r="H402" t="s">
        <v>9559</v>
      </c>
    </row>
    <row r="403" spans="1:8" x14ac:dyDescent="0.3">
      <c r="A403" t="s">
        <v>3417</v>
      </c>
      <c r="B403" t="s">
        <v>9560</v>
      </c>
      <c r="C403" t="s">
        <v>9561</v>
      </c>
      <c r="D403" t="s">
        <v>8232</v>
      </c>
      <c r="E403" t="s">
        <v>7107</v>
      </c>
      <c r="F403">
        <v>7460</v>
      </c>
      <c r="G403" t="s">
        <v>3418</v>
      </c>
      <c r="H403" t="s">
        <v>9562</v>
      </c>
    </row>
    <row r="404" spans="1:8" x14ac:dyDescent="0.3">
      <c r="A404" t="s">
        <v>3423</v>
      </c>
      <c r="B404" t="s">
        <v>9563</v>
      </c>
      <c r="C404" t="s">
        <v>9564</v>
      </c>
      <c r="D404" t="s">
        <v>8232</v>
      </c>
      <c r="E404" t="s">
        <v>7107</v>
      </c>
      <c r="F404">
        <v>10000</v>
      </c>
      <c r="G404" t="s">
        <v>3424</v>
      </c>
      <c r="H404" t="s">
        <v>9565</v>
      </c>
    </row>
    <row r="405" spans="1:8" x14ac:dyDescent="0.3">
      <c r="A405" t="s">
        <v>3423</v>
      </c>
      <c r="B405" t="s">
        <v>9566</v>
      </c>
      <c r="C405" t="s">
        <v>9567</v>
      </c>
      <c r="D405" t="s">
        <v>8232</v>
      </c>
      <c r="E405" t="s">
        <v>7107</v>
      </c>
      <c r="F405">
        <v>13520</v>
      </c>
      <c r="G405" t="s">
        <v>9568</v>
      </c>
      <c r="H405" t="s">
        <v>9569</v>
      </c>
    </row>
    <row r="406" spans="1:8" x14ac:dyDescent="0.3">
      <c r="A406" s="52" t="s">
        <v>3427</v>
      </c>
      <c r="B406" t="s">
        <v>9570</v>
      </c>
      <c r="C406" t="s">
        <v>9571</v>
      </c>
      <c r="D406" t="s">
        <v>8232</v>
      </c>
      <c r="E406" t="s">
        <v>7189</v>
      </c>
      <c r="F406">
        <v>6000</v>
      </c>
      <c r="G406" t="s">
        <v>3428</v>
      </c>
      <c r="H406" t="s">
        <v>9572</v>
      </c>
    </row>
    <row r="407" spans="1:8" x14ac:dyDescent="0.3">
      <c r="A407" t="s">
        <v>3431</v>
      </c>
      <c r="B407" t="s">
        <v>9573</v>
      </c>
      <c r="C407" t="s">
        <v>9574</v>
      </c>
      <c r="D407" t="s">
        <v>8232</v>
      </c>
      <c r="E407" t="s">
        <v>7107</v>
      </c>
      <c r="F407">
        <v>9330</v>
      </c>
      <c r="G407" t="s">
        <v>3432</v>
      </c>
      <c r="H407" t="s">
        <v>9575</v>
      </c>
    </row>
    <row r="408" spans="1:8" x14ac:dyDescent="0.3">
      <c r="A408" t="s">
        <v>3431</v>
      </c>
      <c r="B408" t="s">
        <v>9576</v>
      </c>
      <c r="C408" t="s">
        <v>9577</v>
      </c>
      <c r="D408" t="s">
        <v>8232</v>
      </c>
      <c r="E408" t="s">
        <v>7107</v>
      </c>
      <c r="F408">
        <v>6600</v>
      </c>
      <c r="G408" t="s">
        <v>3432</v>
      </c>
      <c r="H408" t="s">
        <v>9578</v>
      </c>
    </row>
    <row r="409" spans="1:8" x14ac:dyDescent="0.3">
      <c r="A409" s="52" t="s">
        <v>3431</v>
      </c>
      <c r="B409" t="s">
        <v>9579</v>
      </c>
      <c r="C409" t="s">
        <v>9580</v>
      </c>
      <c r="D409" t="s">
        <v>8232</v>
      </c>
      <c r="E409" t="s">
        <v>7107</v>
      </c>
      <c r="F409">
        <v>10030</v>
      </c>
      <c r="G409" t="s">
        <v>3432</v>
      </c>
      <c r="H409" t="s">
        <v>9581</v>
      </c>
    </row>
    <row r="410" spans="1:8" x14ac:dyDescent="0.3">
      <c r="A410" s="52" t="s">
        <v>3431</v>
      </c>
      <c r="B410" t="s">
        <v>9582</v>
      </c>
      <c r="C410" t="s">
        <v>9583</v>
      </c>
      <c r="D410" t="s">
        <v>8232</v>
      </c>
      <c r="E410" t="s">
        <v>7107</v>
      </c>
      <c r="F410">
        <v>10600</v>
      </c>
      <c r="G410" t="s">
        <v>3432</v>
      </c>
      <c r="H410" t="s">
        <v>9584</v>
      </c>
    </row>
    <row r="411" spans="1:8" x14ac:dyDescent="0.3">
      <c r="A411" t="s">
        <v>3431</v>
      </c>
      <c r="B411" t="s">
        <v>9585</v>
      </c>
      <c r="C411" t="s">
        <v>9586</v>
      </c>
      <c r="D411" t="s">
        <v>8232</v>
      </c>
      <c r="E411" t="s">
        <v>7107</v>
      </c>
      <c r="F411">
        <v>5896</v>
      </c>
      <c r="G411" t="s">
        <v>3432</v>
      </c>
      <c r="H411" t="s">
        <v>9587</v>
      </c>
    </row>
    <row r="412" spans="1:8" x14ac:dyDescent="0.3">
      <c r="A412" s="205" t="s">
        <v>3431</v>
      </c>
      <c r="B412" s="206" t="s">
        <v>9585</v>
      </c>
      <c r="C412" s="205" t="s">
        <v>9588</v>
      </c>
      <c r="D412" s="205" t="s">
        <v>8232</v>
      </c>
      <c r="E412" s="205" t="s">
        <v>7107</v>
      </c>
      <c r="F412" s="205">
        <v>9651</v>
      </c>
      <c r="G412" s="205" t="s">
        <v>3432</v>
      </c>
      <c r="H412" s="205" t="s">
        <v>9589</v>
      </c>
    </row>
    <row r="413" spans="1:8" x14ac:dyDescent="0.3">
      <c r="A413" t="s">
        <v>3431</v>
      </c>
      <c r="B413" s="5" t="s">
        <v>9590</v>
      </c>
      <c r="C413" t="s">
        <v>9591</v>
      </c>
      <c r="D413" t="s">
        <v>8232</v>
      </c>
      <c r="E413" t="s">
        <v>7107</v>
      </c>
      <c r="F413">
        <v>4900</v>
      </c>
      <c r="G413" t="s">
        <v>3432</v>
      </c>
      <c r="H413" t="s">
        <v>9592</v>
      </c>
    </row>
    <row r="414" spans="1:8" x14ac:dyDescent="0.3">
      <c r="A414" t="s">
        <v>3433</v>
      </c>
      <c r="B414" t="s">
        <v>9593</v>
      </c>
      <c r="C414" t="s">
        <v>9594</v>
      </c>
      <c r="D414" t="s">
        <v>8232</v>
      </c>
      <c r="E414" t="s">
        <v>7107</v>
      </c>
      <c r="F414">
        <v>59360</v>
      </c>
      <c r="G414" t="s">
        <v>3434</v>
      </c>
      <c r="H414" t="s">
        <v>9595</v>
      </c>
    </row>
    <row r="415" spans="1:8" x14ac:dyDescent="0.3">
      <c r="A415" t="s">
        <v>3433</v>
      </c>
      <c r="B415" t="s">
        <v>9596</v>
      </c>
      <c r="C415" t="s">
        <v>9597</v>
      </c>
      <c r="D415" t="s">
        <v>8232</v>
      </c>
      <c r="E415" t="s">
        <v>7107</v>
      </c>
      <c r="F415">
        <v>6530</v>
      </c>
      <c r="G415" t="s">
        <v>3434</v>
      </c>
      <c r="H415" t="s">
        <v>9598</v>
      </c>
    </row>
    <row r="416" spans="1:8" x14ac:dyDescent="0.3">
      <c r="A416" t="s">
        <v>3433</v>
      </c>
      <c r="B416" t="s">
        <v>9599</v>
      </c>
      <c r="C416" t="s">
        <v>9600</v>
      </c>
      <c r="D416" t="s">
        <v>8232</v>
      </c>
      <c r="E416" t="s">
        <v>7107</v>
      </c>
      <c r="F416">
        <v>12830</v>
      </c>
      <c r="G416" t="s">
        <v>3434</v>
      </c>
      <c r="H416" t="s">
        <v>9601</v>
      </c>
    </row>
    <row r="417" spans="1:8" x14ac:dyDescent="0.3">
      <c r="A417" s="52" t="s">
        <v>3435</v>
      </c>
      <c r="B417" t="s">
        <v>9602</v>
      </c>
      <c r="C417" t="s">
        <v>9603</v>
      </c>
      <c r="D417" t="s">
        <v>8232</v>
      </c>
      <c r="E417" t="s">
        <v>7107</v>
      </c>
      <c r="F417">
        <v>94050</v>
      </c>
      <c r="G417" t="s">
        <v>3436</v>
      </c>
      <c r="H417" t="s">
        <v>9604</v>
      </c>
    </row>
    <row r="418" spans="1:8" x14ac:dyDescent="0.3">
      <c r="A418" s="52" t="s">
        <v>3437</v>
      </c>
      <c r="B418" t="s">
        <v>9605</v>
      </c>
      <c r="C418" t="s">
        <v>9606</v>
      </c>
      <c r="D418" t="s">
        <v>8232</v>
      </c>
      <c r="E418" t="s">
        <v>7189</v>
      </c>
      <c r="F418">
        <v>21200</v>
      </c>
      <c r="G418" t="s">
        <v>3438</v>
      </c>
      <c r="H418" t="s">
        <v>9607</v>
      </c>
    </row>
    <row r="419" spans="1:8" x14ac:dyDescent="0.3">
      <c r="A419" t="s">
        <v>3437</v>
      </c>
      <c r="B419" t="s">
        <v>9608</v>
      </c>
      <c r="C419" t="s">
        <v>9609</v>
      </c>
      <c r="D419" t="s">
        <v>8232</v>
      </c>
      <c r="E419" t="s">
        <v>7107</v>
      </c>
      <c r="F419">
        <v>15900</v>
      </c>
      <c r="G419" t="s">
        <v>3438</v>
      </c>
      <c r="H419" t="s">
        <v>9610</v>
      </c>
    </row>
    <row r="420" spans="1:8" x14ac:dyDescent="0.3">
      <c r="A420" t="s">
        <v>3437</v>
      </c>
      <c r="B420" t="s">
        <v>9611</v>
      </c>
      <c r="C420" t="s">
        <v>9612</v>
      </c>
      <c r="D420" t="s">
        <v>8232</v>
      </c>
      <c r="E420" t="s">
        <v>7107</v>
      </c>
      <c r="F420">
        <v>6760</v>
      </c>
      <c r="G420" t="s">
        <v>3438</v>
      </c>
      <c r="H420" t="s">
        <v>9613</v>
      </c>
    </row>
    <row r="421" spans="1:8" x14ac:dyDescent="0.3">
      <c r="A421" t="s">
        <v>3437</v>
      </c>
      <c r="B421" t="s">
        <v>9614</v>
      </c>
      <c r="C421" t="s">
        <v>9615</v>
      </c>
      <c r="D421" t="s">
        <v>8232</v>
      </c>
      <c r="E421" t="s">
        <v>7107</v>
      </c>
      <c r="F421">
        <v>13990</v>
      </c>
      <c r="G421" t="s">
        <v>3438</v>
      </c>
      <c r="H421" t="s">
        <v>9616</v>
      </c>
    </row>
    <row r="422" spans="1:8" x14ac:dyDescent="0.3">
      <c r="A422" t="s">
        <v>3437</v>
      </c>
      <c r="B422" t="s">
        <v>9617</v>
      </c>
      <c r="C422" t="s">
        <v>9618</v>
      </c>
      <c r="D422" t="s">
        <v>8232</v>
      </c>
      <c r="E422" t="s">
        <v>7107</v>
      </c>
      <c r="F422">
        <v>4200</v>
      </c>
      <c r="G422" t="s">
        <v>3438</v>
      </c>
      <c r="H422" t="s">
        <v>9619</v>
      </c>
    </row>
    <row r="423" spans="1:8" x14ac:dyDescent="0.3">
      <c r="A423" t="s">
        <v>3437</v>
      </c>
      <c r="B423" t="s">
        <v>9620</v>
      </c>
      <c r="C423" t="s">
        <v>9621</v>
      </c>
      <c r="D423" t="s">
        <v>8232</v>
      </c>
      <c r="E423" t="s">
        <v>7107</v>
      </c>
      <c r="F423">
        <v>4024</v>
      </c>
      <c r="G423" t="s">
        <v>3438</v>
      </c>
      <c r="H423" t="s">
        <v>9622</v>
      </c>
    </row>
    <row r="424" spans="1:8" x14ac:dyDescent="0.3">
      <c r="A424" t="s">
        <v>3437</v>
      </c>
      <c r="B424" t="s">
        <v>9623</v>
      </c>
      <c r="C424" t="s">
        <v>9624</v>
      </c>
      <c r="D424" t="s">
        <v>8232</v>
      </c>
      <c r="E424" t="s">
        <v>7107</v>
      </c>
      <c r="F424">
        <v>11263</v>
      </c>
      <c r="G424" t="s">
        <v>3438</v>
      </c>
      <c r="H424" t="s">
        <v>9625</v>
      </c>
    </row>
    <row r="425" spans="1:8" x14ac:dyDescent="0.3">
      <c r="A425" t="s">
        <v>3437</v>
      </c>
      <c r="B425" t="s">
        <v>9626</v>
      </c>
      <c r="C425" t="s">
        <v>9627</v>
      </c>
      <c r="D425" t="s">
        <v>8232</v>
      </c>
      <c r="E425" t="s">
        <v>8724</v>
      </c>
      <c r="F425">
        <v>40800</v>
      </c>
      <c r="G425" t="s">
        <v>9628</v>
      </c>
      <c r="H425" t="s">
        <v>9629</v>
      </c>
    </row>
    <row r="426" spans="1:8" x14ac:dyDescent="0.3">
      <c r="A426" t="s">
        <v>3439</v>
      </c>
      <c r="B426" t="s">
        <v>9630</v>
      </c>
      <c r="C426" t="s">
        <v>9631</v>
      </c>
      <c r="D426" t="s">
        <v>8232</v>
      </c>
      <c r="E426" t="s">
        <v>8249</v>
      </c>
      <c r="F426">
        <v>25220</v>
      </c>
      <c r="G426" t="s">
        <v>3440</v>
      </c>
      <c r="H426" t="s">
        <v>9632</v>
      </c>
    </row>
    <row r="427" spans="1:8" x14ac:dyDescent="0.3">
      <c r="A427" t="s">
        <v>3439</v>
      </c>
      <c r="B427" t="s">
        <v>9633</v>
      </c>
      <c r="C427" t="s">
        <v>9634</v>
      </c>
      <c r="D427" t="s">
        <v>8232</v>
      </c>
      <c r="E427" t="s">
        <v>8249</v>
      </c>
      <c r="F427">
        <v>50440</v>
      </c>
      <c r="G427" t="s">
        <v>3440</v>
      </c>
      <c r="H427" t="s">
        <v>9635</v>
      </c>
    </row>
    <row r="428" spans="1:8" x14ac:dyDescent="0.3">
      <c r="A428" t="s">
        <v>3439</v>
      </c>
      <c r="B428" t="s">
        <v>9636</v>
      </c>
      <c r="C428" t="s">
        <v>9637</v>
      </c>
      <c r="D428" t="s">
        <v>8232</v>
      </c>
      <c r="E428" t="s">
        <v>8249</v>
      </c>
      <c r="F428">
        <v>50440</v>
      </c>
      <c r="G428" t="s">
        <v>3440</v>
      </c>
      <c r="H428" t="s">
        <v>9638</v>
      </c>
    </row>
    <row r="429" spans="1:8" x14ac:dyDescent="0.3">
      <c r="A429" s="52" t="s">
        <v>3463</v>
      </c>
      <c r="B429" t="s">
        <v>9639</v>
      </c>
      <c r="C429" t="s">
        <v>9640</v>
      </c>
      <c r="D429" t="s">
        <v>8232</v>
      </c>
      <c r="E429" t="s">
        <v>7107</v>
      </c>
      <c r="F429">
        <v>40000</v>
      </c>
      <c r="G429" t="s">
        <v>9641</v>
      </c>
      <c r="H429" t="s">
        <v>9642</v>
      </c>
    </row>
    <row r="430" spans="1:8" x14ac:dyDescent="0.3">
      <c r="A430" s="52" t="s">
        <v>3463</v>
      </c>
      <c r="B430" t="s">
        <v>9643</v>
      </c>
      <c r="C430" t="s">
        <v>9644</v>
      </c>
      <c r="D430" t="s">
        <v>8232</v>
      </c>
      <c r="E430" t="s">
        <v>7107</v>
      </c>
      <c r="F430">
        <v>22661</v>
      </c>
      <c r="G430" t="s">
        <v>9645</v>
      </c>
      <c r="H430" t="s">
        <v>9646</v>
      </c>
    </row>
    <row r="431" spans="1:8" x14ac:dyDescent="0.3">
      <c r="A431" s="52" t="s">
        <v>3463</v>
      </c>
      <c r="B431" t="s">
        <v>9647</v>
      </c>
      <c r="C431" t="s">
        <v>9648</v>
      </c>
      <c r="D431" t="s">
        <v>8232</v>
      </c>
      <c r="E431" t="s">
        <v>7107</v>
      </c>
      <c r="F431">
        <v>40000</v>
      </c>
      <c r="G431" t="s">
        <v>9641</v>
      </c>
      <c r="H431" t="s">
        <v>9649</v>
      </c>
    </row>
    <row r="432" spans="1:8" x14ac:dyDescent="0.3">
      <c r="A432" s="52" t="s">
        <v>3463</v>
      </c>
      <c r="B432" t="s">
        <v>9650</v>
      </c>
      <c r="C432" t="s">
        <v>9651</v>
      </c>
      <c r="D432" t="s">
        <v>8232</v>
      </c>
      <c r="E432" t="s">
        <v>7107</v>
      </c>
      <c r="F432">
        <v>38160</v>
      </c>
      <c r="G432" t="s">
        <v>9645</v>
      </c>
      <c r="H432" t="s">
        <v>9652</v>
      </c>
    </row>
    <row r="433" spans="1:8" x14ac:dyDescent="0.3">
      <c r="A433" s="52" t="s">
        <v>3465</v>
      </c>
      <c r="B433" t="s">
        <v>9653</v>
      </c>
      <c r="C433" t="s">
        <v>9654</v>
      </c>
      <c r="D433" t="s">
        <v>8232</v>
      </c>
      <c r="E433" t="s">
        <v>7107</v>
      </c>
      <c r="F433">
        <v>38010</v>
      </c>
      <c r="G433" t="s">
        <v>9655</v>
      </c>
      <c r="H433" t="s">
        <v>9656</v>
      </c>
    </row>
    <row r="434" spans="1:8" x14ac:dyDescent="0.3">
      <c r="A434" s="52" t="s">
        <v>3465</v>
      </c>
      <c r="B434" s="5" t="s">
        <v>9657</v>
      </c>
      <c r="C434" t="s">
        <v>9658</v>
      </c>
      <c r="D434" t="s">
        <v>8232</v>
      </c>
      <c r="E434" t="s">
        <v>7107</v>
      </c>
      <c r="F434">
        <v>39600</v>
      </c>
      <c r="G434" t="s">
        <v>9655</v>
      </c>
      <c r="H434" t="s">
        <v>9659</v>
      </c>
    </row>
    <row r="435" spans="1:8" x14ac:dyDescent="0.3">
      <c r="A435" s="52" t="s">
        <v>3465</v>
      </c>
      <c r="B435" t="s">
        <v>9660</v>
      </c>
      <c r="C435" t="s">
        <v>9661</v>
      </c>
      <c r="D435" t="s">
        <v>8232</v>
      </c>
      <c r="E435" t="s">
        <v>7107</v>
      </c>
      <c r="F435">
        <v>39490</v>
      </c>
      <c r="G435" t="s">
        <v>9655</v>
      </c>
      <c r="H435" t="s">
        <v>9662</v>
      </c>
    </row>
    <row r="436" spans="1:8" x14ac:dyDescent="0.3">
      <c r="A436" s="52" t="s">
        <v>3465</v>
      </c>
      <c r="B436" t="s">
        <v>9663</v>
      </c>
      <c r="C436" t="s">
        <v>9664</v>
      </c>
      <c r="D436" t="s">
        <v>8232</v>
      </c>
      <c r="E436" t="s">
        <v>8273</v>
      </c>
      <c r="F436">
        <v>442340</v>
      </c>
      <c r="G436" t="s">
        <v>9655</v>
      </c>
      <c r="H436" t="s">
        <v>9665</v>
      </c>
    </row>
    <row r="437" spans="1:8" x14ac:dyDescent="0.3">
      <c r="A437" s="52" t="s">
        <v>3465</v>
      </c>
      <c r="B437" t="s">
        <v>9666</v>
      </c>
      <c r="C437" t="s">
        <v>9667</v>
      </c>
      <c r="D437" t="s">
        <v>8232</v>
      </c>
      <c r="E437" t="s">
        <v>8273</v>
      </c>
      <c r="F437">
        <v>423260</v>
      </c>
      <c r="G437" t="s">
        <v>9655</v>
      </c>
      <c r="H437" t="s">
        <v>9668</v>
      </c>
    </row>
    <row r="438" spans="1:8" x14ac:dyDescent="0.3">
      <c r="A438" s="52" t="s">
        <v>3465</v>
      </c>
      <c r="B438" t="s">
        <v>9669</v>
      </c>
      <c r="C438" t="s">
        <v>9670</v>
      </c>
      <c r="D438" t="s">
        <v>8232</v>
      </c>
      <c r="E438" t="s">
        <v>8273</v>
      </c>
      <c r="F438">
        <v>423260</v>
      </c>
      <c r="G438" t="s">
        <v>9655</v>
      </c>
      <c r="H438" t="s">
        <v>9671</v>
      </c>
    </row>
    <row r="439" spans="1:8" x14ac:dyDescent="0.3">
      <c r="A439" s="52" t="s">
        <v>3465</v>
      </c>
      <c r="B439" s="5" t="s">
        <v>9672</v>
      </c>
      <c r="C439" t="s">
        <v>9673</v>
      </c>
      <c r="D439" t="s">
        <v>8232</v>
      </c>
      <c r="E439" t="s">
        <v>7107</v>
      </c>
      <c r="F439">
        <v>28220</v>
      </c>
      <c r="G439" t="s">
        <v>9655</v>
      </c>
      <c r="H439" t="s">
        <v>9674</v>
      </c>
    </row>
    <row r="440" spans="1:8" x14ac:dyDescent="0.3">
      <c r="A440" s="52" t="s">
        <v>3465</v>
      </c>
      <c r="B440" s="5" t="s">
        <v>9675</v>
      </c>
      <c r="C440" t="s">
        <v>9676</v>
      </c>
      <c r="D440" t="s">
        <v>8232</v>
      </c>
      <c r="E440" t="s">
        <v>7107</v>
      </c>
      <c r="F440">
        <v>32780</v>
      </c>
      <c r="G440" t="s">
        <v>9655</v>
      </c>
      <c r="H440" t="s">
        <v>9677</v>
      </c>
    </row>
    <row r="441" spans="1:8" x14ac:dyDescent="0.3">
      <c r="A441" s="52" t="s">
        <v>3465</v>
      </c>
      <c r="B441" t="s">
        <v>9678</v>
      </c>
      <c r="C441" t="s">
        <v>9679</v>
      </c>
      <c r="D441" t="s">
        <v>8232</v>
      </c>
      <c r="E441" t="s">
        <v>7107</v>
      </c>
      <c r="F441">
        <v>32780</v>
      </c>
      <c r="G441" t="s">
        <v>9655</v>
      </c>
      <c r="H441" t="s">
        <v>9680</v>
      </c>
    </row>
    <row r="442" spans="1:8" x14ac:dyDescent="0.3">
      <c r="A442" s="52" t="s">
        <v>3465</v>
      </c>
      <c r="B442" t="s">
        <v>9681</v>
      </c>
      <c r="C442" t="s">
        <v>9682</v>
      </c>
      <c r="D442" t="s">
        <v>8232</v>
      </c>
      <c r="E442" t="s">
        <v>8273</v>
      </c>
      <c r="F442">
        <v>423260</v>
      </c>
      <c r="G442" t="s">
        <v>9655</v>
      </c>
      <c r="H442" t="s">
        <v>9683</v>
      </c>
    </row>
    <row r="443" spans="1:8" x14ac:dyDescent="0.3">
      <c r="A443" t="s">
        <v>3471</v>
      </c>
      <c r="B443" t="s">
        <v>9684</v>
      </c>
      <c r="C443" t="s">
        <v>9685</v>
      </c>
      <c r="D443" t="s">
        <v>8232</v>
      </c>
      <c r="E443" t="s">
        <v>7107</v>
      </c>
      <c r="F443">
        <v>14920</v>
      </c>
      <c r="G443" t="s">
        <v>3472</v>
      </c>
      <c r="H443" t="s">
        <v>9686</v>
      </c>
    </row>
    <row r="444" spans="1:8" x14ac:dyDescent="0.3">
      <c r="A444" t="s">
        <v>3471</v>
      </c>
      <c r="B444" t="s">
        <v>9687</v>
      </c>
      <c r="C444" t="s">
        <v>9688</v>
      </c>
      <c r="D444" t="s">
        <v>8232</v>
      </c>
      <c r="E444" t="s">
        <v>7107</v>
      </c>
      <c r="F444">
        <v>2412</v>
      </c>
      <c r="G444" t="s">
        <v>9689</v>
      </c>
      <c r="H444" t="s">
        <v>9690</v>
      </c>
    </row>
    <row r="445" spans="1:8" x14ac:dyDescent="0.3">
      <c r="A445" t="s">
        <v>3471</v>
      </c>
      <c r="B445" t="s">
        <v>9691</v>
      </c>
      <c r="C445" t="s">
        <v>9692</v>
      </c>
      <c r="D445" t="s">
        <v>8232</v>
      </c>
      <c r="E445" t="s">
        <v>7107</v>
      </c>
      <c r="F445">
        <v>9651</v>
      </c>
      <c r="G445" t="s">
        <v>9689</v>
      </c>
      <c r="H445" t="s">
        <v>9693</v>
      </c>
    </row>
    <row r="446" spans="1:8" x14ac:dyDescent="0.3">
      <c r="A446" t="s">
        <v>3471</v>
      </c>
      <c r="B446" t="s">
        <v>9694</v>
      </c>
      <c r="C446" t="s">
        <v>9695</v>
      </c>
      <c r="D446" t="s">
        <v>8232</v>
      </c>
      <c r="E446" t="s">
        <v>7107</v>
      </c>
      <c r="F446">
        <v>7508</v>
      </c>
      <c r="G446" t="s">
        <v>9689</v>
      </c>
      <c r="H446" t="s">
        <v>9696</v>
      </c>
    </row>
    <row r="447" spans="1:8" x14ac:dyDescent="0.3">
      <c r="A447" s="5" t="s">
        <v>3471</v>
      </c>
      <c r="B447" s="210" t="s">
        <v>9697</v>
      </c>
      <c r="C447" t="s">
        <v>9698</v>
      </c>
      <c r="D447" t="s">
        <v>8232</v>
      </c>
      <c r="E447" t="s">
        <v>8253</v>
      </c>
      <c r="F447">
        <v>37800</v>
      </c>
      <c r="G447" t="s">
        <v>3472</v>
      </c>
      <c r="H447" t="s">
        <v>9699</v>
      </c>
    </row>
    <row r="448" spans="1:8" x14ac:dyDescent="0.3">
      <c r="A448" s="5" t="s">
        <v>3471</v>
      </c>
      <c r="B448" t="s">
        <v>9700</v>
      </c>
      <c r="C448" t="s">
        <v>9701</v>
      </c>
      <c r="D448" t="s">
        <v>8232</v>
      </c>
      <c r="E448" t="s">
        <v>8253</v>
      </c>
      <c r="F448">
        <v>45500</v>
      </c>
      <c r="G448" t="s">
        <v>3472</v>
      </c>
      <c r="H448" t="s">
        <v>9702</v>
      </c>
    </row>
    <row r="449" spans="1:8" x14ac:dyDescent="0.3">
      <c r="A449" s="52" t="s">
        <v>3473</v>
      </c>
      <c r="B449" t="s">
        <v>9703</v>
      </c>
      <c r="C449" t="s">
        <v>9704</v>
      </c>
      <c r="D449" t="s">
        <v>8232</v>
      </c>
      <c r="E449" t="s">
        <v>8273</v>
      </c>
      <c r="F449">
        <v>1870</v>
      </c>
      <c r="G449" t="s">
        <v>3474</v>
      </c>
      <c r="H449" t="s">
        <v>9705</v>
      </c>
    </row>
    <row r="450" spans="1:8" x14ac:dyDescent="0.3">
      <c r="A450" t="s">
        <v>3473</v>
      </c>
      <c r="B450" t="s">
        <v>9706</v>
      </c>
      <c r="C450" t="s">
        <v>9707</v>
      </c>
      <c r="D450" t="s">
        <v>8232</v>
      </c>
      <c r="E450" t="s">
        <v>8249</v>
      </c>
      <c r="F450">
        <v>18720</v>
      </c>
      <c r="G450" t="s">
        <v>3480</v>
      </c>
      <c r="H450" t="s">
        <v>9708</v>
      </c>
    </row>
    <row r="451" spans="1:8" x14ac:dyDescent="0.3">
      <c r="A451" s="52" t="s">
        <v>3473</v>
      </c>
      <c r="B451" t="s">
        <v>9709</v>
      </c>
      <c r="C451" t="s">
        <v>9710</v>
      </c>
      <c r="D451" t="s">
        <v>8232</v>
      </c>
      <c r="E451" t="s">
        <v>8711</v>
      </c>
      <c r="F451">
        <v>4770</v>
      </c>
      <c r="G451" t="s">
        <v>9711</v>
      </c>
      <c r="H451" t="s">
        <v>9712</v>
      </c>
    </row>
    <row r="452" spans="1:8" x14ac:dyDescent="0.3">
      <c r="A452" s="52" t="s">
        <v>3473</v>
      </c>
      <c r="B452" t="s">
        <v>9709</v>
      </c>
      <c r="C452" t="s">
        <v>9713</v>
      </c>
      <c r="D452" t="s">
        <v>8232</v>
      </c>
      <c r="E452" t="s">
        <v>8273</v>
      </c>
      <c r="F452">
        <v>10400</v>
      </c>
      <c r="G452" t="s">
        <v>3480</v>
      </c>
      <c r="H452" t="s">
        <v>9714</v>
      </c>
    </row>
    <row r="453" spans="1:8" x14ac:dyDescent="0.3">
      <c r="A453" s="5" t="s">
        <v>3473</v>
      </c>
      <c r="B453" t="s">
        <v>9715</v>
      </c>
      <c r="C453" t="s">
        <v>9716</v>
      </c>
      <c r="D453" t="s">
        <v>8232</v>
      </c>
      <c r="E453" t="s">
        <v>8249</v>
      </c>
      <c r="F453">
        <v>22880</v>
      </c>
      <c r="G453" t="s">
        <v>3480</v>
      </c>
      <c r="H453" t="s">
        <v>9717</v>
      </c>
    </row>
    <row r="454" spans="1:8" x14ac:dyDescent="0.3">
      <c r="A454" s="5" t="s">
        <v>3473</v>
      </c>
      <c r="B454" t="s">
        <v>9718</v>
      </c>
      <c r="C454" t="s">
        <v>9719</v>
      </c>
      <c r="D454" t="s">
        <v>8232</v>
      </c>
      <c r="E454" t="s">
        <v>7107</v>
      </c>
      <c r="F454">
        <v>2080</v>
      </c>
      <c r="G454" t="s">
        <v>3480</v>
      </c>
      <c r="H454" t="s">
        <v>9720</v>
      </c>
    </row>
    <row r="455" spans="1:8" x14ac:dyDescent="0.3">
      <c r="A455" s="5" t="s">
        <v>3473</v>
      </c>
      <c r="B455" t="s">
        <v>9721</v>
      </c>
      <c r="C455" t="s">
        <v>9722</v>
      </c>
      <c r="D455" t="s">
        <v>8232</v>
      </c>
      <c r="E455" t="s">
        <v>7107</v>
      </c>
      <c r="F455">
        <v>4160</v>
      </c>
      <c r="G455" t="s">
        <v>3480</v>
      </c>
      <c r="H455" t="s">
        <v>9723</v>
      </c>
    </row>
    <row r="456" spans="1:8" x14ac:dyDescent="0.3">
      <c r="A456" s="67" t="s">
        <v>3475</v>
      </c>
      <c r="B456" t="s">
        <v>9724</v>
      </c>
      <c r="C456" t="s">
        <v>9725</v>
      </c>
      <c r="D456" t="s">
        <v>8232</v>
      </c>
      <c r="E456" t="s">
        <v>7107</v>
      </c>
      <c r="F456">
        <v>12604</v>
      </c>
      <c r="G456" t="s">
        <v>9726</v>
      </c>
      <c r="H456" t="s">
        <v>9727</v>
      </c>
    </row>
    <row r="457" spans="1:8" x14ac:dyDescent="0.3">
      <c r="A457" t="s">
        <v>3475</v>
      </c>
      <c r="B457" t="s">
        <v>9728</v>
      </c>
      <c r="C457" t="s">
        <v>9729</v>
      </c>
      <c r="D457" t="s">
        <v>8232</v>
      </c>
      <c r="E457" t="s">
        <v>7107</v>
      </c>
      <c r="F457">
        <v>11804</v>
      </c>
      <c r="G457" t="s">
        <v>9726</v>
      </c>
      <c r="H457" t="s">
        <v>9730</v>
      </c>
    </row>
    <row r="458" spans="1:8" x14ac:dyDescent="0.3">
      <c r="A458" s="5" t="s">
        <v>3475</v>
      </c>
      <c r="B458" t="s">
        <v>9731</v>
      </c>
      <c r="C458" t="s">
        <v>9732</v>
      </c>
      <c r="D458" t="s">
        <v>8232</v>
      </c>
      <c r="E458" t="s">
        <v>7107</v>
      </c>
      <c r="F458">
        <v>5626</v>
      </c>
      <c r="G458" t="s">
        <v>9733</v>
      </c>
      <c r="H458" t="s">
        <v>9734</v>
      </c>
    </row>
    <row r="459" spans="1:8" x14ac:dyDescent="0.3">
      <c r="A459" s="5" t="s">
        <v>3475</v>
      </c>
      <c r="B459" t="s">
        <v>9735</v>
      </c>
      <c r="C459" t="s">
        <v>9736</v>
      </c>
      <c r="D459" t="s">
        <v>8232</v>
      </c>
      <c r="E459" t="s">
        <v>7107</v>
      </c>
      <c r="F459">
        <v>4284</v>
      </c>
      <c r="G459" t="s">
        <v>9737</v>
      </c>
      <c r="H459" t="s">
        <v>9738</v>
      </c>
    </row>
    <row r="460" spans="1:8" x14ac:dyDescent="0.3">
      <c r="A460" s="5" t="s">
        <v>3475</v>
      </c>
      <c r="B460" t="s">
        <v>9739</v>
      </c>
      <c r="C460" t="s">
        <v>9740</v>
      </c>
      <c r="D460" t="s">
        <v>8232</v>
      </c>
      <c r="E460" t="s">
        <v>7107</v>
      </c>
      <c r="F460">
        <v>7779</v>
      </c>
      <c r="G460" t="s">
        <v>9737</v>
      </c>
      <c r="H460" t="s">
        <v>9741</v>
      </c>
    </row>
    <row r="461" spans="1:8" x14ac:dyDescent="0.3">
      <c r="A461" s="67" t="s">
        <v>3475</v>
      </c>
      <c r="B461" t="s">
        <v>9742</v>
      </c>
      <c r="C461" t="s">
        <v>9743</v>
      </c>
      <c r="D461" t="s">
        <v>8232</v>
      </c>
      <c r="E461" t="s">
        <v>7107</v>
      </c>
      <c r="F461">
        <v>13676</v>
      </c>
      <c r="G461" t="s">
        <v>9737</v>
      </c>
      <c r="H461" t="s">
        <v>9744</v>
      </c>
    </row>
    <row r="462" spans="1:8" x14ac:dyDescent="0.3">
      <c r="A462" t="s">
        <v>3475</v>
      </c>
      <c r="B462" t="s">
        <v>9745</v>
      </c>
      <c r="C462" t="s">
        <v>9746</v>
      </c>
      <c r="D462" t="s">
        <v>8232</v>
      </c>
      <c r="E462" t="s">
        <v>7107</v>
      </c>
      <c r="F462">
        <v>4825</v>
      </c>
      <c r="G462" t="s">
        <v>9737</v>
      </c>
      <c r="H462" t="s">
        <v>9747</v>
      </c>
    </row>
    <row r="463" spans="1:8" x14ac:dyDescent="0.3">
      <c r="A463" t="s">
        <v>3475</v>
      </c>
      <c r="B463" t="s">
        <v>9748</v>
      </c>
      <c r="C463" t="s">
        <v>9749</v>
      </c>
      <c r="D463" t="s">
        <v>8232</v>
      </c>
      <c r="E463" t="s">
        <v>7107</v>
      </c>
      <c r="F463">
        <v>7779</v>
      </c>
      <c r="G463" t="s">
        <v>9737</v>
      </c>
      <c r="H463" t="s">
        <v>9750</v>
      </c>
    </row>
    <row r="464" spans="1:8" x14ac:dyDescent="0.3">
      <c r="A464" t="s">
        <v>3475</v>
      </c>
      <c r="B464" t="s">
        <v>9751</v>
      </c>
      <c r="C464" t="s">
        <v>9752</v>
      </c>
      <c r="D464" t="s">
        <v>8232</v>
      </c>
      <c r="E464" t="s">
        <v>7107</v>
      </c>
      <c r="F464">
        <v>2412</v>
      </c>
      <c r="G464" t="s">
        <v>9737</v>
      </c>
      <c r="H464" t="s">
        <v>9753</v>
      </c>
    </row>
    <row r="465" spans="1:8" x14ac:dyDescent="0.3">
      <c r="A465" t="s">
        <v>3479</v>
      </c>
      <c r="B465" t="s">
        <v>9754</v>
      </c>
      <c r="C465" t="s">
        <v>9755</v>
      </c>
      <c r="D465" t="s">
        <v>8232</v>
      </c>
      <c r="E465" t="s">
        <v>8249</v>
      </c>
      <c r="F465">
        <v>10200</v>
      </c>
      <c r="G465" t="s">
        <v>9756</v>
      </c>
      <c r="H465" t="s">
        <v>9757</v>
      </c>
    </row>
    <row r="466" spans="1:8" x14ac:dyDescent="0.3">
      <c r="A466" t="s">
        <v>3479</v>
      </c>
      <c r="B466" t="s">
        <v>9758</v>
      </c>
      <c r="C466" t="s">
        <v>9759</v>
      </c>
      <c r="D466" t="s">
        <v>8232</v>
      </c>
      <c r="E466" t="s">
        <v>7107</v>
      </c>
      <c r="F466">
        <v>83950</v>
      </c>
      <c r="G466" t="s">
        <v>3480</v>
      </c>
      <c r="H466" t="s">
        <v>9760</v>
      </c>
    </row>
    <row r="467" spans="1:8" x14ac:dyDescent="0.3">
      <c r="A467" s="5" t="s">
        <v>3479</v>
      </c>
      <c r="B467" t="s">
        <v>9761</v>
      </c>
      <c r="C467" t="s">
        <v>9762</v>
      </c>
      <c r="D467" t="s">
        <v>8232</v>
      </c>
      <c r="E467" t="s">
        <v>7107</v>
      </c>
      <c r="F467">
        <v>12480</v>
      </c>
      <c r="G467" t="s">
        <v>3480</v>
      </c>
      <c r="H467" t="s">
        <v>9763</v>
      </c>
    </row>
    <row r="468" spans="1:8" x14ac:dyDescent="0.3">
      <c r="A468" s="5" t="s">
        <v>3479</v>
      </c>
      <c r="B468" t="s">
        <v>9764</v>
      </c>
      <c r="C468" t="s">
        <v>9765</v>
      </c>
      <c r="D468" t="s">
        <v>8232</v>
      </c>
      <c r="E468" t="s">
        <v>7107</v>
      </c>
      <c r="F468">
        <v>57200</v>
      </c>
      <c r="G468" t="s">
        <v>3480</v>
      </c>
      <c r="H468" t="s">
        <v>9766</v>
      </c>
    </row>
    <row r="469" spans="1:8" x14ac:dyDescent="0.3">
      <c r="A469" s="5" t="s">
        <v>3479</v>
      </c>
      <c r="B469" t="s">
        <v>9767</v>
      </c>
      <c r="C469" t="s">
        <v>9768</v>
      </c>
      <c r="D469" t="s">
        <v>8232</v>
      </c>
      <c r="E469" t="s">
        <v>7107</v>
      </c>
      <c r="F469">
        <v>20800</v>
      </c>
      <c r="G469" t="s">
        <v>3480</v>
      </c>
      <c r="H469" t="s">
        <v>9769</v>
      </c>
    </row>
    <row r="470" spans="1:8" x14ac:dyDescent="0.3">
      <c r="A470" t="s">
        <v>3481</v>
      </c>
      <c r="B470" t="s">
        <v>9770</v>
      </c>
      <c r="C470" t="s">
        <v>9771</v>
      </c>
      <c r="D470" t="s">
        <v>8232</v>
      </c>
      <c r="E470" t="s">
        <v>7107</v>
      </c>
      <c r="F470">
        <v>24000</v>
      </c>
      <c r="G470" t="s">
        <v>9772</v>
      </c>
      <c r="H470" t="s">
        <v>9773</v>
      </c>
    </row>
    <row r="471" spans="1:8" x14ac:dyDescent="0.3">
      <c r="A471" t="s">
        <v>3481</v>
      </c>
      <c r="B471" t="s">
        <v>9774</v>
      </c>
      <c r="C471" t="s">
        <v>9775</v>
      </c>
      <c r="D471" t="s">
        <v>8232</v>
      </c>
      <c r="E471" t="s">
        <v>7107</v>
      </c>
      <c r="F471">
        <v>33580</v>
      </c>
      <c r="G471" t="s">
        <v>9776</v>
      </c>
      <c r="H471" t="s">
        <v>9777</v>
      </c>
    </row>
    <row r="472" spans="1:8" x14ac:dyDescent="0.3">
      <c r="A472" t="s">
        <v>3481</v>
      </c>
      <c r="B472" t="s">
        <v>9778</v>
      </c>
      <c r="C472" t="s">
        <v>9779</v>
      </c>
      <c r="D472" t="s">
        <v>8232</v>
      </c>
      <c r="E472" t="s">
        <v>7107</v>
      </c>
      <c r="F472">
        <v>50000</v>
      </c>
      <c r="G472" t="s">
        <v>9772</v>
      </c>
      <c r="H472" t="s">
        <v>9780</v>
      </c>
    </row>
    <row r="473" spans="1:8" x14ac:dyDescent="0.3">
      <c r="A473" s="5" t="s">
        <v>3481</v>
      </c>
      <c r="B473" t="s">
        <v>9781</v>
      </c>
      <c r="C473" t="s">
        <v>9782</v>
      </c>
      <c r="D473" t="s">
        <v>8232</v>
      </c>
      <c r="E473" t="s">
        <v>7107</v>
      </c>
      <c r="F473">
        <v>53000</v>
      </c>
      <c r="G473" t="s">
        <v>9772</v>
      </c>
      <c r="H473" t="s">
        <v>9783</v>
      </c>
    </row>
    <row r="474" spans="1:8" x14ac:dyDescent="0.3">
      <c r="A474" t="s">
        <v>3483</v>
      </c>
      <c r="B474" t="s">
        <v>9784</v>
      </c>
      <c r="C474" t="s">
        <v>9785</v>
      </c>
      <c r="D474" t="s">
        <v>8232</v>
      </c>
      <c r="E474" t="s">
        <v>7107</v>
      </c>
      <c r="F474">
        <v>18700</v>
      </c>
      <c r="G474" t="s">
        <v>3484</v>
      </c>
      <c r="H474" t="s">
        <v>9786</v>
      </c>
    </row>
    <row r="475" spans="1:8" x14ac:dyDescent="0.3">
      <c r="A475" t="s">
        <v>3483</v>
      </c>
      <c r="B475" t="s">
        <v>9787</v>
      </c>
      <c r="C475" t="s">
        <v>9788</v>
      </c>
      <c r="D475" t="s">
        <v>8232</v>
      </c>
      <c r="E475" t="s">
        <v>7107</v>
      </c>
      <c r="F475">
        <v>5000</v>
      </c>
      <c r="G475" t="s">
        <v>9789</v>
      </c>
      <c r="H475" t="s">
        <v>9790</v>
      </c>
    </row>
    <row r="476" spans="1:8" x14ac:dyDescent="0.3">
      <c r="A476" t="s">
        <v>3483</v>
      </c>
      <c r="B476" t="s">
        <v>9791</v>
      </c>
      <c r="C476" t="s">
        <v>9792</v>
      </c>
      <c r="D476" t="s">
        <v>8232</v>
      </c>
      <c r="E476" t="s">
        <v>7107</v>
      </c>
      <c r="F476">
        <v>12240</v>
      </c>
      <c r="G476" t="s">
        <v>9793</v>
      </c>
      <c r="H476" t="s">
        <v>9794</v>
      </c>
    </row>
    <row r="477" spans="1:8" x14ac:dyDescent="0.3">
      <c r="A477" t="s">
        <v>3489</v>
      </c>
      <c r="B477" t="s">
        <v>9795</v>
      </c>
      <c r="C477" t="s">
        <v>9796</v>
      </c>
      <c r="D477" t="s">
        <v>8232</v>
      </c>
      <c r="E477" t="s">
        <v>8273</v>
      </c>
      <c r="F477">
        <v>16800</v>
      </c>
      <c r="G477" t="s">
        <v>3490</v>
      </c>
      <c r="H477" t="s">
        <v>9797</v>
      </c>
    </row>
    <row r="478" spans="1:8" x14ac:dyDescent="0.3">
      <c r="A478" t="s">
        <v>3493</v>
      </c>
      <c r="B478" t="s">
        <v>9798</v>
      </c>
      <c r="C478" t="s">
        <v>9799</v>
      </c>
      <c r="D478" t="s">
        <v>8232</v>
      </c>
      <c r="E478" t="s">
        <v>7107</v>
      </c>
      <c r="F478">
        <v>11804</v>
      </c>
      <c r="G478" t="s">
        <v>3494</v>
      </c>
      <c r="H478" t="s">
        <v>9800</v>
      </c>
    </row>
    <row r="479" spans="1:8" x14ac:dyDescent="0.3">
      <c r="A479" s="5" t="s">
        <v>3498</v>
      </c>
      <c r="B479" t="s">
        <v>9801</v>
      </c>
      <c r="C479" t="s">
        <v>9802</v>
      </c>
      <c r="D479" t="s">
        <v>8232</v>
      </c>
      <c r="E479" t="s">
        <v>7107</v>
      </c>
      <c r="F479">
        <v>27040</v>
      </c>
      <c r="G479" t="s">
        <v>3480</v>
      </c>
      <c r="H479" t="s">
        <v>9803</v>
      </c>
    </row>
    <row r="480" spans="1:8" x14ac:dyDescent="0.3">
      <c r="A480" t="s">
        <v>3506</v>
      </c>
      <c r="B480" t="s">
        <v>9804</v>
      </c>
      <c r="C480" t="s">
        <v>9805</v>
      </c>
      <c r="D480" t="s">
        <v>8232</v>
      </c>
      <c r="E480" t="s">
        <v>7107</v>
      </c>
      <c r="F480">
        <v>3180</v>
      </c>
      <c r="G480" t="s">
        <v>9806</v>
      </c>
      <c r="H480" t="s">
        <v>9807</v>
      </c>
    </row>
    <row r="481" spans="1:8" x14ac:dyDescent="0.3">
      <c r="A481" t="s">
        <v>3508</v>
      </c>
      <c r="B481" t="s">
        <v>9808</v>
      </c>
      <c r="C481" t="s">
        <v>9809</v>
      </c>
      <c r="D481" t="s">
        <v>8232</v>
      </c>
      <c r="E481" t="s">
        <v>7107</v>
      </c>
      <c r="F481">
        <v>17320</v>
      </c>
      <c r="G481" t="s">
        <v>9810</v>
      </c>
      <c r="H481" t="s">
        <v>9811</v>
      </c>
    </row>
    <row r="482" spans="1:8" x14ac:dyDescent="0.3">
      <c r="A482" t="s">
        <v>3508</v>
      </c>
      <c r="B482" t="s">
        <v>9812</v>
      </c>
      <c r="C482" t="s">
        <v>9813</v>
      </c>
      <c r="D482" t="s">
        <v>8232</v>
      </c>
      <c r="E482" t="s">
        <v>8249</v>
      </c>
      <c r="F482">
        <v>41560</v>
      </c>
      <c r="G482" t="s">
        <v>9810</v>
      </c>
      <c r="H482" t="s">
        <v>9814</v>
      </c>
    </row>
    <row r="483" spans="1:8" x14ac:dyDescent="0.3">
      <c r="A483" t="s">
        <v>3508</v>
      </c>
      <c r="B483" t="s">
        <v>9815</v>
      </c>
      <c r="C483" t="s">
        <v>9816</v>
      </c>
      <c r="D483" t="s">
        <v>8232</v>
      </c>
      <c r="E483" t="s">
        <v>8249</v>
      </c>
      <c r="F483">
        <v>41560</v>
      </c>
      <c r="G483" t="s">
        <v>9810</v>
      </c>
      <c r="H483" t="s">
        <v>9817</v>
      </c>
    </row>
    <row r="484" spans="1:8" x14ac:dyDescent="0.3">
      <c r="A484" t="s">
        <v>3508</v>
      </c>
      <c r="B484" t="s">
        <v>9818</v>
      </c>
      <c r="C484" t="s">
        <v>9819</v>
      </c>
      <c r="D484" t="s">
        <v>8232</v>
      </c>
      <c r="E484" t="s">
        <v>8249</v>
      </c>
      <c r="F484">
        <v>41560</v>
      </c>
      <c r="G484" t="s">
        <v>9810</v>
      </c>
      <c r="H484" t="s">
        <v>9820</v>
      </c>
    </row>
    <row r="485" spans="1:8" x14ac:dyDescent="0.3">
      <c r="A485" t="s">
        <v>3508</v>
      </c>
      <c r="B485" t="s">
        <v>9821</v>
      </c>
      <c r="C485" t="s">
        <v>9822</v>
      </c>
      <c r="D485" t="s">
        <v>8232</v>
      </c>
      <c r="E485" t="s">
        <v>7107</v>
      </c>
      <c r="F485">
        <v>19050</v>
      </c>
      <c r="G485" t="s">
        <v>9810</v>
      </c>
      <c r="H485" t="s">
        <v>9823</v>
      </c>
    </row>
    <row r="486" spans="1:8" x14ac:dyDescent="0.3">
      <c r="A486" t="s">
        <v>3508</v>
      </c>
      <c r="B486" t="s">
        <v>9824</v>
      </c>
      <c r="C486" t="s">
        <v>9825</v>
      </c>
      <c r="D486" t="s">
        <v>8232</v>
      </c>
      <c r="E486" t="s">
        <v>7107</v>
      </c>
      <c r="F486">
        <v>3660</v>
      </c>
      <c r="G486" t="s">
        <v>9810</v>
      </c>
      <c r="H486" t="s">
        <v>9826</v>
      </c>
    </row>
    <row r="487" spans="1:8" x14ac:dyDescent="0.3">
      <c r="A487" t="s">
        <v>3508</v>
      </c>
      <c r="B487" t="s">
        <v>9827</v>
      </c>
      <c r="C487" t="s">
        <v>9828</v>
      </c>
      <c r="D487" t="s">
        <v>8232</v>
      </c>
      <c r="E487" t="s">
        <v>8249</v>
      </c>
      <c r="F487">
        <v>83110</v>
      </c>
      <c r="G487" t="s">
        <v>9810</v>
      </c>
      <c r="H487" t="s">
        <v>9829</v>
      </c>
    </row>
    <row r="488" spans="1:8" x14ac:dyDescent="0.3">
      <c r="A488" t="s">
        <v>3508</v>
      </c>
      <c r="B488" t="s">
        <v>9830</v>
      </c>
      <c r="C488" t="s">
        <v>9831</v>
      </c>
      <c r="D488" t="s">
        <v>8232</v>
      </c>
      <c r="E488" t="s">
        <v>8249</v>
      </c>
      <c r="F488">
        <v>124670</v>
      </c>
      <c r="G488" t="s">
        <v>9810</v>
      </c>
      <c r="H488" t="s">
        <v>9832</v>
      </c>
    </row>
    <row r="489" spans="1:8" x14ac:dyDescent="0.3">
      <c r="A489" t="s">
        <v>3508</v>
      </c>
      <c r="B489" t="s">
        <v>9833</v>
      </c>
      <c r="C489" t="s">
        <v>9834</v>
      </c>
      <c r="D489" t="s">
        <v>8232</v>
      </c>
      <c r="E489" t="s">
        <v>8249</v>
      </c>
      <c r="F489">
        <v>62330</v>
      </c>
      <c r="G489" t="s">
        <v>9810</v>
      </c>
      <c r="H489" t="s">
        <v>9835</v>
      </c>
    </row>
    <row r="490" spans="1:8" x14ac:dyDescent="0.3">
      <c r="A490" t="s">
        <v>3508</v>
      </c>
      <c r="B490" t="s">
        <v>9836</v>
      </c>
      <c r="C490" t="s">
        <v>9837</v>
      </c>
      <c r="D490" t="s">
        <v>8232</v>
      </c>
      <c r="E490" t="s">
        <v>8249</v>
      </c>
      <c r="F490">
        <v>131590</v>
      </c>
      <c r="G490" t="s">
        <v>9810</v>
      </c>
      <c r="H490" t="s">
        <v>9838</v>
      </c>
    </row>
    <row r="491" spans="1:8" x14ac:dyDescent="0.3">
      <c r="A491" t="s">
        <v>3508</v>
      </c>
      <c r="B491" t="s">
        <v>9839</v>
      </c>
      <c r="C491" t="s">
        <v>9840</v>
      </c>
      <c r="D491" t="s">
        <v>8232</v>
      </c>
      <c r="E491" t="s">
        <v>8249</v>
      </c>
      <c r="F491">
        <v>26500</v>
      </c>
      <c r="G491" t="s">
        <v>9810</v>
      </c>
      <c r="H491" t="s">
        <v>9841</v>
      </c>
    </row>
    <row r="492" spans="1:8" x14ac:dyDescent="0.3">
      <c r="A492" t="s">
        <v>3508</v>
      </c>
      <c r="B492" t="s">
        <v>9842</v>
      </c>
      <c r="C492" t="s">
        <v>9843</v>
      </c>
      <c r="D492" t="s">
        <v>8232</v>
      </c>
      <c r="E492" t="s">
        <v>7107</v>
      </c>
      <c r="F492">
        <v>10389</v>
      </c>
      <c r="G492" t="s">
        <v>9844</v>
      </c>
      <c r="H492" t="s">
        <v>9845</v>
      </c>
    </row>
    <row r="493" spans="1:8" x14ac:dyDescent="0.3">
      <c r="A493" t="s">
        <v>3508</v>
      </c>
      <c r="B493" t="s">
        <v>9846</v>
      </c>
      <c r="C493" t="s">
        <v>9847</v>
      </c>
      <c r="D493" t="s">
        <v>8232</v>
      </c>
      <c r="E493" t="s">
        <v>8249</v>
      </c>
      <c r="F493">
        <v>36000</v>
      </c>
      <c r="G493" t="s">
        <v>9848</v>
      </c>
      <c r="H493" t="s">
        <v>9849</v>
      </c>
    </row>
    <row r="494" spans="1:8" x14ac:dyDescent="0.3">
      <c r="A494" t="s">
        <v>3508</v>
      </c>
      <c r="B494" t="s">
        <v>9850</v>
      </c>
      <c r="C494" t="s">
        <v>9851</v>
      </c>
      <c r="D494" t="s">
        <v>8232</v>
      </c>
      <c r="E494" t="s">
        <v>8249</v>
      </c>
      <c r="F494">
        <v>43860</v>
      </c>
      <c r="G494" t="s">
        <v>9810</v>
      </c>
      <c r="H494" t="s">
        <v>9852</v>
      </c>
    </row>
    <row r="495" spans="1:8" x14ac:dyDescent="0.3">
      <c r="A495" t="s">
        <v>3508</v>
      </c>
      <c r="B495" t="s">
        <v>9853</v>
      </c>
      <c r="C495" t="s">
        <v>9854</v>
      </c>
      <c r="D495" t="s">
        <v>8232</v>
      </c>
      <c r="E495" t="s">
        <v>7107</v>
      </c>
      <c r="F495">
        <v>10390</v>
      </c>
      <c r="G495" t="s">
        <v>9810</v>
      </c>
      <c r="H495" t="s">
        <v>9855</v>
      </c>
    </row>
    <row r="496" spans="1:8" x14ac:dyDescent="0.3">
      <c r="A496" t="s">
        <v>3508</v>
      </c>
      <c r="B496" t="s">
        <v>9856</v>
      </c>
      <c r="C496" t="s">
        <v>9857</v>
      </c>
      <c r="D496" t="s">
        <v>8232</v>
      </c>
      <c r="E496" t="s">
        <v>7107</v>
      </c>
      <c r="F496">
        <v>5190</v>
      </c>
      <c r="G496" t="s">
        <v>9810</v>
      </c>
      <c r="H496" t="s">
        <v>9858</v>
      </c>
    </row>
    <row r="497" spans="1:8" x14ac:dyDescent="0.3">
      <c r="A497" t="s">
        <v>3508</v>
      </c>
      <c r="B497" t="s">
        <v>9859</v>
      </c>
      <c r="C497" t="s">
        <v>9860</v>
      </c>
      <c r="D497" t="s">
        <v>8232</v>
      </c>
      <c r="E497" t="s">
        <v>7107</v>
      </c>
      <c r="F497">
        <v>10970</v>
      </c>
      <c r="G497" t="s">
        <v>9810</v>
      </c>
      <c r="H497" t="s">
        <v>9861</v>
      </c>
    </row>
    <row r="498" spans="1:8" x14ac:dyDescent="0.3">
      <c r="A498" t="s">
        <v>3508</v>
      </c>
      <c r="B498" t="s">
        <v>9862</v>
      </c>
      <c r="C498" t="s">
        <v>9863</v>
      </c>
      <c r="D498" t="s">
        <v>8232</v>
      </c>
      <c r="E498" t="s">
        <v>7107</v>
      </c>
      <c r="F498">
        <v>6930</v>
      </c>
      <c r="G498" t="s">
        <v>9810</v>
      </c>
      <c r="H498" t="s">
        <v>9864</v>
      </c>
    </row>
    <row r="499" spans="1:8" s="205" customFormat="1" x14ac:dyDescent="0.3">
      <c r="A499" t="s">
        <v>3508</v>
      </c>
      <c r="B499" t="s">
        <v>9865</v>
      </c>
      <c r="C499" t="s">
        <v>9866</v>
      </c>
      <c r="D499" t="s">
        <v>8232</v>
      </c>
      <c r="E499" t="s">
        <v>8249</v>
      </c>
      <c r="F499">
        <v>26500</v>
      </c>
      <c r="G499" t="s">
        <v>9810</v>
      </c>
      <c r="H499" t="s">
        <v>9867</v>
      </c>
    </row>
    <row r="500" spans="1:8" x14ac:dyDescent="0.3">
      <c r="A500" t="s">
        <v>3508</v>
      </c>
      <c r="B500" t="s">
        <v>9868</v>
      </c>
      <c r="C500" t="s">
        <v>9869</v>
      </c>
      <c r="D500" t="s">
        <v>8232</v>
      </c>
      <c r="E500" t="s">
        <v>7107</v>
      </c>
      <c r="F500">
        <v>8160</v>
      </c>
      <c r="G500" t="s">
        <v>9848</v>
      </c>
      <c r="H500" t="s">
        <v>9870</v>
      </c>
    </row>
    <row r="501" spans="1:8" x14ac:dyDescent="0.3">
      <c r="A501" t="s">
        <v>3508</v>
      </c>
      <c r="B501" t="s">
        <v>9871</v>
      </c>
      <c r="C501" t="s">
        <v>9872</v>
      </c>
      <c r="D501" t="s">
        <v>8232</v>
      </c>
      <c r="E501" t="s">
        <v>8269</v>
      </c>
      <c r="F501">
        <v>23510</v>
      </c>
      <c r="G501" t="s">
        <v>9848</v>
      </c>
      <c r="H501" t="s">
        <v>9873</v>
      </c>
    </row>
    <row r="502" spans="1:8" x14ac:dyDescent="0.3">
      <c r="A502" t="s">
        <v>3518</v>
      </c>
      <c r="B502" t="s">
        <v>9874</v>
      </c>
      <c r="C502" t="s">
        <v>9875</v>
      </c>
      <c r="D502" t="s">
        <v>8232</v>
      </c>
      <c r="E502" t="s">
        <v>8249</v>
      </c>
      <c r="F502">
        <v>8980</v>
      </c>
      <c r="G502" t="s">
        <v>3519</v>
      </c>
      <c r="H502" t="s">
        <v>9876</v>
      </c>
    </row>
    <row r="503" spans="1:8" x14ac:dyDescent="0.3">
      <c r="A503" t="s">
        <v>3518</v>
      </c>
      <c r="B503" t="s">
        <v>9877</v>
      </c>
      <c r="C503" t="s">
        <v>9878</v>
      </c>
      <c r="D503" t="s">
        <v>8232</v>
      </c>
      <c r="E503" t="s">
        <v>8233</v>
      </c>
      <c r="F503">
        <v>7460</v>
      </c>
      <c r="G503" t="s">
        <v>3519</v>
      </c>
      <c r="H503" t="s">
        <v>9879</v>
      </c>
    </row>
    <row r="504" spans="1:8" x14ac:dyDescent="0.3">
      <c r="A504" t="s">
        <v>3518</v>
      </c>
      <c r="B504" t="s">
        <v>9880</v>
      </c>
      <c r="C504" t="s">
        <v>9881</v>
      </c>
      <c r="D504" t="s">
        <v>8232</v>
      </c>
      <c r="E504" t="s">
        <v>8249</v>
      </c>
      <c r="F504">
        <v>26500</v>
      </c>
      <c r="G504" t="s">
        <v>3519</v>
      </c>
      <c r="H504" t="s">
        <v>9882</v>
      </c>
    </row>
    <row r="505" spans="1:8" x14ac:dyDescent="0.3">
      <c r="A505" s="52" t="s">
        <v>3518</v>
      </c>
      <c r="B505" t="s">
        <v>9883</v>
      </c>
      <c r="C505" t="s">
        <v>9884</v>
      </c>
      <c r="D505" t="s">
        <v>8232</v>
      </c>
      <c r="E505" t="s">
        <v>8249</v>
      </c>
      <c r="F505">
        <v>10000</v>
      </c>
      <c r="G505" t="s">
        <v>3519</v>
      </c>
      <c r="H505" t="s">
        <v>9885</v>
      </c>
    </row>
    <row r="506" spans="1:8" x14ac:dyDescent="0.3">
      <c r="A506" s="52" t="s">
        <v>3518</v>
      </c>
      <c r="B506" t="s">
        <v>9886</v>
      </c>
      <c r="C506" t="s">
        <v>9887</v>
      </c>
      <c r="D506" t="s">
        <v>8232</v>
      </c>
      <c r="E506" t="s">
        <v>8249</v>
      </c>
      <c r="F506">
        <v>10000</v>
      </c>
      <c r="G506" t="s">
        <v>3519</v>
      </c>
      <c r="H506" t="s">
        <v>9888</v>
      </c>
    </row>
    <row r="507" spans="1:8" x14ac:dyDescent="0.3">
      <c r="A507" t="s">
        <v>3518</v>
      </c>
      <c r="B507" t="s">
        <v>9889</v>
      </c>
      <c r="C507" t="s">
        <v>9890</v>
      </c>
      <c r="D507" t="s">
        <v>8232</v>
      </c>
      <c r="E507" t="s">
        <v>8233</v>
      </c>
      <c r="F507">
        <v>58500</v>
      </c>
      <c r="G507" t="s">
        <v>3519</v>
      </c>
      <c r="H507" t="s">
        <v>9891</v>
      </c>
    </row>
    <row r="508" spans="1:8" x14ac:dyDescent="0.3">
      <c r="A508" t="s">
        <v>3518</v>
      </c>
      <c r="B508" t="s">
        <v>9892</v>
      </c>
      <c r="C508" t="s">
        <v>9893</v>
      </c>
      <c r="D508" t="s">
        <v>8232</v>
      </c>
      <c r="E508" t="s">
        <v>8249</v>
      </c>
      <c r="F508">
        <v>22040</v>
      </c>
      <c r="G508" t="s">
        <v>3519</v>
      </c>
      <c r="H508" t="s">
        <v>9894</v>
      </c>
    </row>
    <row r="509" spans="1:8" x14ac:dyDescent="0.3">
      <c r="A509" s="67" t="s">
        <v>3520</v>
      </c>
      <c r="B509" t="s">
        <v>9895</v>
      </c>
      <c r="C509" t="s">
        <v>9896</v>
      </c>
      <c r="D509" t="s">
        <v>8232</v>
      </c>
      <c r="E509" t="s">
        <v>8686</v>
      </c>
      <c r="F509">
        <v>38245</v>
      </c>
      <c r="G509" t="s">
        <v>3519</v>
      </c>
      <c r="H509" t="s">
        <v>9897</v>
      </c>
    </row>
    <row r="510" spans="1:8" x14ac:dyDescent="0.3">
      <c r="A510" s="52" t="s">
        <v>3534</v>
      </c>
      <c r="B510" t="s">
        <v>9898</v>
      </c>
      <c r="C510" t="s">
        <v>9899</v>
      </c>
      <c r="D510" t="s">
        <v>8232</v>
      </c>
      <c r="E510" t="s">
        <v>7107</v>
      </c>
      <c r="F510">
        <v>349800</v>
      </c>
      <c r="G510" t="s">
        <v>3535</v>
      </c>
      <c r="H510" t="s">
        <v>9900</v>
      </c>
    </row>
    <row r="511" spans="1:8" x14ac:dyDescent="0.3">
      <c r="A511" t="s">
        <v>3534</v>
      </c>
      <c r="B511" t="s">
        <v>9901</v>
      </c>
      <c r="C511" t="s">
        <v>9902</v>
      </c>
      <c r="D511" t="s">
        <v>8232</v>
      </c>
      <c r="E511" t="s">
        <v>7107</v>
      </c>
      <c r="F511">
        <v>57370</v>
      </c>
      <c r="G511" t="s">
        <v>9903</v>
      </c>
      <c r="H511" t="s">
        <v>9904</v>
      </c>
    </row>
    <row r="512" spans="1:8" x14ac:dyDescent="0.3">
      <c r="A512" t="s">
        <v>3538</v>
      </c>
      <c r="B512" t="s">
        <v>9905</v>
      </c>
      <c r="C512" t="s">
        <v>9906</v>
      </c>
      <c r="D512" t="s">
        <v>8232</v>
      </c>
      <c r="E512" t="s">
        <v>8686</v>
      </c>
      <c r="F512">
        <v>42580</v>
      </c>
      <c r="G512" t="s">
        <v>3539</v>
      </c>
      <c r="H512" t="s">
        <v>9907</v>
      </c>
    </row>
    <row r="513" spans="1:8" x14ac:dyDescent="0.3">
      <c r="A513" t="s">
        <v>3542</v>
      </c>
      <c r="B513" t="s">
        <v>9908</v>
      </c>
      <c r="C513" t="s">
        <v>9909</v>
      </c>
      <c r="D513" t="s">
        <v>8232</v>
      </c>
      <c r="E513" t="s">
        <v>8249</v>
      </c>
      <c r="F513">
        <v>29680</v>
      </c>
      <c r="G513" t="s">
        <v>3543</v>
      </c>
      <c r="H513" t="s">
        <v>9910</v>
      </c>
    </row>
    <row r="514" spans="1:8" x14ac:dyDescent="0.3">
      <c r="A514" s="52" t="s">
        <v>3542</v>
      </c>
      <c r="B514" t="s">
        <v>9911</v>
      </c>
      <c r="C514" t="s">
        <v>9912</v>
      </c>
      <c r="D514" t="s">
        <v>8232</v>
      </c>
      <c r="E514" t="s">
        <v>8249</v>
      </c>
      <c r="F514">
        <v>42000</v>
      </c>
      <c r="G514" t="s">
        <v>3543</v>
      </c>
      <c r="H514" t="s">
        <v>9913</v>
      </c>
    </row>
    <row r="515" spans="1:8" x14ac:dyDescent="0.3">
      <c r="A515" t="s">
        <v>3578</v>
      </c>
      <c r="B515" t="s">
        <v>9914</v>
      </c>
      <c r="C515" t="s">
        <v>9915</v>
      </c>
      <c r="D515" t="s">
        <v>8232</v>
      </c>
      <c r="E515" t="s">
        <v>7107</v>
      </c>
      <c r="F515">
        <v>1985599</v>
      </c>
      <c r="G515" t="s">
        <v>9916</v>
      </c>
      <c r="H515" t="s">
        <v>9917</v>
      </c>
    </row>
    <row r="516" spans="1:8" x14ac:dyDescent="0.3">
      <c r="A516" s="52" t="s">
        <v>3578</v>
      </c>
      <c r="B516" t="s">
        <v>9918</v>
      </c>
      <c r="C516" t="s">
        <v>9919</v>
      </c>
      <c r="D516" t="s">
        <v>8232</v>
      </c>
      <c r="E516" t="s">
        <v>7107</v>
      </c>
      <c r="F516">
        <v>982482</v>
      </c>
      <c r="G516" t="s">
        <v>9916</v>
      </c>
      <c r="H516" t="s">
        <v>9920</v>
      </c>
    </row>
    <row r="517" spans="1:8" x14ac:dyDescent="0.3">
      <c r="A517" s="52" t="s">
        <v>3578</v>
      </c>
      <c r="B517" t="s">
        <v>9921</v>
      </c>
      <c r="C517" t="s">
        <v>9922</v>
      </c>
      <c r="D517" t="s">
        <v>8232</v>
      </c>
      <c r="E517" t="s">
        <v>7107</v>
      </c>
      <c r="F517">
        <v>982482</v>
      </c>
      <c r="G517" t="s">
        <v>9916</v>
      </c>
      <c r="H517" t="s">
        <v>9923</v>
      </c>
    </row>
    <row r="518" spans="1:8" x14ac:dyDescent="0.3">
      <c r="A518" s="52" t="s">
        <v>3578</v>
      </c>
      <c r="B518" t="s">
        <v>9924</v>
      </c>
      <c r="C518" t="s">
        <v>9925</v>
      </c>
      <c r="D518" t="s">
        <v>8232</v>
      </c>
      <c r="E518" t="s">
        <v>7107</v>
      </c>
      <c r="F518">
        <v>2222187</v>
      </c>
      <c r="G518" t="s">
        <v>9916</v>
      </c>
      <c r="H518" t="s">
        <v>9926</v>
      </c>
    </row>
    <row r="519" spans="1:8" x14ac:dyDescent="0.3">
      <c r="A519" s="52" t="s">
        <v>3578</v>
      </c>
      <c r="B519" t="s">
        <v>9927</v>
      </c>
      <c r="C519" t="s">
        <v>9928</v>
      </c>
      <c r="D519" t="s">
        <v>8232</v>
      </c>
      <c r="E519" t="s">
        <v>6996</v>
      </c>
      <c r="F519">
        <v>1183260</v>
      </c>
      <c r="G519" t="s">
        <v>9929</v>
      </c>
      <c r="H519" t="s">
        <v>9930</v>
      </c>
    </row>
    <row r="520" spans="1:8" x14ac:dyDescent="0.3">
      <c r="A520" t="s">
        <v>3578</v>
      </c>
      <c r="B520" t="s">
        <v>9931</v>
      </c>
      <c r="C520" t="s">
        <v>9932</v>
      </c>
      <c r="D520" t="s">
        <v>8232</v>
      </c>
      <c r="E520" t="s">
        <v>7107</v>
      </c>
      <c r="F520">
        <v>1289921</v>
      </c>
      <c r="G520" t="s">
        <v>9933</v>
      </c>
      <c r="H520" t="s">
        <v>9934</v>
      </c>
    </row>
    <row r="521" spans="1:8" x14ac:dyDescent="0.3">
      <c r="A521" t="s">
        <v>3578</v>
      </c>
      <c r="B521" t="s">
        <v>9931</v>
      </c>
      <c r="C521" t="s">
        <v>9935</v>
      </c>
      <c r="D521" t="s">
        <v>8232</v>
      </c>
      <c r="E521" t="s">
        <v>7107</v>
      </c>
      <c r="F521">
        <v>1325918</v>
      </c>
      <c r="G521" t="s">
        <v>9936</v>
      </c>
      <c r="H521" t="s">
        <v>9937</v>
      </c>
    </row>
    <row r="522" spans="1:8" x14ac:dyDescent="0.3">
      <c r="A522" t="s">
        <v>3578</v>
      </c>
      <c r="B522" t="s">
        <v>9938</v>
      </c>
      <c r="C522" t="s">
        <v>9939</v>
      </c>
      <c r="D522" t="s">
        <v>8232</v>
      </c>
      <c r="E522" t="s">
        <v>7107</v>
      </c>
      <c r="F522">
        <v>1780963</v>
      </c>
      <c r="G522" t="s">
        <v>9933</v>
      </c>
      <c r="H522" t="s">
        <v>9940</v>
      </c>
    </row>
    <row r="523" spans="1:8" x14ac:dyDescent="0.3">
      <c r="A523" t="s">
        <v>3578</v>
      </c>
      <c r="B523" t="s">
        <v>9938</v>
      </c>
      <c r="C523" t="s">
        <v>9941</v>
      </c>
      <c r="D523" t="s">
        <v>8232</v>
      </c>
      <c r="E523" t="s">
        <v>6996</v>
      </c>
      <c r="F523">
        <v>1663079</v>
      </c>
      <c r="G523" t="s">
        <v>9936</v>
      </c>
      <c r="H523" t="s">
        <v>9942</v>
      </c>
    </row>
    <row r="524" spans="1:8" x14ac:dyDescent="0.3">
      <c r="A524" t="s">
        <v>3578</v>
      </c>
      <c r="B524" t="s">
        <v>9943</v>
      </c>
      <c r="C524" t="s">
        <v>9944</v>
      </c>
      <c r="D524" t="s">
        <v>8232</v>
      </c>
      <c r="E524" t="s">
        <v>7107</v>
      </c>
      <c r="F524">
        <v>726000</v>
      </c>
      <c r="G524" t="s">
        <v>9933</v>
      </c>
      <c r="H524" t="s">
        <v>9945</v>
      </c>
    </row>
    <row r="525" spans="1:8" x14ac:dyDescent="0.3">
      <c r="A525" t="s">
        <v>3578</v>
      </c>
      <c r="B525" t="s">
        <v>9946</v>
      </c>
      <c r="C525" t="s">
        <v>9947</v>
      </c>
      <c r="D525" t="s">
        <v>8232</v>
      </c>
      <c r="E525" t="s">
        <v>7107</v>
      </c>
      <c r="F525">
        <v>1300000</v>
      </c>
      <c r="G525" t="s">
        <v>9933</v>
      </c>
      <c r="H525" t="s">
        <v>9948</v>
      </c>
    </row>
    <row r="526" spans="1:8" x14ac:dyDescent="0.3">
      <c r="A526" t="s">
        <v>3578</v>
      </c>
      <c r="B526" t="s">
        <v>9949</v>
      </c>
      <c r="C526" t="s">
        <v>9950</v>
      </c>
      <c r="D526" t="s">
        <v>8232</v>
      </c>
      <c r="E526" t="s">
        <v>7107</v>
      </c>
      <c r="F526">
        <v>1300000</v>
      </c>
      <c r="G526" t="s">
        <v>9933</v>
      </c>
      <c r="H526" t="s">
        <v>9951</v>
      </c>
    </row>
    <row r="527" spans="1:8" x14ac:dyDescent="0.3">
      <c r="A527" t="s">
        <v>3578</v>
      </c>
      <c r="B527" t="s">
        <v>9952</v>
      </c>
      <c r="C527" t="s">
        <v>9953</v>
      </c>
      <c r="D527" t="s">
        <v>8232</v>
      </c>
      <c r="E527" t="s">
        <v>7107</v>
      </c>
      <c r="F527">
        <v>1300000</v>
      </c>
      <c r="G527" t="s">
        <v>9933</v>
      </c>
      <c r="H527" t="s">
        <v>9954</v>
      </c>
    </row>
    <row r="528" spans="1:8" x14ac:dyDescent="0.3">
      <c r="A528" t="s">
        <v>3578</v>
      </c>
      <c r="B528" t="s">
        <v>9955</v>
      </c>
      <c r="C528" t="s">
        <v>9956</v>
      </c>
      <c r="D528" t="s">
        <v>8232</v>
      </c>
      <c r="E528" t="s">
        <v>7107</v>
      </c>
      <c r="F528">
        <v>1300000</v>
      </c>
      <c r="G528" t="s">
        <v>9933</v>
      </c>
      <c r="H528" t="s">
        <v>9957</v>
      </c>
    </row>
    <row r="529" spans="1:8" x14ac:dyDescent="0.3">
      <c r="A529" t="s">
        <v>3578</v>
      </c>
      <c r="B529" t="s">
        <v>9958</v>
      </c>
      <c r="C529" t="s">
        <v>9959</v>
      </c>
      <c r="D529" t="s">
        <v>8232</v>
      </c>
      <c r="E529" t="s">
        <v>7107</v>
      </c>
      <c r="F529">
        <v>988800</v>
      </c>
      <c r="G529" t="s">
        <v>9933</v>
      </c>
      <c r="H529" t="s">
        <v>9960</v>
      </c>
    </row>
    <row r="530" spans="1:8" x14ac:dyDescent="0.3">
      <c r="A530" s="52" t="s">
        <v>3578</v>
      </c>
      <c r="B530" t="s">
        <v>9961</v>
      </c>
      <c r="C530" t="s">
        <v>9962</v>
      </c>
      <c r="D530" t="s">
        <v>8232</v>
      </c>
      <c r="E530" t="s">
        <v>7107</v>
      </c>
      <c r="F530">
        <v>1099200</v>
      </c>
      <c r="G530" t="s">
        <v>9933</v>
      </c>
      <c r="H530" t="s">
        <v>9963</v>
      </c>
    </row>
    <row r="531" spans="1:8" x14ac:dyDescent="0.3">
      <c r="A531" t="s">
        <v>3578</v>
      </c>
      <c r="B531" t="s">
        <v>9964</v>
      </c>
      <c r="C531" t="s">
        <v>9965</v>
      </c>
      <c r="D531" t="s">
        <v>8232</v>
      </c>
      <c r="E531" t="s">
        <v>7107</v>
      </c>
      <c r="F531">
        <v>1099200</v>
      </c>
      <c r="G531" t="s">
        <v>9933</v>
      </c>
      <c r="H531" t="s">
        <v>9966</v>
      </c>
    </row>
    <row r="532" spans="1:8" x14ac:dyDescent="0.3">
      <c r="A532" t="s">
        <v>3578</v>
      </c>
      <c r="B532" t="s">
        <v>9967</v>
      </c>
      <c r="C532" t="s">
        <v>9968</v>
      </c>
      <c r="D532" t="s">
        <v>8232</v>
      </c>
      <c r="E532" t="s">
        <v>7107</v>
      </c>
      <c r="F532">
        <v>1259000</v>
      </c>
      <c r="G532" t="s">
        <v>9933</v>
      </c>
      <c r="H532" t="s">
        <v>9969</v>
      </c>
    </row>
    <row r="533" spans="1:8" x14ac:dyDescent="0.3">
      <c r="A533" s="52" t="s">
        <v>3578</v>
      </c>
      <c r="B533" t="s">
        <v>9970</v>
      </c>
      <c r="C533" t="s">
        <v>9971</v>
      </c>
      <c r="D533" t="s">
        <v>8232</v>
      </c>
      <c r="E533" t="s">
        <v>7107</v>
      </c>
      <c r="F533">
        <v>1480000</v>
      </c>
      <c r="G533" t="s">
        <v>9933</v>
      </c>
      <c r="H533" t="s">
        <v>9972</v>
      </c>
    </row>
    <row r="534" spans="1:8" x14ac:dyDescent="0.3">
      <c r="A534" s="52" t="s">
        <v>3578</v>
      </c>
      <c r="B534" t="s">
        <v>9973</v>
      </c>
      <c r="C534" t="s">
        <v>9974</v>
      </c>
      <c r="D534" t="s">
        <v>8232</v>
      </c>
      <c r="E534" t="s">
        <v>7107</v>
      </c>
      <c r="F534">
        <v>1480000</v>
      </c>
      <c r="G534" t="s">
        <v>9933</v>
      </c>
      <c r="H534" t="s">
        <v>9975</v>
      </c>
    </row>
    <row r="535" spans="1:8" x14ac:dyDescent="0.3">
      <c r="A535" t="s">
        <v>3578</v>
      </c>
      <c r="B535" t="s">
        <v>9976</v>
      </c>
      <c r="C535" t="s">
        <v>9977</v>
      </c>
      <c r="D535" t="s">
        <v>8232</v>
      </c>
      <c r="E535" t="s">
        <v>7107</v>
      </c>
      <c r="F535">
        <v>1721830</v>
      </c>
      <c r="G535" t="s">
        <v>9933</v>
      </c>
      <c r="H535" t="s">
        <v>9978</v>
      </c>
    </row>
    <row r="536" spans="1:8" x14ac:dyDescent="0.3">
      <c r="A536" t="s">
        <v>3578</v>
      </c>
      <c r="B536" t="s">
        <v>9979</v>
      </c>
      <c r="C536" t="s">
        <v>9980</v>
      </c>
      <c r="D536" t="s">
        <v>8232</v>
      </c>
      <c r="E536" t="s">
        <v>7107</v>
      </c>
      <c r="F536">
        <v>1185800</v>
      </c>
      <c r="G536" t="s">
        <v>9933</v>
      </c>
      <c r="H536" t="s">
        <v>9981</v>
      </c>
    </row>
    <row r="537" spans="1:8" x14ac:dyDescent="0.3">
      <c r="A537" s="5" t="s">
        <v>3578</v>
      </c>
      <c r="B537" t="s">
        <v>9982</v>
      </c>
      <c r="C537" t="s">
        <v>9983</v>
      </c>
      <c r="D537" t="s">
        <v>8232</v>
      </c>
      <c r="E537" t="s">
        <v>7107</v>
      </c>
      <c r="F537">
        <v>1480000</v>
      </c>
      <c r="G537" t="s">
        <v>9933</v>
      </c>
      <c r="H537" t="s">
        <v>9984</v>
      </c>
    </row>
    <row r="538" spans="1:8" x14ac:dyDescent="0.3">
      <c r="A538" s="5" t="s">
        <v>3578</v>
      </c>
      <c r="B538" t="s">
        <v>9985</v>
      </c>
      <c r="C538" t="s">
        <v>9986</v>
      </c>
      <c r="D538" t="s">
        <v>8232</v>
      </c>
      <c r="E538" t="s">
        <v>7107</v>
      </c>
      <c r="F538">
        <v>2446000</v>
      </c>
      <c r="G538" t="s">
        <v>9933</v>
      </c>
      <c r="H538" t="s">
        <v>9987</v>
      </c>
    </row>
    <row r="539" spans="1:8" x14ac:dyDescent="0.3">
      <c r="A539" s="5" t="s">
        <v>3578</v>
      </c>
      <c r="B539" t="s">
        <v>9988</v>
      </c>
      <c r="C539" t="s">
        <v>9989</v>
      </c>
      <c r="D539" t="s">
        <v>8232</v>
      </c>
      <c r="E539" t="s">
        <v>7107</v>
      </c>
      <c r="F539">
        <v>3662840</v>
      </c>
      <c r="G539" t="s">
        <v>9933</v>
      </c>
      <c r="H539" t="s">
        <v>9990</v>
      </c>
    </row>
    <row r="540" spans="1:8" x14ac:dyDescent="0.3">
      <c r="A540" s="5" t="s">
        <v>3578</v>
      </c>
      <c r="B540" t="s">
        <v>9991</v>
      </c>
      <c r="C540" t="s">
        <v>9992</v>
      </c>
      <c r="D540" t="s">
        <v>8232</v>
      </c>
      <c r="E540" t="s">
        <v>7107</v>
      </c>
      <c r="F540">
        <v>3662840</v>
      </c>
      <c r="G540" t="s">
        <v>9933</v>
      </c>
      <c r="H540" t="s">
        <v>9993</v>
      </c>
    </row>
    <row r="541" spans="1:8" x14ac:dyDescent="0.3">
      <c r="A541" s="5" t="s">
        <v>3578</v>
      </c>
      <c r="B541" t="s">
        <v>9994</v>
      </c>
      <c r="C541" t="s">
        <v>9995</v>
      </c>
      <c r="D541" t="s">
        <v>8232</v>
      </c>
      <c r="E541" t="s">
        <v>7107</v>
      </c>
      <c r="F541">
        <v>3662840</v>
      </c>
      <c r="G541" t="s">
        <v>9933</v>
      </c>
      <c r="H541" t="s">
        <v>9996</v>
      </c>
    </row>
    <row r="542" spans="1:8" x14ac:dyDescent="0.3">
      <c r="A542" t="s">
        <v>3578</v>
      </c>
      <c r="B542" t="s">
        <v>9997</v>
      </c>
      <c r="C542" t="s">
        <v>9998</v>
      </c>
      <c r="D542" t="s">
        <v>8232</v>
      </c>
      <c r="E542" t="s">
        <v>6996</v>
      </c>
      <c r="F542">
        <v>1075690</v>
      </c>
      <c r="G542" t="s">
        <v>9999</v>
      </c>
      <c r="H542" t="s">
        <v>10000</v>
      </c>
    </row>
    <row r="543" spans="1:8" x14ac:dyDescent="0.3">
      <c r="A543" t="s">
        <v>3578</v>
      </c>
      <c r="B543" t="s">
        <v>10001</v>
      </c>
      <c r="C543" t="s">
        <v>10002</v>
      </c>
      <c r="D543" t="s">
        <v>8232</v>
      </c>
      <c r="E543" t="s">
        <v>7107</v>
      </c>
      <c r="F543">
        <v>1482470</v>
      </c>
      <c r="G543" t="s">
        <v>10003</v>
      </c>
      <c r="H543" t="s">
        <v>10004</v>
      </c>
    </row>
    <row r="544" spans="1:8" x14ac:dyDescent="0.3">
      <c r="A544" t="s">
        <v>3578</v>
      </c>
      <c r="B544" t="s">
        <v>10005</v>
      </c>
      <c r="C544" t="s">
        <v>10006</v>
      </c>
      <c r="D544" t="s">
        <v>8232</v>
      </c>
      <c r="E544" t="s">
        <v>7107</v>
      </c>
      <c r="F544">
        <v>656700</v>
      </c>
      <c r="G544" t="s">
        <v>10003</v>
      </c>
      <c r="H544" t="s">
        <v>10007</v>
      </c>
    </row>
    <row r="545" spans="1:8" x14ac:dyDescent="0.3">
      <c r="A545" t="s">
        <v>3578</v>
      </c>
      <c r="B545" t="s">
        <v>10008</v>
      </c>
      <c r="C545" t="s">
        <v>10009</v>
      </c>
      <c r="D545" t="s">
        <v>8232</v>
      </c>
      <c r="E545" t="s">
        <v>7107</v>
      </c>
      <c r="F545">
        <v>612700</v>
      </c>
      <c r="G545" t="s">
        <v>10003</v>
      </c>
      <c r="H545" t="s">
        <v>10010</v>
      </c>
    </row>
    <row r="546" spans="1:8" x14ac:dyDescent="0.3">
      <c r="A546" t="s">
        <v>3578</v>
      </c>
      <c r="B546" t="s">
        <v>10011</v>
      </c>
      <c r="C546" t="s">
        <v>10012</v>
      </c>
      <c r="D546" t="s">
        <v>8232</v>
      </c>
      <c r="E546" t="s">
        <v>7107</v>
      </c>
      <c r="F546">
        <v>612700</v>
      </c>
      <c r="G546" t="s">
        <v>10003</v>
      </c>
      <c r="H546" t="s">
        <v>10013</v>
      </c>
    </row>
    <row r="547" spans="1:8" x14ac:dyDescent="0.3">
      <c r="A547" t="s">
        <v>3578</v>
      </c>
      <c r="B547" t="s">
        <v>10014</v>
      </c>
      <c r="C547" t="s">
        <v>10015</v>
      </c>
      <c r="D547" t="s">
        <v>8232</v>
      </c>
      <c r="E547" t="s">
        <v>7107</v>
      </c>
      <c r="F547">
        <v>612700</v>
      </c>
      <c r="G547" t="s">
        <v>10003</v>
      </c>
      <c r="H547" t="s">
        <v>10016</v>
      </c>
    </row>
    <row r="548" spans="1:8" x14ac:dyDescent="0.3">
      <c r="A548" t="s">
        <v>3578</v>
      </c>
      <c r="B548" t="s">
        <v>10017</v>
      </c>
      <c r="C548" t="s">
        <v>10018</v>
      </c>
      <c r="D548" t="s">
        <v>8232</v>
      </c>
      <c r="E548" t="s">
        <v>7107</v>
      </c>
      <c r="F548">
        <v>887700</v>
      </c>
      <c r="G548" t="s">
        <v>10003</v>
      </c>
      <c r="H548" t="s">
        <v>10019</v>
      </c>
    </row>
    <row r="549" spans="1:8" x14ac:dyDescent="0.3">
      <c r="A549" t="s">
        <v>3578</v>
      </c>
      <c r="B549" t="s">
        <v>10020</v>
      </c>
      <c r="C549" t="s">
        <v>10021</v>
      </c>
      <c r="D549" t="s">
        <v>8232</v>
      </c>
      <c r="E549" t="s">
        <v>7107</v>
      </c>
      <c r="F549">
        <v>911900</v>
      </c>
      <c r="G549" t="s">
        <v>10003</v>
      </c>
      <c r="H549" t="s">
        <v>10022</v>
      </c>
    </row>
    <row r="550" spans="1:8" x14ac:dyDescent="0.3">
      <c r="A550" t="s">
        <v>3578</v>
      </c>
      <c r="B550" t="s">
        <v>10023</v>
      </c>
      <c r="C550" t="s">
        <v>10024</v>
      </c>
      <c r="D550" t="s">
        <v>8232</v>
      </c>
      <c r="E550" t="s">
        <v>7107</v>
      </c>
      <c r="F550">
        <v>911900</v>
      </c>
      <c r="G550" t="s">
        <v>10003</v>
      </c>
      <c r="H550" t="s">
        <v>10025</v>
      </c>
    </row>
    <row r="551" spans="1:8" x14ac:dyDescent="0.3">
      <c r="A551" t="s">
        <v>3578</v>
      </c>
      <c r="B551" t="s">
        <v>10026</v>
      </c>
      <c r="C551" t="s">
        <v>10027</v>
      </c>
      <c r="D551" t="s">
        <v>8232</v>
      </c>
      <c r="E551" t="s">
        <v>7107</v>
      </c>
      <c r="F551">
        <v>911900</v>
      </c>
      <c r="G551" t="s">
        <v>10003</v>
      </c>
      <c r="H551" t="s">
        <v>10028</v>
      </c>
    </row>
    <row r="552" spans="1:8" x14ac:dyDescent="0.3">
      <c r="A552" t="s">
        <v>3578</v>
      </c>
      <c r="B552" t="s">
        <v>10029</v>
      </c>
      <c r="C552" t="s">
        <v>10030</v>
      </c>
      <c r="D552" t="s">
        <v>8232</v>
      </c>
      <c r="E552" t="s">
        <v>7107</v>
      </c>
      <c r="F552">
        <v>1097800</v>
      </c>
      <c r="G552" t="s">
        <v>10003</v>
      </c>
      <c r="H552" t="s">
        <v>10031</v>
      </c>
    </row>
    <row r="553" spans="1:8" x14ac:dyDescent="0.3">
      <c r="A553" s="52" t="s">
        <v>3578</v>
      </c>
      <c r="B553" t="s">
        <v>10032</v>
      </c>
      <c r="C553" t="s">
        <v>10033</v>
      </c>
      <c r="D553" t="s">
        <v>8232</v>
      </c>
      <c r="E553" t="s">
        <v>7107</v>
      </c>
      <c r="F553">
        <v>1620000</v>
      </c>
      <c r="G553" t="s">
        <v>10003</v>
      </c>
      <c r="H553" t="s">
        <v>10034</v>
      </c>
    </row>
    <row r="554" spans="1:8" x14ac:dyDescent="0.3">
      <c r="A554" s="52" t="s">
        <v>3578</v>
      </c>
      <c r="B554" t="s">
        <v>10035</v>
      </c>
      <c r="C554" t="s">
        <v>10036</v>
      </c>
      <c r="D554" t="s">
        <v>8232</v>
      </c>
      <c r="E554" t="s">
        <v>7107</v>
      </c>
      <c r="F554">
        <v>2296800</v>
      </c>
      <c r="G554" t="s">
        <v>10003</v>
      </c>
      <c r="H554" t="s">
        <v>10037</v>
      </c>
    </row>
    <row r="555" spans="1:8" x14ac:dyDescent="0.3">
      <c r="A555" s="52" t="s">
        <v>3578</v>
      </c>
      <c r="B555" t="s">
        <v>10038</v>
      </c>
      <c r="C555" t="s">
        <v>10039</v>
      </c>
      <c r="D555" t="s">
        <v>8232</v>
      </c>
      <c r="E555" t="s">
        <v>7107</v>
      </c>
      <c r="F555">
        <v>2296800</v>
      </c>
      <c r="G555" t="s">
        <v>10003</v>
      </c>
      <c r="H555" t="s">
        <v>10040</v>
      </c>
    </row>
    <row r="556" spans="1:8" x14ac:dyDescent="0.3">
      <c r="A556" s="52" t="s">
        <v>3578</v>
      </c>
      <c r="B556" t="s">
        <v>10041</v>
      </c>
      <c r="C556" t="s">
        <v>10042</v>
      </c>
      <c r="D556" t="s">
        <v>8232</v>
      </c>
      <c r="E556" t="s">
        <v>7107</v>
      </c>
      <c r="F556">
        <v>2296800</v>
      </c>
      <c r="G556" t="s">
        <v>10003</v>
      </c>
      <c r="H556" t="s">
        <v>10043</v>
      </c>
    </row>
    <row r="557" spans="1:8" x14ac:dyDescent="0.3">
      <c r="A557" t="s">
        <v>3578</v>
      </c>
      <c r="B557" t="s">
        <v>10044</v>
      </c>
      <c r="C557" t="s">
        <v>10045</v>
      </c>
      <c r="D557" t="s">
        <v>8232</v>
      </c>
      <c r="E557" t="s">
        <v>7107</v>
      </c>
      <c r="F557">
        <v>965800</v>
      </c>
      <c r="G557" t="s">
        <v>10003</v>
      </c>
      <c r="H557" t="s">
        <v>10046</v>
      </c>
    </row>
    <row r="558" spans="1:8" x14ac:dyDescent="0.3">
      <c r="A558" s="52" t="s">
        <v>3578</v>
      </c>
      <c r="B558" t="s">
        <v>10047</v>
      </c>
      <c r="C558" t="s">
        <v>10048</v>
      </c>
      <c r="D558" t="s">
        <v>8232</v>
      </c>
      <c r="E558" t="s">
        <v>7107</v>
      </c>
      <c r="F558">
        <v>992578</v>
      </c>
      <c r="G558" t="s">
        <v>9936</v>
      </c>
      <c r="H558" t="s">
        <v>10049</v>
      </c>
    </row>
    <row r="559" spans="1:8" x14ac:dyDescent="0.3">
      <c r="A559" s="52" t="s">
        <v>3578</v>
      </c>
      <c r="B559" t="s">
        <v>10050</v>
      </c>
      <c r="C559" t="s">
        <v>10051</v>
      </c>
      <c r="D559" t="s">
        <v>8232</v>
      </c>
      <c r="E559" t="s">
        <v>7107</v>
      </c>
      <c r="F559">
        <v>1103685</v>
      </c>
      <c r="G559" t="s">
        <v>9936</v>
      </c>
      <c r="H559" t="s">
        <v>10052</v>
      </c>
    </row>
    <row r="560" spans="1:8" x14ac:dyDescent="0.3">
      <c r="A560" s="52" t="s">
        <v>3578</v>
      </c>
      <c r="B560" t="s">
        <v>10053</v>
      </c>
      <c r="C560" t="s">
        <v>10054</v>
      </c>
      <c r="D560" t="s">
        <v>8232</v>
      </c>
      <c r="E560" t="s">
        <v>7107</v>
      </c>
      <c r="F560">
        <v>1103685</v>
      </c>
      <c r="G560" t="s">
        <v>9936</v>
      </c>
      <c r="H560" t="s">
        <v>10055</v>
      </c>
    </row>
    <row r="561" spans="1:8" x14ac:dyDescent="0.3">
      <c r="A561" s="52" t="s">
        <v>3578</v>
      </c>
      <c r="B561" t="s">
        <v>10056</v>
      </c>
      <c r="C561" t="s">
        <v>10057</v>
      </c>
      <c r="D561" t="s">
        <v>8232</v>
      </c>
      <c r="E561" t="s">
        <v>7107</v>
      </c>
      <c r="F561">
        <v>1103685</v>
      </c>
      <c r="G561" t="s">
        <v>9936</v>
      </c>
      <c r="H561" t="s">
        <v>10058</v>
      </c>
    </row>
    <row r="562" spans="1:8" x14ac:dyDescent="0.3">
      <c r="A562" s="52" t="s">
        <v>3578</v>
      </c>
      <c r="B562" t="s">
        <v>10059</v>
      </c>
      <c r="C562" t="s">
        <v>10060</v>
      </c>
      <c r="D562" t="s">
        <v>8232</v>
      </c>
      <c r="E562" t="s">
        <v>7107</v>
      </c>
      <c r="F562">
        <v>1548118</v>
      </c>
      <c r="G562" t="s">
        <v>9936</v>
      </c>
      <c r="H562" t="s">
        <v>10061</v>
      </c>
    </row>
    <row r="563" spans="1:8" x14ac:dyDescent="0.3">
      <c r="A563" s="52" t="s">
        <v>3578</v>
      </c>
      <c r="B563" t="s">
        <v>10062</v>
      </c>
      <c r="C563" t="s">
        <v>10063</v>
      </c>
      <c r="D563" t="s">
        <v>8232</v>
      </c>
      <c r="E563" t="s">
        <v>7107</v>
      </c>
      <c r="F563">
        <v>1548118</v>
      </c>
      <c r="G563" t="s">
        <v>9936</v>
      </c>
      <c r="H563" t="s">
        <v>10064</v>
      </c>
    </row>
    <row r="564" spans="1:8" x14ac:dyDescent="0.3">
      <c r="A564" s="5" t="s">
        <v>3578</v>
      </c>
      <c r="B564" t="s">
        <v>10065</v>
      </c>
      <c r="C564" t="s">
        <v>10066</v>
      </c>
      <c r="D564" t="s">
        <v>8232</v>
      </c>
      <c r="E564" t="s">
        <v>7107</v>
      </c>
      <c r="F564">
        <v>1548118</v>
      </c>
      <c r="G564" t="s">
        <v>9936</v>
      </c>
      <c r="H564" t="s">
        <v>10067</v>
      </c>
    </row>
    <row r="565" spans="1:8" x14ac:dyDescent="0.3">
      <c r="A565" s="5" t="s">
        <v>3578</v>
      </c>
      <c r="B565" t="s">
        <v>10068</v>
      </c>
      <c r="C565" t="s">
        <v>10069</v>
      </c>
      <c r="D565" t="s">
        <v>8232</v>
      </c>
      <c r="E565" t="s">
        <v>7107</v>
      </c>
      <c r="F565">
        <v>1312575</v>
      </c>
      <c r="G565" t="s">
        <v>9936</v>
      </c>
      <c r="H565" t="s">
        <v>10070</v>
      </c>
    </row>
    <row r="566" spans="1:8" x14ac:dyDescent="0.3">
      <c r="A566" t="s">
        <v>3578</v>
      </c>
      <c r="B566" t="s">
        <v>10071</v>
      </c>
      <c r="C566" t="s">
        <v>10072</v>
      </c>
      <c r="D566" t="s">
        <v>8232</v>
      </c>
      <c r="E566" t="s">
        <v>7107</v>
      </c>
      <c r="F566">
        <v>1651826</v>
      </c>
      <c r="G566" t="s">
        <v>9936</v>
      </c>
      <c r="H566" t="s">
        <v>10073</v>
      </c>
    </row>
    <row r="567" spans="1:8" x14ac:dyDescent="0.3">
      <c r="A567" t="s">
        <v>3578</v>
      </c>
      <c r="B567" t="s">
        <v>10074</v>
      </c>
      <c r="C567" t="s">
        <v>10075</v>
      </c>
      <c r="D567" t="s">
        <v>8232</v>
      </c>
      <c r="E567" t="s">
        <v>7107</v>
      </c>
      <c r="F567">
        <v>1651826</v>
      </c>
      <c r="G567" t="s">
        <v>9936</v>
      </c>
      <c r="H567" t="s">
        <v>10076</v>
      </c>
    </row>
    <row r="568" spans="1:8" x14ac:dyDescent="0.3">
      <c r="A568" t="s">
        <v>3578</v>
      </c>
      <c r="B568" t="s">
        <v>10077</v>
      </c>
      <c r="C568" t="s">
        <v>10078</v>
      </c>
      <c r="D568" t="s">
        <v>8232</v>
      </c>
      <c r="E568" t="s">
        <v>7107</v>
      </c>
      <c r="F568">
        <v>1651826</v>
      </c>
      <c r="G568" t="s">
        <v>9936</v>
      </c>
      <c r="H568" t="s">
        <v>10079</v>
      </c>
    </row>
    <row r="569" spans="1:8" x14ac:dyDescent="0.3">
      <c r="A569" t="s">
        <v>3578</v>
      </c>
      <c r="B569" t="s">
        <v>10080</v>
      </c>
      <c r="C569" t="s">
        <v>10081</v>
      </c>
      <c r="D569" t="s">
        <v>8232</v>
      </c>
      <c r="E569" t="s">
        <v>7107</v>
      </c>
      <c r="F569">
        <v>1318504</v>
      </c>
      <c r="G569" t="s">
        <v>9936</v>
      </c>
      <c r="H569" t="s">
        <v>10082</v>
      </c>
    </row>
    <row r="570" spans="1:8" x14ac:dyDescent="0.3">
      <c r="A570" t="s">
        <v>3578</v>
      </c>
      <c r="B570" t="s">
        <v>10083</v>
      </c>
      <c r="C570" t="s">
        <v>10084</v>
      </c>
      <c r="D570" t="s">
        <v>8232</v>
      </c>
      <c r="E570" t="s">
        <v>7107</v>
      </c>
      <c r="F570">
        <v>1508716</v>
      </c>
      <c r="G570" t="s">
        <v>9936</v>
      </c>
      <c r="H570" t="s">
        <v>10085</v>
      </c>
    </row>
    <row r="571" spans="1:8" x14ac:dyDescent="0.3">
      <c r="A571" s="5" t="s">
        <v>3578</v>
      </c>
      <c r="B571" t="s">
        <v>10086</v>
      </c>
      <c r="C571" t="s">
        <v>10087</v>
      </c>
      <c r="D571" t="s">
        <v>8232</v>
      </c>
      <c r="E571" t="s">
        <v>7107</v>
      </c>
      <c r="F571">
        <v>896906</v>
      </c>
      <c r="G571" t="s">
        <v>9936</v>
      </c>
      <c r="H571" t="s">
        <v>10088</v>
      </c>
    </row>
    <row r="572" spans="1:8" x14ac:dyDescent="0.3">
      <c r="A572" t="s">
        <v>3578</v>
      </c>
      <c r="B572" t="s">
        <v>10089</v>
      </c>
      <c r="C572" t="s">
        <v>10090</v>
      </c>
      <c r="D572" t="s">
        <v>8232</v>
      </c>
      <c r="E572" t="s">
        <v>7107</v>
      </c>
      <c r="F572">
        <v>1518506</v>
      </c>
      <c r="G572" t="s">
        <v>9936</v>
      </c>
      <c r="H572" t="s">
        <v>10091</v>
      </c>
    </row>
    <row r="573" spans="1:8" x14ac:dyDescent="0.3">
      <c r="A573" s="5" t="s">
        <v>3578</v>
      </c>
      <c r="B573" t="s">
        <v>10092</v>
      </c>
      <c r="C573" t="s">
        <v>10093</v>
      </c>
      <c r="D573" t="s">
        <v>8232</v>
      </c>
      <c r="E573" t="s">
        <v>7107</v>
      </c>
      <c r="F573">
        <v>1344959</v>
      </c>
      <c r="G573" t="s">
        <v>9936</v>
      </c>
      <c r="H573" t="s">
        <v>10094</v>
      </c>
    </row>
    <row r="574" spans="1:8" x14ac:dyDescent="0.3">
      <c r="A574" s="5" t="s">
        <v>3578</v>
      </c>
      <c r="B574" t="s">
        <v>10095</v>
      </c>
      <c r="C574" t="s">
        <v>10096</v>
      </c>
      <c r="D574" t="s">
        <v>8232</v>
      </c>
      <c r="E574" t="s">
        <v>7107</v>
      </c>
      <c r="F574">
        <v>1344959</v>
      </c>
      <c r="G574" t="s">
        <v>9936</v>
      </c>
      <c r="H574" t="s">
        <v>10097</v>
      </c>
    </row>
    <row r="575" spans="1:8" x14ac:dyDescent="0.3">
      <c r="A575" s="52" t="s">
        <v>3578</v>
      </c>
      <c r="B575" t="s">
        <v>10098</v>
      </c>
      <c r="C575" t="s">
        <v>10099</v>
      </c>
      <c r="D575" t="s">
        <v>8232</v>
      </c>
      <c r="E575" t="s">
        <v>7107</v>
      </c>
      <c r="F575">
        <v>1140579</v>
      </c>
      <c r="G575" t="s">
        <v>9936</v>
      </c>
      <c r="H575" t="s">
        <v>10100</v>
      </c>
    </row>
    <row r="576" spans="1:8" x14ac:dyDescent="0.3">
      <c r="A576" t="s">
        <v>3578</v>
      </c>
      <c r="B576" t="s">
        <v>10101</v>
      </c>
      <c r="C576" t="s">
        <v>10102</v>
      </c>
      <c r="D576" t="s">
        <v>8232</v>
      </c>
      <c r="E576" t="s">
        <v>7107</v>
      </c>
      <c r="F576">
        <v>1312575</v>
      </c>
      <c r="G576" t="s">
        <v>9936</v>
      </c>
      <c r="H576" t="s">
        <v>10103</v>
      </c>
    </row>
    <row r="577" spans="1:8" x14ac:dyDescent="0.3">
      <c r="A577" s="52" t="s">
        <v>3578</v>
      </c>
      <c r="B577" t="s">
        <v>10104</v>
      </c>
      <c r="C577" t="s">
        <v>10105</v>
      </c>
      <c r="D577" t="s">
        <v>8232</v>
      </c>
      <c r="E577" t="s">
        <v>7107</v>
      </c>
      <c r="F577">
        <v>982482</v>
      </c>
      <c r="G577" t="s">
        <v>9936</v>
      </c>
      <c r="H577" t="s">
        <v>10106</v>
      </c>
    </row>
    <row r="578" spans="1:8" x14ac:dyDescent="0.3">
      <c r="A578" t="s">
        <v>3578</v>
      </c>
      <c r="B578" t="s">
        <v>10107</v>
      </c>
      <c r="C578" t="s">
        <v>10108</v>
      </c>
      <c r="D578" t="s">
        <v>8232</v>
      </c>
      <c r="E578" t="s">
        <v>7107</v>
      </c>
      <c r="F578">
        <v>937200</v>
      </c>
      <c r="G578" t="s">
        <v>9936</v>
      </c>
      <c r="H578" t="s">
        <v>10109</v>
      </c>
    </row>
    <row r="579" spans="1:8" x14ac:dyDescent="0.3">
      <c r="A579" t="s">
        <v>3578</v>
      </c>
      <c r="B579" t="s">
        <v>10110</v>
      </c>
      <c r="C579" t="s">
        <v>10111</v>
      </c>
      <c r="D579" t="s">
        <v>8232</v>
      </c>
      <c r="E579" t="s">
        <v>7107</v>
      </c>
      <c r="F579">
        <v>910000</v>
      </c>
      <c r="G579" t="s">
        <v>10003</v>
      </c>
      <c r="H579" t="s">
        <v>10112</v>
      </c>
    </row>
    <row r="580" spans="1:8" x14ac:dyDescent="0.3">
      <c r="A580" t="s">
        <v>3578</v>
      </c>
      <c r="B580" t="s">
        <v>10113</v>
      </c>
      <c r="C580" t="s">
        <v>10114</v>
      </c>
      <c r="D580" t="s">
        <v>8232</v>
      </c>
      <c r="E580" t="s">
        <v>7107</v>
      </c>
      <c r="F580">
        <v>1380060</v>
      </c>
      <c r="G580" t="s">
        <v>10115</v>
      </c>
      <c r="H580" t="s">
        <v>10116</v>
      </c>
    </row>
    <row r="581" spans="1:8" x14ac:dyDescent="0.3">
      <c r="A581" t="s">
        <v>3578</v>
      </c>
      <c r="B581" t="s">
        <v>10113</v>
      </c>
      <c r="C581" t="s">
        <v>10117</v>
      </c>
      <c r="D581" t="s">
        <v>8232</v>
      </c>
      <c r="E581" t="s">
        <v>7107</v>
      </c>
      <c r="F581">
        <v>1238501</v>
      </c>
      <c r="G581" t="s">
        <v>9936</v>
      </c>
      <c r="H581" t="s">
        <v>10118</v>
      </c>
    </row>
    <row r="582" spans="1:8" x14ac:dyDescent="0.3">
      <c r="A582" t="s">
        <v>3578</v>
      </c>
      <c r="B582" t="s">
        <v>10119</v>
      </c>
      <c r="C582" t="s">
        <v>10120</v>
      </c>
      <c r="D582" t="s">
        <v>8232</v>
      </c>
      <c r="E582" t="s">
        <v>7107</v>
      </c>
      <c r="F582">
        <v>1227600</v>
      </c>
      <c r="G582" t="s">
        <v>9936</v>
      </c>
      <c r="H582" t="s">
        <v>10121</v>
      </c>
    </row>
    <row r="583" spans="1:8" x14ac:dyDescent="0.3">
      <c r="A583" t="s">
        <v>3578</v>
      </c>
      <c r="B583" t="s">
        <v>10122</v>
      </c>
      <c r="C583" t="s">
        <v>10123</v>
      </c>
      <c r="D583" t="s">
        <v>8232</v>
      </c>
      <c r="E583" t="s">
        <v>7107</v>
      </c>
      <c r="F583">
        <v>1812600</v>
      </c>
      <c r="G583" t="s">
        <v>10124</v>
      </c>
      <c r="H583" t="s">
        <v>10125</v>
      </c>
    </row>
    <row r="584" spans="1:8" x14ac:dyDescent="0.3">
      <c r="A584" t="s">
        <v>3578</v>
      </c>
      <c r="B584" t="s">
        <v>10126</v>
      </c>
      <c r="C584" t="s">
        <v>10127</v>
      </c>
      <c r="D584" t="s">
        <v>8232</v>
      </c>
      <c r="E584" t="s">
        <v>7107</v>
      </c>
      <c r="F584">
        <v>1906630</v>
      </c>
      <c r="G584" t="s">
        <v>9916</v>
      </c>
      <c r="H584" t="s">
        <v>10128</v>
      </c>
    </row>
    <row r="585" spans="1:8" x14ac:dyDescent="0.3">
      <c r="A585" t="s">
        <v>3578</v>
      </c>
      <c r="B585" t="s">
        <v>10129</v>
      </c>
      <c r="C585" t="s">
        <v>10130</v>
      </c>
      <c r="D585" t="s">
        <v>8232</v>
      </c>
      <c r="E585" t="s">
        <v>7107</v>
      </c>
      <c r="F585">
        <v>1071494</v>
      </c>
      <c r="G585" t="s">
        <v>9916</v>
      </c>
      <c r="H585" t="s">
        <v>10131</v>
      </c>
    </row>
    <row r="586" spans="1:8" x14ac:dyDescent="0.3">
      <c r="A586" t="s">
        <v>3578</v>
      </c>
      <c r="B586" t="s">
        <v>10132</v>
      </c>
      <c r="C586" t="s">
        <v>10133</v>
      </c>
      <c r="D586" t="s">
        <v>8232</v>
      </c>
      <c r="E586" t="s">
        <v>7107</v>
      </c>
      <c r="F586">
        <v>2133307</v>
      </c>
      <c r="G586" t="s">
        <v>9916</v>
      </c>
      <c r="H586" t="s">
        <v>10134</v>
      </c>
    </row>
    <row r="587" spans="1:8" x14ac:dyDescent="0.3">
      <c r="A587" t="s">
        <v>3578</v>
      </c>
      <c r="B587" t="s">
        <v>10135</v>
      </c>
      <c r="C587" t="s">
        <v>10136</v>
      </c>
      <c r="D587" t="s">
        <v>8232</v>
      </c>
      <c r="E587" t="s">
        <v>6996</v>
      </c>
      <c r="F587">
        <v>1735580</v>
      </c>
      <c r="G587" t="s">
        <v>9933</v>
      </c>
      <c r="H587" t="s">
        <v>10137</v>
      </c>
    </row>
    <row r="588" spans="1:8" x14ac:dyDescent="0.3">
      <c r="A588" s="52" t="s">
        <v>3578</v>
      </c>
      <c r="B588" t="s">
        <v>10138</v>
      </c>
      <c r="C588" t="s">
        <v>10139</v>
      </c>
      <c r="D588" t="s">
        <v>8232</v>
      </c>
      <c r="E588" t="s">
        <v>7107</v>
      </c>
      <c r="F588">
        <v>1840000</v>
      </c>
      <c r="G588" t="s">
        <v>9999</v>
      </c>
      <c r="H588" t="s">
        <v>10140</v>
      </c>
    </row>
    <row r="589" spans="1:8" x14ac:dyDescent="0.3">
      <c r="A589" s="52" t="s">
        <v>3578</v>
      </c>
      <c r="B589" t="s">
        <v>10141</v>
      </c>
      <c r="C589" t="s">
        <v>10142</v>
      </c>
      <c r="D589" t="s">
        <v>8232</v>
      </c>
      <c r="E589" t="s">
        <v>7107</v>
      </c>
      <c r="F589">
        <v>2680000</v>
      </c>
      <c r="G589" t="s">
        <v>9999</v>
      </c>
      <c r="H589" t="s">
        <v>10143</v>
      </c>
    </row>
    <row r="590" spans="1:8" x14ac:dyDescent="0.3">
      <c r="A590" s="52" t="s">
        <v>3578</v>
      </c>
      <c r="B590" t="s">
        <v>10144</v>
      </c>
      <c r="C590" t="s">
        <v>10145</v>
      </c>
      <c r="D590" t="s">
        <v>8232</v>
      </c>
      <c r="E590" t="s">
        <v>7107</v>
      </c>
      <c r="F590">
        <v>2680000</v>
      </c>
      <c r="G590" t="s">
        <v>9999</v>
      </c>
      <c r="H590" t="s">
        <v>10146</v>
      </c>
    </row>
    <row r="591" spans="1:8" x14ac:dyDescent="0.3">
      <c r="A591" s="52" t="s">
        <v>3578</v>
      </c>
      <c r="B591" t="s">
        <v>10147</v>
      </c>
      <c r="C591" t="s">
        <v>10148</v>
      </c>
      <c r="D591" t="s">
        <v>8232</v>
      </c>
      <c r="E591" t="s">
        <v>6996</v>
      </c>
      <c r="F591">
        <v>655000</v>
      </c>
      <c r="G591" t="s">
        <v>9999</v>
      </c>
      <c r="H591" t="s">
        <v>10149</v>
      </c>
    </row>
    <row r="592" spans="1:8" x14ac:dyDescent="0.3">
      <c r="A592" t="s">
        <v>3578</v>
      </c>
      <c r="B592" t="s">
        <v>10150</v>
      </c>
      <c r="C592" t="s">
        <v>10151</v>
      </c>
      <c r="D592" t="s">
        <v>8232</v>
      </c>
      <c r="E592" t="s">
        <v>7107</v>
      </c>
      <c r="F592">
        <v>1232000</v>
      </c>
      <c r="G592" t="s">
        <v>9999</v>
      </c>
      <c r="H592" t="s">
        <v>10152</v>
      </c>
    </row>
    <row r="593" spans="1:8" x14ac:dyDescent="0.3">
      <c r="A593" s="67" t="s">
        <v>3578</v>
      </c>
      <c r="B593" t="s">
        <v>10153</v>
      </c>
      <c r="C593" t="s">
        <v>10154</v>
      </c>
      <c r="D593" t="s">
        <v>8232</v>
      </c>
      <c r="E593" t="s">
        <v>7107</v>
      </c>
      <c r="F593">
        <v>770000</v>
      </c>
      <c r="G593" t="s">
        <v>10155</v>
      </c>
      <c r="H593" t="s">
        <v>10156</v>
      </c>
    </row>
    <row r="594" spans="1:8" x14ac:dyDescent="0.3">
      <c r="A594" s="67" t="s">
        <v>3578</v>
      </c>
      <c r="B594" t="s">
        <v>10157</v>
      </c>
      <c r="C594" t="s">
        <v>10158</v>
      </c>
      <c r="D594" t="s">
        <v>8232</v>
      </c>
      <c r="E594" t="s">
        <v>7107</v>
      </c>
      <c r="F594">
        <v>944460</v>
      </c>
      <c r="G594" t="s">
        <v>10155</v>
      </c>
      <c r="H594" t="s">
        <v>10159</v>
      </c>
    </row>
    <row r="595" spans="1:8" x14ac:dyDescent="0.3">
      <c r="A595" s="5" t="s">
        <v>3578</v>
      </c>
      <c r="B595" t="s">
        <v>10160</v>
      </c>
      <c r="C595" t="s">
        <v>10161</v>
      </c>
      <c r="D595" t="s">
        <v>8232</v>
      </c>
      <c r="E595" t="s">
        <v>7107</v>
      </c>
      <c r="F595">
        <v>4000000</v>
      </c>
      <c r="G595" t="s">
        <v>10155</v>
      </c>
      <c r="H595" t="s">
        <v>10162</v>
      </c>
    </row>
    <row r="596" spans="1:8" x14ac:dyDescent="0.3">
      <c r="A596" t="s">
        <v>3578</v>
      </c>
      <c r="B596" t="s">
        <v>10163</v>
      </c>
      <c r="C596" t="s">
        <v>10164</v>
      </c>
      <c r="D596" t="s">
        <v>8232</v>
      </c>
      <c r="E596" t="s">
        <v>7107</v>
      </c>
      <c r="F596">
        <v>6423000</v>
      </c>
      <c r="G596" t="s">
        <v>10155</v>
      </c>
      <c r="H596" t="s">
        <v>10165</v>
      </c>
    </row>
    <row r="597" spans="1:8" x14ac:dyDescent="0.3">
      <c r="A597" s="52" t="s">
        <v>3578</v>
      </c>
      <c r="B597" t="s">
        <v>10166</v>
      </c>
      <c r="C597" t="s">
        <v>10167</v>
      </c>
      <c r="D597" t="s">
        <v>8232</v>
      </c>
      <c r="E597" t="s">
        <v>7107</v>
      </c>
      <c r="F597">
        <v>6423000</v>
      </c>
      <c r="G597" t="s">
        <v>10155</v>
      </c>
      <c r="H597" t="s">
        <v>10168</v>
      </c>
    </row>
    <row r="598" spans="1:8" x14ac:dyDescent="0.3">
      <c r="A598" s="52" t="s">
        <v>3578</v>
      </c>
      <c r="B598" t="s">
        <v>10169</v>
      </c>
      <c r="C598" t="s">
        <v>10170</v>
      </c>
      <c r="D598" t="s">
        <v>8232</v>
      </c>
      <c r="E598" t="s">
        <v>7107</v>
      </c>
      <c r="F598">
        <v>2000000</v>
      </c>
      <c r="G598" t="s">
        <v>10155</v>
      </c>
      <c r="H598" t="s">
        <v>10171</v>
      </c>
    </row>
    <row r="599" spans="1:8" x14ac:dyDescent="0.3">
      <c r="A599" s="52" t="s">
        <v>3578</v>
      </c>
      <c r="B599" t="s">
        <v>10172</v>
      </c>
      <c r="C599" t="s">
        <v>10173</v>
      </c>
      <c r="D599" t="s">
        <v>8232</v>
      </c>
      <c r="E599" t="s">
        <v>7107</v>
      </c>
      <c r="F599">
        <v>5450500</v>
      </c>
      <c r="G599" t="s">
        <v>10155</v>
      </c>
      <c r="H599" t="s">
        <v>10174</v>
      </c>
    </row>
    <row r="600" spans="1:8" x14ac:dyDescent="0.3">
      <c r="A600" s="52" t="s">
        <v>3578</v>
      </c>
      <c r="B600" t="s">
        <v>10175</v>
      </c>
      <c r="C600" t="s">
        <v>10176</v>
      </c>
      <c r="D600" t="s">
        <v>8232</v>
      </c>
      <c r="E600" t="s">
        <v>7107</v>
      </c>
      <c r="F600">
        <v>4000000</v>
      </c>
      <c r="G600" t="s">
        <v>10155</v>
      </c>
      <c r="H600" t="s">
        <v>10177</v>
      </c>
    </row>
    <row r="601" spans="1:8" x14ac:dyDescent="0.3">
      <c r="A601" s="52" t="s">
        <v>3578</v>
      </c>
      <c r="B601" t="s">
        <v>10178</v>
      </c>
      <c r="C601" t="s">
        <v>10179</v>
      </c>
      <c r="D601" t="s">
        <v>8232</v>
      </c>
      <c r="E601" t="s">
        <v>7107</v>
      </c>
      <c r="F601">
        <v>4000000</v>
      </c>
      <c r="G601" t="s">
        <v>10155</v>
      </c>
      <c r="H601" t="s">
        <v>10180</v>
      </c>
    </row>
    <row r="602" spans="1:8" x14ac:dyDescent="0.3">
      <c r="A602" t="s">
        <v>3578</v>
      </c>
      <c r="B602" t="s">
        <v>10181</v>
      </c>
      <c r="C602" t="s">
        <v>10182</v>
      </c>
      <c r="D602" t="s">
        <v>8232</v>
      </c>
      <c r="E602" t="s">
        <v>7107</v>
      </c>
      <c r="F602">
        <v>992790</v>
      </c>
      <c r="G602" t="s">
        <v>10155</v>
      </c>
      <c r="H602" t="s">
        <v>10183</v>
      </c>
    </row>
    <row r="603" spans="1:8" x14ac:dyDescent="0.3">
      <c r="A603" t="s">
        <v>3578</v>
      </c>
      <c r="B603" t="s">
        <v>10184</v>
      </c>
      <c r="C603" t="s">
        <v>10185</v>
      </c>
      <c r="D603" t="s">
        <v>8232</v>
      </c>
      <c r="E603" t="s">
        <v>7107</v>
      </c>
      <c r="F603">
        <v>1623580</v>
      </c>
      <c r="G603" t="s">
        <v>10155</v>
      </c>
      <c r="H603" t="s">
        <v>10186</v>
      </c>
    </row>
    <row r="604" spans="1:8" x14ac:dyDescent="0.3">
      <c r="A604" t="s">
        <v>3578</v>
      </c>
      <c r="B604" t="s">
        <v>10187</v>
      </c>
      <c r="C604" t="s">
        <v>10188</v>
      </c>
      <c r="D604" t="s">
        <v>8232</v>
      </c>
      <c r="E604" t="s">
        <v>7107</v>
      </c>
      <c r="F604">
        <v>1623580</v>
      </c>
      <c r="G604" t="s">
        <v>10155</v>
      </c>
      <c r="H604" t="s">
        <v>10189</v>
      </c>
    </row>
    <row r="605" spans="1:8" x14ac:dyDescent="0.3">
      <c r="A605" t="s">
        <v>3578</v>
      </c>
      <c r="B605" t="s">
        <v>10187</v>
      </c>
      <c r="C605" t="s">
        <v>10190</v>
      </c>
      <c r="D605" t="s">
        <v>8232</v>
      </c>
      <c r="E605" t="s">
        <v>7107</v>
      </c>
      <c r="F605">
        <v>1623580</v>
      </c>
      <c r="G605" t="s">
        <v>10155</v>
      </c>
      <c r="H605" t="s">
        <v>10191</v>
      </c>
    </row>
    <row r="606" spans="1:8" x14ac:dyDescent="0.3">
      <c r="A606" t="s">
        <v>3578</v>
      </c>
      <c r="B606" t="s">
        <v>10192</v>
      </c>
      <c r="C606" t="s">
        <v>10193</v>
      </c>
      <c r="D606" t="s">
        <v>8232</v>
      </c>
      <c r="E606" t="s">
        <v>7107</v>
      </c>
      <c r="F606">
        <v>1495330</v>
      </c>
      <c r="G606" t="s">
        <v>10155</v>
      </c>
      <c r="H606" t="s">
        <v>10194</v>
      </c>
    </row>
    <row r="607" spans="1:8" x14ac:dyDescent="0.3">
      <c r="A607" s="52" t="s">
        <v>3578</v>
      </c>
      <c r="B607" t="s">
        <v>10195</v>
      </c>
      <c r="C607" t="s">
        <v>10196</v>
      </c>
      <c r="D607" t="s">
        <v>8232</v>
      </c>
      <c r="E607" t="s">
        <v>7107</v>
      </c>
      <c r="F607">
        <v>4000000</v>
      </c>
      <c r="G607" t="s">
        <v>10155</v>
      </c>
      <c r="H607" t="s">
        <v>10197</v>
      </c>
    </row>
    <row r="608" spans="1:8" x14ac:dyDescent="0.3">
      <c r="A608" t="s">
        <v>3578</v>
      </c>
      <c r="B608" t="s">
        <v>10198</v>
      </c>
      <c r="C608" t="s">
        <v>10199</v>
      </c>
      <c r="D608" t="s">
        <v>8232</v>
      </c>
      <c r="E608" t="s">
        <v>7107</v>
      </c>
      <c r="F608">
        <v>838820</v>
      </c>
      <c r="G608" t="s">
        <v>10155</v>
      </c>
      <c r="H608" t="s">
        <v>10200</v>
      </c>
    </row>
    <row r="609" spans="1:8" x14ac:dyDescent="0.3">
      <c r="A609" s="67" t="s">
        <v>3578</v>
      </c>
      <c r="B609" t="s">
        <v>10201</v>
      </c>
      <c r="C609" t="s">
        <v>10202</v>
      </c>
      <c r="D609" t="s">
        <v>8232</v>
      </c>
      <c r="E609" t="s">
        <v>7107</v>
      </c>
      <c r="F609">
        <v>850000</v>
      </c>
      <c r="G609" t="s">
        <v>10155</v>
      </c>
      <c r="H609" t="s">
        <v>10203</v>
      </c>
    </row>
    <row r="610" spans="1:8" x14ac:dyDescent="0.3">
      <c r="A610" s="52" t="s">
        <v>3578</v>
      </c>
      <c r="B610" t="s">
        <v>10204</v>
      </c>
      <c r="C610" t="s">
        <v>10205</v>
      </c>
      <c r="D610" t="s">
        <v>8232</v>
      </c>
      <c r="E610" t="s">
        <v>7107</v>
      </c>
      <c r="F610">
        <v>840000</v>
      </c>
      <c r="G610" t="s">
        <v>10155</v>
      </c>
      <c r="H610" t="s">
        <v>10206</v>
      </c>
    </row>
    <row r="611" spans="1:8" x14ac:dyDescent="0.3">
      <c r="A611" t="s">
        <v>3578</v>
      </c>
      <c r="B611" t="s">
        <v>10207</v>
      </c>
      <c r="C611" t="s">
        <v>10208</v>
      </c>
      <c r="D611" t="s">
        <v>8232</v>
      </c>
      <c r="E611" t="s">
        <v>6996</v>
      </c>
      <c r="F611">
        <v>1173600</v>
      </c>
      <c r="G611" t="s">
        <v>10155</v>
      </c>
      <c r="H611" t="s">
        <v>10209</v>
      </c>
    </row>
    <row r="612" spans="1:8" x14ac:dyDescent="0.3">
      <c r="A612" t="s">
        <v>3578</v>
      </c>
      <c r="B612" t="s">
        <v>10210</v>
      </c>
      <c r="C612" t="s">
        <v>10211</v>
      </c>
      <c r="D612" t="s">
        <v>8232</v>
      </c>
      <c r="E612" t="s">
        <v>7107</v>
      </c>
      <c r="F612">
        <v>2100000</v>
      </c>
      <c r="G612" t="s">
        <v>10155</v>
      </c>
      <c r="H612" t="s">
        <v>10212</v>
      </c>
    </row>
    <row r="613" spans="1:8" x14ac:dyDescent="0.3">
      <c r="A613" t="s">
        <v>3578</v>
      </c>
      <c r="B613" t="s">
        <v>10213</v>
      </c>
      <c r="C613" t="s">
        <v>10214</v>
      </c>
      <c r="D613" t="s">
        <v>8232</v>
      </c>
      <c r="E613" t="s">
        <v>7107</v>
      </c>
      <c r="F613">
        <v>1050000</v>
      </c>
      <c r="G613" t="s">
        <v>10155</v>
      </c>
      <c r="H613" t="s">
        <v>10215</v>
      </c>
    </row>
    <row r="614" spans="1:8" x14ac:dyDescent="0.3">
      <c r="A614" s="52" t="s">
        <v>3578</v>
      </c>
      <c r="B614" t="s">
        <v>10216</v>
      </c>
      <c r="C614" t="s">
        <v>10217</v>
      </c>
      <c r="D614" t="s">
        <v>8232</v>
      </c>
      <c r="E614" t="s">
        <v>7107</v>
      </c>
      <c r="F614">
        <v>880770</v>
      </c>
      <c r="G614" t="s">
        <v>10218</v>
      </c>
      <c r="H614" t="s">
        <v>10219</v>
      </c>
    </row>
    <row r="615" spans="1:8" x14ac:dyDescent="0.3">
      <c r="A615" s="52" t="s">
        <v>3578</v>
      </c>
      <c r="B615" t="s">
        <v>10220</v>
      </c>
      <c r="C615" t="s">
        <v>10221</v>
      </c>
      <c r="D615" t="s">
        <v>8232</v>
      </c>
      <c r="E615" t="s">
        <v>7107</v>
      </c>
      <c r="F615">
        <v>880770</v>
      </c>
      <c r="G615" t="s">
        <v>10218</v>
      </c>
      <c r="H615" t="s">
        <v>10222</v>
      </c>
    </row>
    <row r="616" spans="1:8" x14ac:dyDescent="0.3">
      <c r="A616" s="52" t="s">
        <v>3578</v>
      </c>
      <c r="B616" t="s">
        <v>10223</v>
      </c>
      <c r="C616" t="s">
        <v>10224</v>
      </c>
      <c r="D616" t="s">
        <v>8232</v>
      </c>
      <c r="E616" t="s">
        <v>7107</v>
      </c>
      <c r="F616">
        <v>880770</v>
      </c>
      <c r="G616" t="s">
        <v>10218</v>
      </c>
      <c r="H616" t="s">
        <v>10225</v>
      </c>
    </row>
    <row r="617" spans="1:8" x14ac:dyDescent="0.3">
      <c r="A617" s="52" t="s">
        <v>3578</v>
      </c>
      <c r="B617" t="s">
        <v>10226</v>
      </c>
      <c r="C617" t="s">
        <v>10227</v>
      </c>
      <c r="D617" t="s">
        <v>8232</v>
      </c>
      <c r="E617" t="s">
        <v>7107</v>
      </c>
      <c r="F617">
        <v>770000</v>
      </c>
      <c r="G617" t="s">
        <v>10003</v>
      </c>
      <c r="H617" t="s">
        <v>10228</v>
      </c>
    </row>
    <row r="618" spans="1:8" x14ac:dyDescent="0.3">
      <c r="A618" s="52" t="s">
        <v>3578</v>
      </c>
      <c r="B618" t="s">
        <v>10229</v>
      </c>
      <c r="C618" t="s">
        <v>10230</v>
      </c>
      <c r="D618" t="s">
        <v>8232</v>
      </c>
      <c r="E618" t="s">
        <v>7107</v>
      </c>
      <c r="F618">
        <v>770000</v>
      </c>
      <c r="G618" t="s">
        <v>10003</v>
      </c>
      <c r="H618" t="s">
        <v>10231</v>
      </c>
    </row>
    <row r="619" spans="1:8" x14ac:dyDescent="0.3">
      <c r="A619" s="52" t="s">
        <v>3578</v>
      </c>
      <c r="B619" t="s">
        <v>10232</v>
      </c>
      <c r="C619" t="s">
        <v>10233</v>
      </c>
      <c r="D619" t="s">
        <v>8232</v>
      </c>
      <c r="E619" t="s">
        <v>7107</v>
      </c>
      <c r="F619">
        <v>828000</v>
      </c>
      <c r="G619" t="s">
        <v>10003</v>
      </c>
      <c r="H619" t="s">
        <v>10234</v>
      </c>
    </row>
    <row r="620" spans="1:8" x14ac:dyDescent="0.3">
      <c r="A620" s="52" t="s">
        <v>3578</v>
      </c>
      <c r="B620" t="s">
        <v>10235</v>
      </c>
      <c r="C620" t="s">
        <v>10236</v>
      </c>
      <c r="D620" t="s">
        <v>8232</v>
      </c>
      <c r="E620" t="s">
        <v>7107</v>
      </c>
      <c r="F620">
        <v>1188000</v>
      </c>
      <c r="G620" t="s">
        <v>10003</v>
      </c>
      <c r="H620" t="s">
        <v>10237</v>
      </c>
    </row>
    <row r="621" spans="1:8" x14ac:dyDescent="0.3">
      <c r="A621" s="52" t="s">
        <v>3578</v>
      </c>
      <c r="B621" t="s">
        <v>10238</v>
      </c>
      <c r="C621" t="s">
        <v>10239</v>
      </c>
      <c r="D621" t="s">
        <v>8232</v>
      </c>
      <c r="E621" t="s">
        <v>7107</v>
      </c>
      <c r="F621">
        <v>1824000</v>
      </c>
      <c r="G621" t="s">
        <v>10003</v>
      </c>
      <c r="H621" t="s">
        <v>10240</v>
      </c>
    </row>
    <row r="622" spans="1:8" x14ac:dyDescent="0.3">
      <c r="A622" s="52" t="s">
        <v>3578</v>
      </c>
      <c r="B622" t="s">
        <v>10241</v>
      </c>
      <c r="C622" t="s">
        <v>10242</v>
      </c>
      <c r="D622" t="s">
        <v>8232</v>
      </c>
      <c r="E622" t="s">
        <v>7107</v>
      </c>
      <c r="F622">
        <v>1911600</v>
      </c>
      <c r="G622" t="s">
        <v>10003</v>
      </c>
      <c r="H622" t="s">
        <v>10243</v>
      </c>
    </row>
    <row r="623" spans="1:8" x14ac:dyDescent="0.3">
      <c r="A623" s="52" t="s">
        <v>3578</v>
      </c>
      <c r="B623" t="s">
        <v>10244</v>
      </c>
      <c r="C623" t="s">
        <v>10245</v>
      </c>
      <c r="D623" t="s">
        <v>8232</v>
      </c>
      <c r="E623" t="s">
        <v>7107</v>
      </c>
      <c r="F623">
        <v>1824000</v>
      </c>
      <c r="G623" t="s">
        <v>10003</v>
      </c>
      <c r="H623" t="s">
        <v>10246</v>
      </c>
    </row>
    <row r="624" spans="1:8" x14ac:dyDescent="0.3">
      <c r="A624" s="52" t="s">
        <v>3578</v>
      </c>
      <c r="B624" t="s">
        <v>10247</v>
      </c>
      <c r="C624" t="s">
        <v>10248</v>
      </c>
      <c r="D624" t="s">
        <v>8232</v>
      </c>
      <c r="E624" t="s">
        <v>7107</v>
      </c>
      <c r="F624">
        <v>3731200</v>
      </c>
      <c r="G624" t="s">
        <v>10249</v>
      </c>
      <c r="H624" t="s">
        <v>10250</v>
      </c>
    </row>
    <row r="625" spans="1:8" x14ac:dyDescent="0.3">
      <c r="A625" t="s">
        <v>3578</v>
      </c>
      <c r="B625" t="s">
        <v>10251</v>
      </c>
      <c r="C625" t="s">
        <v>10252</v>
      </c>
      <c r="D625" t="s">
        <v>8232</v>
      </c>
      <c r="E625" t="s">
        <v>7107</v>
      </c>
      <c r="F625">
        <v>932800</v>
      </c>
      <c r="G625" t="s">
        <v>10249</v>
      </c>
      <c r="H625" t="s">
        <v>10253</v>
      </c>
    </row>
    <row r="626" spans="1:8" x14ac:dyDescent="0.3">
      <c r="A626" t="s">
        <v>3578</v>
      </c>
      <c r="B626" t="s">
        <v>10254</v>
      </c>
      <c r="C626" t="s">
        <v>10255</v>
      </c>
      <c r="D626" t="s">
        <v>8232</v>
      </c>
      <c r="E626" t="s">
        <v>7107</v>
      </c>
      <c r="F626">
        <v>980000</v>
      </c>
      <c r="G626" t="s">
        <v>10249</v>
      </c>
      <c r="H626" t="s">
        <v>10256</v>
      </c>
    </row>
    <row r="627" spans="1:8" x14ac:dyDescent="0.3">
      <c r="A627" s="67" t="s">
        <v>3578</v>
      </c>
      <c r="B627" t="s">
        <v>10257</v>
      </c>
      <c r="C627" t="s">
        <v>10258</v>
      </c>
      <c r="D627" t="s">
        <v>8232</v>
      </c>
      <c r="E627" t="s">
        <v>7107</v>
      </c>
      <c r="F627">
        <v>1000000</v>
      </c>
      <c r="G627" t="s">
        <v>10249</v>
      </c>
      <c r="H627" t="s">
        <v>10259</v>
      </c>
    </row>
    <row r="628" spans="1:8" x14ac:dyDescent="0.3">
      <c r="A628" t="s">
        <v>3578</v>
      </c>
      <c r="B628" t="s">
        <v>10260</v>
      </c>
      <c r="C628" t="s">
        <v>10261</v>
      </c>
      <c r="D628" t="s">
        <v>8232</v>
      </c>
      <c r="E628" t="s">
        <v>7107</v>
      </c>
      <c r="F628">
        <v>858000</v>
      </c>
      <c r="G628" t="s">
        <v>10249</v>
      </c>
      <c r="H628" t="s">
        <v>10262</v>
      </c>
    </row>
    <row r="629" spans="1:8" x14ac:dyDescent="0.3">
      <c r="A629" t="s">
        <v>3578</v>
      </c>
      <c r="B629" t="s">
        <v>10263</v>
      </c>
      <c r="C629" t="s">
        <v>10264</v>
      </c>
      <c r="D629" t="s">
        <v>8232</v>
      </c>
      <c r="E629" t="s">
        <v>7107</v>
      </c>
      <c r="F629">
        <v>1050450</v>
      </c>
      <c r="G629" t="s">
        <v>10155</v>
      </c>
      <c r="H629" t="s">
        <v>10265</v>
      </c>
    </row>
    <row r="630" spans="1:8" x14ac:dyDescent="0.3">
      <c r="A630" t="s">
        <v>3578</v>
      </c>
      <c r="B630" t="s">
        <v>10266</v>
      </c>
      <c r="C630" t="s">
        <v>10267</v>
      </c>
      <c r="D630" t="s">
        <v>8232</v>
      </c>
      <c r="E630" t="s">
        <v>7107</v>
      </c>
      <c r="F630">
        <v>830000</v>
      </c>
      <c r="G630" t="s">
        <v>10003</v>
      </c>
      <c r="H630" t="s">
        <v>10268</v>
      </c>
    </row>
    <row r="631" spans="1:8" x14ac:dyDescent="0.3">
      <c r="A631" t="s">
        <v>3578</v>
      </c>
      <c r="B631" t="s">
        <v>10269</v>
      </c>
      <c r="C631" t="s">
        <v>10270</v>
      </c>
      <c r="D631" t="s">
        <v>8232</v>
      </c>
      <c r="E631" t="s">
        <v>7107</v>
      </c>
      <c r="F631">
        <v>1200000</v>
      </c>
      <c r="G631" t="s">
        <v>10003</v>
      </c>
      <c r="H631" t="s">
        <v>10271</v>
      </c>
    </row>
    <row r="632" spans="1:8" x14ac:dyDescent="0.3">
      <c r="A632" s="52" t="s">
        <v>3578</v>
      </c>
      <c r="B632" t="s">
        <v>10272</v>
      </c>
      <c r="C632" t="s">
        <v>10273</v>
      </c>
      <c r="D632" t="s">
        <v>8232</v>
      </c>
      <c r="E632" t="s">
        <v>7107</v>
      </c>
      <c r="F632">
        <v>795000</v>
      </c>
      <c r="G632" t="s">
        <v>10003</v>
      </c>
      <c r="H632" t="s">
        <v>10274</v>
      </c>
    </row>
    <row r="633" spans="1:8" x14ac:dyDescent="0.3">
      <c r="A633" s="52" t="s">
        <v>3578</v>
      </c>
      <c r="B633" t="s">
        <v>10275</v>
      </c>
      <c r="C633" t="s">
        <v>10276</v>
      </c>
      <c r="D633" t="s">
        <v>8232</v>
      </c>
      <c r="E633" t="s">
        <v>7107</v>
      </c>
      <c r="F633">
        <v>2400000</v>
      </c>
      <c r="G633" t="s">
        <v>9936</v>
      </c>
      <c r="H633" t="s">
        <v>10277</v>
      </c>
    </row>
    <row r="634" spans="1:8" x14ac:dyDescent="0.3">
      <c r="A634" s="52" t="s">
        <v>3578</v>
      </c>
      <c r="B634" t="s">
        <v>10278</v>
      </c>
      <c r="C634" t="s">
        <v>10279</v>
      </c>
      <c r="D634" t="s">
        <v>8232</v>
      </c>
      <c r="E634" t="s">
        <v>7107</v>
      </c>
      <c r="F634">
        <v>800000</v>
      </c>
      <c r="G634" t="s">
        <v>9936</v>
      </c>
      <c r="H634" t="s">
        <v>10280</v>
      </c>
    </row>
    <row r="635" spans="1:8" x14ac:dyDescent="0.3">
      <c r="A635" s="52" t="s">
        <v>3578</v>
      </c>
      <c r="B635" t="s">
        <v>10281</v>
      </c>
      <c r="C635" t="s">
        <v>10282</v>
      </c>
      <c r="D635" t="s">
        <v>8232</v>
      </c>
      <c r="E635" t="s">
        <v>7107</v>
      </c>
      <c r="F635">
        <v>775000</v>
      </c>
      <c r="G635" t="s">
        <v>9936</v>
      </c>
      <c r="H635" t="s">
        <v>10283</v>
      </c>
    </row>
    <row r="636" spans="1:8" x14ac:dyDescent="0.3">
      <c r="A636" s="52" t="s">
        <v>3578</v>
      </c>
      <c r="B636" t="s">
        <v>10284</v>
      </c>
      <c r="C636" t="s">
        <v>10285</v>
      </c>
      <c r="D636" t="s">
        <v>8232</v>
      </c>
      <c r="E636" t="s">
        <v>7107</v>
      </c>
      <c r="F636">
        <v>800000</v>
      </c>
      <c r="G636" t="s">
        <v>9936</v>
      </c>
      <c r="H636" t="s">
        <v>10286</v>
      </c>
    </row>
    <row r="637" spans="1:8" x14ac:dyDescent="0.3">
      <c r="A637" s="52" t="s">
        <v>3578</v>
      </c>
      <c r="B637" t="s">
        <v>10287</v>
      </c>
      <c r="C637" t="s">
        <v>10288</v>
      </c>
      <c r="D637" t="s">
        <v>8232</v>
      </c>
      <c r="E637" t="s">
        <v>7107</v>
      </c>
      <c r="F637">
        <v>800000</v>
      </c>
      <c r="G637" t="s">
        <v>9936</v>
      </c>
      <c r="H637" t="s">
        <v>10289</v>
      </c>
    </row>
    <row r="638" spans="1:8" x14ac:dyDescent="0.3">
      <c r="A638" t="s">
        <v>3578</v>
      </c>
      <c r="B638" t="s">
        <v>10290</v>
      </c>
      <c r="C638" t="s">
        <v>10291</v>
      </c>
      <c r="D638" t="s">
        <v>8232</v>
      </c>
      <c r="E638" t="s">
        <v>7107</v>
      </c>
      <c r="F638">
        <v>1218000</v>
      </c>
      <c r="G638" t="s">
        <v>9936</v>
      </c>
      <c r="H638" t="s">
        <v>10292</v>
      </c>
    </row>
    <row r="639" spans="1:8" x14ac:dyDescent="0.3">
      <c r="A639" t="s">
        <v>3578</v>
      </c>
      <c r="B639" t="s">
        <v>10293</v>
      </c>
      <c r="C639" t="s">
        <v>10294</v>
      </c>
      <c r="D639" t="s">
        <v>8232</v>
      </c>
      <c r="E639" t="s">
        <v>7107</v>
      </c>
      <c r="F639">
        <v>1218000</v>
      </c>
      <c r="G639" t="s">
        <v>9936</v>
      </c>
      <c r="H639" t="s">
        <v>10295</v>
      </c>
    </row>
    <row r="640" spans="1:8" x14ac:dyDescent="0.3">
      <c r="A640" s="5" t="s">
        <v>3578</v>
      </c>
      <c r="B640" t="s">
        <v>10296</v>
      </c>
      <c r="C640" t="s">
        <v>10297</v>
      </c>
      <c r="D640" t="s">
        <v>8232</v>
      </c>
      <c r="E640" t="s">
        <v>7107</v>
      </c>
      <c r="F640">
        <v>1228200</v>
      </c>
      <c r="G640" t="s">
        <v>9936</v>
      </c>
      <c r="H640" t="s">
        <v>10298</v>
      </c>
    </row>
    <row r="641" spans="1:8" x14ac:dyDescent="0.3">
      <c r="A641" s="52" t="s">
        <v>3578</v>
      </c>
      <c r="B641" t="s">
        <v>10299</v>
      </c>
      <c r="C641" t="s">
        <v>10300</v>
      </c>
      <c r="D641" t="s">
        <v>8232</v>
      </c>
      <c r="E641" t="s">
        <v>7107</v>
      </c>
      <c r="F641">
        <v>1228200</v>
      </c>
      <c r="G641" t="s">
        <v>9936</v>
      </c>
      <c r="H641" t="s">
        <v>10301</v>
      </c>
    </row>
    <row r="642" spans="1:8" x14ac:dyDescent="0.3">
      <c r="A642" t="s">
        <v>3578</v>
      </c>
      <c r="B642" t="s">
        <v>10302</v>
      </c>
      <c r="C642" t="s">
        <v>10303</v>
      </c>
      <c r="D642" t="s">
        <v>8232</v>
      </c>
      <c r="E642" t="s">
        <v>7107</v>
      </c>
      <c r="F642">
        <v>672000</v>
      </c>
      <c r="G642" t="s">
        <v>9936</v>
      </c>
      <c r="H642" t="s">
        <v>10304</v>
      </c>
    </row>
    <row r="643" spans="1:8" x14ac:dyDescent="0.3">
      <c r="A643" t="s">
        <v>3578</v>
      </c>
      <c r="B643" t="s">
        <v>10305</v>
      </c>
      <c r="C643" t="s">
        <v>10306</v>
      </c>
      <c r="D643" t="s">
        <v>8232</v>
      </c>
      <c r="E643" t="s">
        <v>7107</v>
      </c>
      <c r="F643">
        <v>1211727</v>
      </c>
      <c r="G643" t="s">
        <v>9936</v>
      </c>
      <c r="H643" t="s">
        <v>10307</v>
      </c>
    </row>
    <row r="644" spans="1:8" x14ac:dyDescent="0.3">
      <c r="A644" t="s">
        <v>3578</v>
      </c>
      <c r="B644" t="s">
        <v>10308</v>
      </c>
      <c r="C644" t="s">
        <v>10309</v>
      </c>
      <c r="D644" t="s">
        <v>8232</v>
      </c>
      <c r="E644" t="s">
        <v>7107</v>
      </c>
      <c r="F644">
        <v>1508716</v>
      </c>
      <c r="G644" t="s">
        <v>9936</v>
      </c>
      <c r="H644" t="s">
        <v>10310</v>
      </c>
    </row>
    <row r="645" spans="1:8" x14ac:dyDescent="0.3">
      <c r="A645" t="s">
        <v>3578</v>
      </c>
      <c r="B645" t="s">
        <v>10311</v>
      </c>
      <c r="C645" t="s">
        <v>10312</v>
      </c>
      <c r="D645" t="s">
        <v>8232</v>
      </c>
      <c r="E645" t="s">
        <v>7107</v>
      </c>
      <c r="F645">
        <v>1715230</v>
      </c>
      <c r="G645" t="s">
        <v>9936</v>
      </c>
      <c r="H645" t="s">
        <v>10313</v>
      </c>
    </row>
    <row r="646" spans="1:8" x14ac:dyDescent="0.3">
      <c r="A646" t="s">
        <v>3578</v>
      </c>
      <c r="B646" t="s">
        <v>10314</v>
      </c>
      <c r="C646" t="s">
        <v>10315</v>
      </c>
      <c r="D646" t="s">
        <v>8232</v>
      </c>
      <c r="E646" t="s">
        <v>7107</v>
      </c>
      <c r="F646">
        <v>1525458</v>
      </c>
      <c r="G646" t="s">
        <v>9936</v>
      </c>
      <c r="H646" t="s">
        <v>10316</v>
      </c>
    </row>
    <row r="647" spans="1:8" x14ac:dyDescent="0.3">
      <c r="A647" t="s">
        <v>3578</v>
      </c>
      <c r="B647" t="s">
        <v>10317</v>
      </c>
      <c r="C647" t="s">
        <v>10318</v>
      </c>
      <c r="D647" t="s">
        <v>8232</v>
      </c>
      <c r="E647" t="s">
        <v>7107</v>
      </c>
      <c r="F647">
        <v>1402049</v>
      </c>
      <c r="G647" t="s">
        <v>9936</v>
      </c>
      <c r="H647" t="s">
        <v>10319</v>
      </c>
    </row>
    <row r="648" spans="1:8" x14ac:dyDescent="0.3">
      <c r="A648" t="s">
        <v>3578</v>
      </c>
      <c r="B648" t="s">
        <v>10320</v>
      </c>
      <c r="C648" t="s">
        <v>10321</v>
      </c>
      <c r="D648" t="s">
        <v>8232</v>
      </c>
      <c r="E648" t="s">
        <v>7107</v>
      </c>
      <c r="F648">
        <v>1402049</v>
      </c>
      <c r="G648" t="s">
        <v>9936</v>
      </c>
      <c r="H648" t="s">
        <v>10322</v>
      </c>
    </row>
    <row r="649" spans="1:8" x14ac:dyDescent="0.3">
      <c r="A649" t="s">
        <v>3578</v>
      </c>
      <c r="B649" t="s">
        <v>10323</v>
      </c>
      <c r="C649" t="s">
        <v>10324</v>
      </c>
      <c r="D649" t="s">
        <v>8232</v>
      </c>
      <c r="E649" t="s">
        <v>7107</v>
      </c>
      <c r="F649">
        <v>2352702</v>
      </c>
      <c r="G649" t="s">
        <v>9936</v>
      </c>
      <c r="H649" t="s">
        <v>10325</v>
      </c>
    </row>
    <row r="650" spans="1:8" x14ac:dyDescent="0.3">
      <c r="A650" t="s">
        <v>3578</v>
      </c>
      <c r="B650" t="s">
        <v>10326</v>
      </c>
      <c r="C650" t="s">
        <v>10327</v>
      </c>
      <c r="D650" t="s">
        <v>8232</v>
      </c>
      <c r="E650" t="s">
        <v>7107</v>
      </c>
      <c r="F650">
        <v>1122946</v>
      </c>
      <c r="G650" t="s">
        <v>9936</v>
      </c>
      <c r="H650" t="s">
        <v>10328</v>
      </c>
    </row>
    <row r="651" spans="1:8" x14ac:dyDescent="0.3">
      <c r="A651" t="s">
        <v>3578</v>
      </c>
      <c r="B651" t="s">
        <v>10329</v>
      </c>
      <c r="C651" t="s">
        <v>10330</v>
      </c>
      <c r="D651" t="s">
        <v>8232</v>
      </c>
      <c r="E651" t="s">
        <v>7107</v>
      </c>
      <c r="F651">
        <v>4162906</v>
      </c>
      <c r="G651" t="s">
        <v>9936</v>
      </c>
      <c r="H651" t="s">
        <v>10331</v>
      </c>
    </row>
    <row r="652" spans="1:8" x14ac:dyDescent="0.3">
      <c r="A652" t="s">
        <v>3578</v>
      </c>
      <c r="B652" t="s">
        <v>10332</v>
      </c>
      <c r="C652" t="s">
        <v>10333</v>
      </c>
      <c r="D652" t="s">
        <v>8232</v>
      </c>
      <c r="E652" t="s">
        <v>7107</v>
      </c>
      <c r="F652">
        <v>1122946</v>
      </c>
      <c r="G652" t="s">
        <v>9936</v>
      </c>
      <c r="H652" t="s">
        <v>10334</v>
      </c>
    </row>
    <row r="653" spans="1:8" x14ac:dyDescent="0.3">
      <c r="A653" t="s">
        <v>3578</v>
      </c>
      <c r="B653" t="s">
        <v>10335</v>
      </c>
      <c r="C653" t="s">
        <v>10336</v>
      </c>
      <c r="D653" t="s">
        <v>8232</v>
      </c>
      <c r="E653" t="s">
        <v>7107</v>
      </c>
      <c r="F653">
        <v>1122946</v>
      </c>
      <c r="G653" t="s">
        <v>9936</v>
      </c>
      <c r="H653" t="s">
        <v>10337</v>
      </c>
    </row>
    <row r="654" spans="1:8" x14ac:dyDescent="0.3">
      <c r="A654" t="s">
        <v>3578</v>
      </c>
      <c r="B654" t="s">
        <v>10338</v>
      </c>
      <c r="C654" t="s">
        <v>10339</v>
      </c>
      <c r="D654" t="s">
        <v>8232</v>
      </c>
      <c r="E654" t="s">
        <v>7107</v>
      </c>
      <c r="F654">
        <v>1651826</v>
      </c>
      <c r="G654" t="s">
        <v>9936</v>
      </c>
      <c r="H654" t="s">
        <v>10340</v>
      </c>
    </row>
    <row r="655" spans="1:8" x14ac:dyDescent="0.3">
      <c r="A655" t="s">
        <v>3578</v>
      </c>
      <c r="B655" t="s">
        <v>10341</v>
      </c>
      <c r="C655" t="s">
        <v>10342</v>
      </c>
      <c r="D655" t="s">
        <v>8232</v>
      </c>
      <c r="E655" t="s">
        <v>7107</v>
      </c>
      <c r="F655">
        <v>1344959</v>
      </c>
      <c r="G655" t="s">
        <v>9936</v>
      </c>
      <c r="H655" t="s">
        <v>10343</v>
      </c>
    </row>
    <row r="656" spans="1:8" x14ac:dyDescent="0.3">
      <c r="A656" t="s">
        <v>3578</v>
      </c>
      <c r="B656" t="s">
        <v>10344</v>
      </c>
      <c r="C656" t="s">
        <v>10345</v>
      </c>
      <c r="D656" t="s">
        <v>8232</v>
      </c>
      <c r="E656" t="s">
        <v>7107</v>
      </c>
      <c r="F656">
        <v>2133307</v>
      </c>
      <c r="G656" t="s">
        <v>9936</v>
      </c>
      <c r="H656" t="s">
        <v>10346</v>
      </c>
    </row>
    <row r="657" spans="1:8" x14ac:dyDescent="0.3">
      <c r="A657" t="s">
        <v>3578</v>
      </c>
      <c r="B657" t="s">
        <v>10347</v>
      </c>
      <c r="C657" t="s">
        <v>10348</v>
      </c>
      <c r="D657" t="s">
        <v>8232</v>
      </c>
      <c r="E657" t="s">
        <v>7107</v>
      </c>
      <c r="F657">
        <v>2133307</v>
      </c>
      <c r="G657" t="s">
        <v>9936</v>
      </c>
      <c r="H657" t="s">
        <v>10349</v>
      </c>
    </row>
    <row r="658" spans="1:8" x14ac:dyDescent="0.3">
      <c r="A658" t="s">
        <v>3578</v>
      </c>
      <c r="B658" t="s">
        <v>10350</v>
      </c>
      <c r="C658" t="s">
        <v>10351</v>
      </c>
      <c r="D658" t="s">
        <v>8232</v>
      </c>
      <c r="E658" t="s">
        <v>7107</v>
      </c>
      <c r="F658">
        <v>1229701</v>
      </c>
      <c r="G658" t="s">
        <v>9936</v>
      </c>
      <c r="H658" t="s">
        <v>10352</v>
      </c>
    </row>
    <row r="659" spans="1:8" x14ac:dyDescent="0.3">
      <c r="A659" t="s">
        <v>3578</v>
      </c>
      <c r="B659" t="s">
        <v>10353</v>
      </c>
      <c r="C659" t="s">
        <v>10354</v>
      </c>
      <c r="D659" t="s">
        <v>8232</v>
      </c>
      <c r="E659" t="s">
        <v>7107</v>
      </c>
      <c r="F659">
        <v>1364891</v>
      </c>
      <c r="G659" t="s">
        <v>9936</v>
      </c>
      <c r="H659" t="s">
        <v>10355</v>
      </c>
    </row>
    <row r="660" spans="1:8" x14ac:dyDescent="0.3">
      <c r="A660" t="s">
        <v>3578</v>
      </c>
      <c r="B660" t="s">
        <v>10356</v>
      </c>
      <c r="C660" t="s">
        <v>10357</v>
      </c>
      <c r="D660" t="s">
        <v>8232</v>
      </c>
      <c r="E660" t="s">
        <v>7107</v>
      </c>
      <c r="F660">
        <v>4742265</v>
      </c>
      <c r="G660" t="s">
        <v>9936</v>
      </c>
      <c r="H660" t="s">
        <v>10358</v>
      </c>
    </row>
    <row r="661" spans="1:8" x14ac:dyDescent="0.3">
      <c r="A661" t="s">
        <v>3578</v>
      </c>
      <c r="B661" t="s">
        <v>10359</v>
      </c>
      <c r="C661" t="s">
        <v>10360</v>
      </c>
      <c r="D661" t="s">
        <v>8232</v>
      </c>
      <c r="E661" t="s">
        <v>7107</v>
      </c>
      <c r="F661">
        <v>5140674</v>
      </c>
      <c r="G661" t="s">
        <v>9936</v>
      </c>
      <c r="H661" t="s">
        <v>10361</v>
      </c>
    </row>
    <row r="662" spans="1:8" x14ac:dyDescent="0.3">
      <c r="A662" t="s">
        <v>3578</v>
      </c>
      <c r="B662" t="s">
        <v>10362</v>
      </c>
      <c r="C662" t="s">
        <v>10363</v>
      </c>
      <c r="D662" t="s">
        <v>8232</v>
      </c>
      <c r="E662" t="s">
        <v>7107</v>
      </c>
      <c r="F662">
        <v>4742265</v>
      </c>
      <c r="G662" t="s">
        <v>9936</v>
      </c>
      <c r="H662" t="s">
        <v>10364</v>
      </c>
    </row>
    <row r="663" spans="1:8" x14ac:dyDescent="0.3">
      <c r="A663" t="s">
        <v>3578</v>
      </c>
      <c r="B663" t="s">
        <v>10365</v>
      </c>
      <c r="C663" t="s">
        <v>10366</v>
      </c>
      <c r="D663" t="s">
        <v>8232</v>
      </c>
      <c r="E663" t="s">
        <v>7107</v>
      </c>
      <c r="F663">
        <v>5140674</v>
      </c>
      <c r="G663" t="s">
        <v>9936</v>
      </c>
      <c r="H663" t="s">
        <v>10367</v>
      </c>
    </row>
    <row r="664" spans="1:8" x14ac:dyDescent="0.3">
      <c r="A664" s="52" t="s">
        <v>3578</v>
      </c>
      <c r="B664" t="s">
        <v>10368</v>
      </c>
      <c r="C664" t="s">
        <v>10369</v>
      </c>
      <c r="D664" t="s">
        <v>8232</v>
      </c>
      <c r="E664" t="s">
        <v>7107</v>
      </c>
      <c r="F664">
        <v>1183260</v>
      </c>
      <c r="G664" t="s">
        <v>9929</v>
      </c>
      <c r="H664" t="s">
        <v>10370</v>
      </c>
    </row>
    <row r="665" spans="1:8" x14ac:dyDescent="0.3">
      <c r="A665" t="s">
        <v>3578</v>
      </c>
      <c r="B665" t="s">
        <v>10371</v>
      </c>
      <c r="C665" t="s">
        <v>10372</v>
      </c>
      <c r="D665" t="s">
        <v>8232</v>
      </c>
      <c r="E665" t="s">
        <v>7107</v>
      </c>
      <c r="F665">
        <v>2500000</v>
      </c>
      <c r="G665" t="s">
        <v>10155</v>
      </c>
      <c r="H665" t="s">
        <v>10373</v>
      </c>
    </row>
    <row r="666" spans="1:8" x14ac:dyDescent="0.3">
      <c r="A666" s="52" t="s">
        <v>3578</v>
      </c>
      <c r="B666" t="s">
        <v>10374</v>
      </c>
      <c r="C666" t="s">
        <v>10375</v>
      </c>
      <c r="D666" t="s">
        <v>8232</v>
      </c>
      <c r="E666" t="s">
        <v>7107</v>
      </c>
      <c r="F666">
        <v>661100</v>
      </c>
      <c r="G666" t="s">
        <v>10155</v>
      </c>
      <c r="H666" t="s">
        <v>10376</v>
      </c>
    </row>
    <row r="667" spans="1:8" x14ac:dyDescent="0.3">
      <c r="A667" s="52" t="s">
        <v>3578</v>
      </c>
      <c r="B667" t="s">
        <v>10377</v>
      </c>
      <c r="C667" t="s">
        <v>10378</v>
      </c>
      <c r="D667" t="s">
        <v>8232</v>
      </c>
      <c r="E667" t="s">
        <v>6996</v>
      </c>
      <c r="F667">
        <v>759000</v>
      </c>
      <c r="G667" t="s">
        <v>10155</v>
      </c>
      <c r="H667" t="s">
        <v>10379</v>
      </c>
    </row>
    <row r="668" spans="1:8" x14ac:dyDescent="0.3">
      <c r="A668" t="s">
        <v>3578</v>
      </c>
      <c r="B668" t="s">
        <v>10380</v>
      </c>
      <c r="C668" t="s">
        <v>10381</v>
      </c>
      <c r="D668" t="s">
        <v>8232</v>
      </c>
      <c r="E668" t="s">
        <v>7107</v>
      </c>
      <c r="F668">
        <v>1011600</v>
      </c>
      <c r="G668" t="s">
        <v>10382</v>
      </c>
      <c r="H668" t="s">
        <v>10383</v>
      </c>
    </row>
    <row r="669" spans="1:8" x14ac:dyDescent="0.3">
      <c r="A669" s="52" t="s">
        <v>3578</v>
      </c>
      <c r="B669" t="s">
        <v>10384</v>
      </c>
      <c r="C669" t="s">
        <v>10385</v>
      </c>
      <c r="D669" t="s">
        <v>8232</v>
      </c>
      <c r="E669" t="s">
        <v>7107</v>
      </c>
      <c r="F669">
        <v>712004</v>
      </c>
      <c r="G669" t="s">
        <v>10382</v>
      </c>
      <c r="H669" t="s">
        <v>10386</v>
      </c>
    </row>
    <row r="670" spans="1:8" x14ac:dyDescent="0.3">
      <c r="A670" s="52" t="s">
        <v>3578</v>
      </c>
      <c r="B670" t="s">
        <v>10387</v>
      </c>
      <c r="C670" t="s">
        <v>10388</v>
      </c>
      <c r="D670" t="s">
        <v>8232</v>
      </c>
      <c r="E670" t="s">
        <v>6996</v>
      </c>
      <c r="F670">
        <v>802041</v>
      </c>
      <c r="G670" t="s">
        <v>10382</v>
      </c>
      <c r="H670" t="s">
        <v>10389</v>
      </c>
    </row>
    <row r="671" spans="1:8" x14ac:dyDescent="0.3">
      <c r="A671" s="52" t="s">
        <v>3578</v>
      </c>
      <c r="B671" t="s">
        <v>10390</v>
      </c>
      <c r="C671" t="s">
        <v>10391</v>
      </c>
      <c r="D671" t="s">
        <v>8232</v>
      </c>
      <c r="E671" t="s">
        <v>6996</v>
      </c>
      <c r="F671">
        <v>802041</v>
      </c>
      <c r="G671" t="s">
        <v>10382</v>
      </c>
      <c r="H671" t="s">
        <v>10392</v>
      </c>
    </row>
    <row r="672" spans="1:8" x14ac:dyDescent="0.3">
      <c r="A672" s="52" t="s">
        <v>3578</v>
      </c>
      <c r="B672" t="s">
        <v>10393</v>
      </c>
      <c r="C672" t="s">
        <v>10394</v>
      </c>
      <c r="D672" t="s">
        <v>8232</v>
      </c>
      <c r="E672" t="s">
        <v>6996</v>
      </c>
      <c r="F672">
        <v>802041</v>
      </c>
      <c r="G672" t="s">
        <v>10382</v>
      </c>
      <c r="H672" t="s">
        <v>10395</v>
      </c>
    </row>
    <row r="673" spans="1:8" x14ac:dyDescent="0.3">
      <c r="A673" t="s">
        <v>3578</v>
      </c>
      <c r="B673" t="s">
        <v>10396</v>
      </c>
      <c r="C673" t="s">
        <v>10397</v>
      </c>
      <c r="D673" t="s">
        <v>8232</v>
      </c>
      <c r="E673" t="s">
        <v>7107</v>
      </c>
      <c r="F673">
        <v>3000000</v>
      </c>
      <c r="G673" t="s">
        <v>10398</v>
      </c>
      <c r="H673" t="s">
        <v>10399</v>
      </c>
    </row>
    <row r="674" spans="1:8" x14ac:dyDescent="0.3">
      <c r="A674" s="52" t="s">
        <v>3578</v>
      </c>
      <c r="B674" t="s">
        <v>10400</v>
      </c>
      <c r="C674" t="s">
        <v>10401</v>
      </c>
      <c r="D674" t="s">
        <v>8232</v>
      </c>
      <c r="E674" t="s">
        <v>7107</v>
      </c>
      <c r="F674">
        <v>738068</v>
      </c>
      <c r="G674" t="s">
        <v>9936</v>
      </c>
      <c r="H674" t="s">
        <v>10402</v>
      </c>
    </row>
    <row r="675" spans="1:8" x14ac:dyDescent="0.3">
      <c r="A675" s="52" t="s">
        <v>3578</v>
      </c>
      <c r="B675" t="s">
        <v>10403</v>
      </c>
      <c r="C675" t="s">
        <v>10404</v>
      </c>
      <c r="D675" t="s">
        <v>8232</v>
      </c>
      <c r="E675" t="s">
        <v>7107</v>
      </c>
      <c r="F675">
        <v>760933</v>
      </c>
      <c r="G675" t="s">
        <v>9936</v>
      </c>
      <c r="H675" t="s">
        <v>10405</v>
      </c>
    </row>
    <row r="676" spans="1:8" x14ac:dyDescent="0.3">
      <c r="A676" s="52" t="s">
        <v>3578</v>
      </c>
      <c r="B676" t="s">
        <v>10406</v>
      </c>
      <c r="C676" t="s">
        <v>10407</v>
      </c>
      <c r="D676" t="s">
        <v>8232</v>
      </c>
      <c r="E676" t="s">
        <v>7107</v>
      </c>
      <c r="F676">
        <v>760933</v>
      </c>
      <c r="G676" t="s">
        <v>9936</v>
      </c>
      <c r="H676" t="s">
        <v>10408</v>
      </c>
    </row>
    <row r="677" spans="1:8" x14ac:dyDescent="0.3">
      <c r="A677" s="52" t="s">
        <v>3578</v>
      </c>
      <c r="B677" t="s">
        <v>10409</v>
      </c>
      <c r="C677" t="s">
        <v>10410</v>
      </c>
      <c r="D677" t="s">
        <v>8232</v>
      </c>
      <c r="E677" t="s">
        <v>7107</v>
      </c>
      <c r="F677">
        <v>760933</v>
      </c>
      <c r="G677" t="s">
        <v>9936</v>
      </c>
      <c r="H677" t="s">
        <v>10411</v>
      </c>
    </row>
    <row r="678" spans="1:8" x14ac:dyDescent="0.3">
      <c r="A678" t="s">
        <v>3578</v>
      </c>
      <c r="B678" t="s">
        <v>10412</v>
      </c>
      <c r="C678" t="s">
        <v>10413</v>
      </c>
      <c r="D678" t="s">
        <v>8232</v>
      </c>
      <c r="E678" t="s">
        <v>7107</v>
      </c>
      <c r="F678">
        <v>950000</v>
      </c>
      <c r="G678" t="s">
        <v>9936</v>
      </c>
      <c r="H678" t="s">
        <v>10414</v>
      </c>
    </row>
    <row r="679" spans="1:8" x14ac:dyDescent="0.3">
      <c r="A679" s="52" t="s">
        <v>3578</v>
      </c>
      <c r="B679" t="s">
        <v>10415</v>
      </c>
      <c r="C679" t="s">
        <v>10416</v>
      </c>
      <c r="D679" t="s">
        <v>8232</v>
      </c>
      <c r="E679" t="s">
        <v>7107</v>
      </c>
      <c r="F679">
        <v>1100000</v>
      </c>
      <c r="G679" t="s">
        <v>10417</v>
      </c>
      <c r="H679" t="s">
        <v>10418</v>
      </c>
    </row>
    <row r="680" spans="1:8" x14ac:dyDescent="0.3">
      <c r="A680" s="52" t="s">
        <v>3578</v>
      </c>
      <c r="B680" t="s">
        <v>10419</v>
      </c>
      <c r="C680" t="s">
        <v>10420</v>
      </c>
      <c r="D680" t="s">
        <v>8232</v>
      </c>
      <c r="E680" t="s">
        <v>7107</v>
      </c>
      <c r="F680">
        <v>1100000</v>
      </c>
      <c r="G680" t="s">
        <v>10421</v>
      </c>
      <c r="H680" t="s">
        <v>10422</v>
      </c>
    </row>
    <row r="681" spans="1:8" x14ac:dyDescent="0.3">
      <c r="A681" s="52" t="s">
        <v>3578</v>
      </c>
      <c r="B681" t="s">
        <v>10423</v>
      </c>
      <c r="C681" t="s">
        <v>10424</v>
      </c>
      <c r="D681" t="s">
        <v>8232</v>
      </c>
      <c r="E681" t="s">
        <v>7107</v>
      </c>
      <c r="F681">
        <v>1100000</v>
      </c>
      <c r="G681" t="s">
        <v>10425</v>
      </c>
      <c r="H681" t="s">
        <v>10426</v>
      </c>
    </row>
    <row r="682" spans="1:8" x14ac:dyDescent="0.3">
      <c r="A682" s="52" t="s">
        <v>3578</v>
      </c>
      <c r="B682" t="s">
        <v>10427</v>
      </c>
      <c r="C682" t="s">
        <v>10428</v>
      </c>
      <c r="D682" t="s">
        <v>8232</v>
      </c>
      <c r="E682" t="s">
        <v>7107</v>
      </c>
      <c r="F682">
        <v>1100000</v>
      </c>
      <c r="G682" t="s">
        <v>10429</v>
      </c>
      <c r="H682" t="s">
        <v>10430</v>
      </c>
    </row>
    <row r="683" spans="1:8" x14ac:dyDescent="0.3">
      <c r="A683" s="52" t="s">
        <v>3578</v>
      </c>
      <c r="B683" t="s">
        <v>10431</v>
      </c>
      <c r="C683" t="s">
        <v>10432</v>
      </c>
      <c r="D683" t="s">
        <v>8232</v>
      </c>
      <c r="E683" t="s">
        <v>7107</v>
      </c>
      <c r="F683">
        <v>1763663</v>
      </c>
      <c r="G683" t="s">
        <v>10249</v>
      </c>
      <c r="H683" t="s">
        <v>10433</v>
      </c>
    </row>
    <row r="684" spans="1:8" x14ac:dyDescent="0.3">
      <c r="A684" s="52" t="s">
        <v>3578</v>
      </c>
      <c r="B684" t="s">
        <v>10434</v>
      </c>
      <c r="C684" t="s">
        <v>10435</v>
      </c>
      <c r="D684" t="s">
        <v>8232</v>
      </c>
      <c r="E684" t="s">
        <v>7107</v>
      </c>
      <c r="F684">
        <v>3457192</v>
      </c>
      <c r="G684" t="s">
        <v>10249</v>
      </c>
      <c r="H684" t="s">
        <v>10436</v>
      </c>
    </row>
    <row r="685" spans="1:8" x14ac:dyDescent="0.3">
      <c r="A685" s="52" t="s">
        <v>3578</v>
      </c>
      <c r="B685" t="s">
        <v>10437</v>
      </c>
      <c r="C685" t="s">
        <v>10438</v>
      </c>
      <c r="D685" t="s">
        <v>8232</v>
      </c>
      <c r="E685" t="s">
        <v>7107</v>
      </c>
      <c r="F685">
        <v>3457192</v>
      </c>
      <c r="G685" t="s">
        <v>10249</v>
      </c>
      <c r="H685" t="s">
        <v>10439</v>
      </c>
    </row>
    <row r="686" spans="1:8" x14ac:dyDescent="0.3">
      <c r="A686" s="52" t="s">
        <v>3578</v>
      </c>
      <c r="B686" t="s">
        <v>10440</v>
      </c>
      <c r="C686" t="s">
        <v>10441</v>
      </c>
      <c r="D686" t="s">
        <v>8232</v>
      </c>
      <c r="E686" t="s">
        <v>7107</v>
      </c>
      <c r="F686">
        <v>3457192</v>
      </c>
      <c r="G686" t="s">
        <v>10249</v>
      </c>
      <c r="H686" t="s">
        <v>10442</v>
      </c>
    </row>
    <row r="687" spans="1:8" x14ac:dyDescent="0.3">
      <c r="A687" s="5" t="s">
        <v>3578</v>
      </c>
      <c r="B687" t="s">
        <v>10443</v>
      </c>
      <c r="C687" t="s">
        <v>10444</v>
      </c>
      <c r="D687" t="s">
        <v>8232</v>
      </c>
      <c r="E687" t="s">
        <v>7107</v>
      </c>
      <c r="F687">
        <v>1109353</v>
      </c>
      <c r="G687" t="s">
        <v>10249</v>
      </c>
      <c r="H687" t="s">
        <v>10445</v>
      </c>
    </row>
    <row r="688" spans="1:8" x14ac:dyDescent="0.3">
      <c r="A688" s="52" t="s">
        <v>3578</v>
      </c>
      <c r="B688" t="s">
        <v>10446</v>
      </c>
      <c r="C688" t="s">
        <v>10447</v>
      </c>
      <c r="D688" t="s">
        <v>8232</v>
      </c>
      <c r="E688" t="s">
        <v>6996</v>
      </c>
      <c r="F688">
        <v>1121674</v>
      </c>
      <c r="G688" t="s">
        <v>10448</v>
      </c>
      <c r="H688" t="s">
        <v>10449</v>
      </c>
    </row>
    <row r="689" spans="1:8" x14ac:dyDescent="0.3">
      <c r="A689" s="52" t="s">
        <v>3578</v>
      </c>
      <c r="B689" t="s">
        <v>10450</v>
      </c>
      <c r="C689" t="s">
        <v>10451</v>
      </c>
      <c r="D689" t="s">
        <v>8232</v>
      </c>
      <c r="E689" t="s">
        <v>7107</v>
      </c>
      <c r="F689">
        <v>920630</v>
      </c>
      <c r="G689" t="s">
        <v>9933</v>
      </c>
      <c r="H689" t="s">
        <v>10452</v>
      </c>
    </row>
    <row r="690" spans="1:8" x14ac:dyDescent="0.3">
      <c r="A690" t="s">
        <v>3578</v>
      </c>
      <c r="B690" t="s">
        <v>10453</v>
      </c>
      <c r="C690" t="s">
        <v>10454</v>
      </c>
      <c r="D690" t="s">
        <v>8232</v>
      </c>
      <c r="E690" t="s">
        <v>7107</v>
      </c>
      <c r="F690">
        <v>1035784</v>
      </c>
      <c r="G690" t="s">
        <v>9999</v>
      </c>
      <c r="H690" t="s">
        <v>10455</v>
      </c>
    </row>
    <row r="691" spans="1:8" x14ac:dyDescent="0.3">
      <c r="A691" t="s">
        <v>3578</v>
      </c>
      <c r="B691" t="s">
        <v>10456</v>
      </c>
      <c r="C691" t="s">
        <v>10457</v>
      </c>
      <c r="D691" t="s">
        <v>8232</v>
      </c>
      <c r="E691" t="s">
        <v>6996</v>
      </c>
      <c r="F691">
        <v>1317386</v>
      </c>
      <c r="G691" t="s">
        <v>9999</v>
      </c>
      <c r="H691" t="s">
        <v>10458</v>
      </c>
    </row>
    <row r="692" spans="1:8" x14ac:dyDescent="0.3">
      <c r="A692" s="5" t="s">
        <v>3578</v>
      </c>
      <c r="B692" t="s">
        <v>10459</v>
      </c>
      <c r="C692" t="s">
        <v>10460</v>
      </c>
      <c r="D692" t="s">
        <v>8232</v>
      </c>
      <c r="E692" t="s">
        <v>7107</v>
      </c>
      <c r="F692">
        <v>1109353</v>
      </c>
      <c r="G692" t="s">
        <v>10249</v>
      </c>
      <c r="H692" t="s">
        <v>10461</v>
      </c>
    </row>
    <row r="693" spans="1:8" x14ac:dyDescent="0.3">
      <c r="A693" s="5" t="s">
        <v>3578</v>
      </c>
      <c r="B693" t="s">
        <v>10462</v>
      </c>
      <c r="C693" t="s">
        <v>10463</v>
      </c>
      <c r="D693" t="s">
        <v>8232</v>
      </c>
      <c r="E693" t="s">
        <v>7107</v>
      </c>
      <c r="F693">
        <v>1109353</v>
      </c>
      <c r="G693" t="s">
        <v>10249</v>
      </c>
      <c r="H693" t="s">
        <v>10464</v>
      </c>
    </row>
    <row r="694" spans="1:8" x14ac:dyDescent="0.3">
      <c r="A694" s="5" t="s">
        <v>3578</v>
      </c>
      <c r="B694" t="s">
        <v>10465</v>
      </c>
      <c r="C694" t="s">
        <v>10466</v>
      </c>
      <c r="D694" t="s">
        <v>8232</v>
      </c>
      <c r="E694" t="s">
        <v>7107</v>
      </c>
      <c r="F694">
        <v>941363</v>
      </c>
      <c r="G694" t="s">
        <v>10249</v>
      </c>
      <c r="H694" t="s">
        <v>10467</v>
      </c>
    </row>
    <row r="695" spans="1:8" x14ac:dyDescent="0.3">
      <c r="A695" s="52" t="s">
        <v>3578</v>
      </c>
      <c r="B695" t="s">
        <v>10468</v>
      </c>
      <c r="C695" t="s">
        <v>10469</v>
      </c>
      <c r="D695" t="s">
        <v>8232</v>
      </c>
      <c r="E695" t="s">
        <v>7107</v>
      </c>
      <c r="F695">
        <v>1031518</v>
      </c>
      <c r="G695" t="s">
        <v>10218</v>
      </c>
      <c r="H695" t="s">
        <v>10470</v>
      </c>
    </row>
    <row r="696" spans="1:8" x14ac:dyDescent="0.3">
      <c r="A696" s="52" t="s">
        <v>3578</v>
      </c>
      <c r="B696" t="s">
        <v>10471</v>
      </c>
      <c r="C696" t="s">
        <v>10472</v>
      </c>
      <c r="D696" t="s">
        <v>8232</v>
      </c>
      <c r="E696" t="s">
        <v>7107</v>
      </c>
      <c r="F696">
        <v>948589</v>
      </c>
      <c r="G696" t="s">
        <v>10218</v>
      </c>
      <c r="H696" t="s">
        <v>10473</v>
      </c>
    </row>
    <row r="697" spans="1:8" x14ac:dyDescent="0.3">
      <c r="A697" s="52" t="s">
        <v>3578</v>
      </c>
      <c r="B697" t="s">
        <v>10474</v>
      </c>
      <c r="C697" t="s">
        <v>10475</v>
      </c>
      <c r="D697" t="s">
        <v>8232</v>
      </c>
      <c r="E697" t="s">
        <v>7107</v>
      </c>
      <c r="F697">
        <v>948589</v>
      </c>
      <c r="G697" t="s">
        <v>10218</v>
      </c>
      <c r="H697" t="s">
        <v>10476</v>
      </c>
    </row>
    <row r="698" spans="1:8" x14ac:dyDescent="0.3">
      <c r="A698" s="52" t="s">
        <v>3578</v>
      </c>
      <c r="B698" t="s">
        <v>10477</v>
      </c>
      <c r="C698" t="s">
        <v>10478</v>
      </c>
      <c r="D698" t="s">
        <v>8232</v>
      </c>
      <c r="E698" t="s">
        <v>7107</v>
      </c>
      <c r="F698">
        <v>948589</v>
      </c>
      <c r="G698" t="s">
        <v>10218</v>
      </c>
      <c r="H698" t="s">
        <v>10479</v>
      </c>
    </row>
    <row r="699" spans="1:8" x14ac:dyDescent="0.3">
      <c r="A699" s="52" t="s">
        <v>3578</v>
      </c>
      <c r="B699" t="s">
        <v>10480</v>
      </c>
      <c r="C699" t="s">
        <v>10481</v>
      </c>
      <c r="D699" t="s">
        <v>8232</v>
      </c>
      <c r="E699" t="s">
        <v>7107</v>
      </c>
      <c r="F699">
        <v>882483</v>
      </c>
      <c r="G699" t="s">
        <v>10249</v>
      </c>
      <c r="H699" t="s">
        <v>10482</v>
      </c>
    </row>
    <row r="700" spans="1:8" x14ac:dyDescent="0.3">
      <c r="A700" t="s">
        <v>3578</v>
      </c>
      <c r="B700" t="s">
        <v>10483</v>
      </c>
      <c r="C700" t="s">
        <v>10484</v>
      </c>
      <c r="D700" t="s">
        <v>8232</v>
      </c>
      <c r="E700" t="s">
        <v>7107</v>
      </c>
      <c r="F700">
        <v>1114803</v>
      </c>
      <c r="G700" t="s">
        <v>10249</v>
      </c>
      <c r="H700" t="s">
        <v>10485</v>
      </c>
    </row>
    <row r="701" spans="1:8" x14ac:dyDescent="0.3">
      <c r="A701" s="5" t="s">
        <v>3578</v>
      </c>
      <c r="B701" t="s">
        <v>10486</v>
      </c>
      <c r="C701" t="s">
        <v>10487</v>
      </c>
      <c r="D701" t="s">
        <v>8232</v>
      </c>
      <c r="E701" t="s">
        <v>7107</v>
      </c>
      <c r="F701">
        <v>930000</v>
      </c>
      <c r="G701" t="s">
        <v>10249</v>
      </c>
      <c r="H701" t="s">
        <v>10488</v>
      </c>
    </row>
    <row r="702" spans="1:8" x14ac:dyDescent="0.3">
      <c r="A702" s="52" t="s">
        <v>3578</v>
      </c>
      <c r="B702" t="s">
        <v>10489</v>
      </c>
      <c r="C702" t="s">
        <v>10490</v>
      </c>
      <c r="D702" t="s">
        <v>8232</v>
      </c>
      <c r="E702" t="s">
        <v>7107</v>
      </c>
      <c r="F702">
        <v>3531330</v>
      </c>
      <c r="G702" t="s">
        <v>10249</v>
      </c>
      <c r="H702" t="s">
        <v>10491</v>
      </c>
    </row>
    <row r="703" spans="1:8" x14ac:dyDescent="0.3">
      <c r="A703" t="s">
        <v>3578</v>
      </c>
      <c r="B703" t="s">
        <v>10492</v>
      </c>
      <c r="C703" t="s">
        <v>10493</v>
      </c>
      <c r="D703" t="s">
        <v>8232</v>
      </c>
      <c r="E703" t="s">
        <v>7107</v>
      </c>
      <c r="F703">
        <v>4370400</v>
      </c>
      <c r="G703" t="s">
        <v>10494</v>
      </c>
      <c r="H703" t="s">
        <v>10495</v>
      </c>
    </row>
    <row r="704" spans="1:8" x14ac:dyDescent="0.3">
      <c r="A704" t="s">
        <v>3578</v>
      </c>
      <c r="B704" t="s">
        <v>10496</v>
      </c>
      <c r="C704" t="s">
        <v>10497</v>
      </c>
      <c r="D704" t="s">
        <v>8232</v>
      </c>
      <c r="E704" t="s">
        <v>7107</v>
      </c>
      <c r="F704">
        <v>4370400</v>
      </c>
      <c r="G704" t="s">
        <v>10494</v>
      </c>
      <c r="H704" t="s">
        <v>10498</v>
      </c>
    </row>
    <row r="705" spans="1:8" x14ac:dyDescent="0.3">
      <c r="A705" t="s">
        <v>3578</v>
      </c>
      <c r="B705" t="s">
        <v>10499</v>
      </c>
      <c r="C705" t="s">
        <v>10500</v>
      </c>
      <c r="D705" t="s">
        <v>8232</v>
      </c>
      <c r="E705" t="s">
        <v>7107</v>
      </c>
      <c r="F705">
        <v>4370400</v>
      </c>
      <c r="G705" t="s">
        <v>10494</v>
      </c>
      <c r="H705" t="s">
        <v>10501</v>
      </c>
    </row>
    <row r="706" spans="1:8" x14ac:dyDescent="0.3">
      <c r="A706" t="s">
        <v>3578</v>
      </c>
      <c r="B706" t="s">
        <v>10502</v>
      </c>
      <c r="C706" t="s">
        <v>10503</v>
      </c>
      <c r="D706" t="s">
        <v>8232</v>
      </c>
      <c r="E706" t="s">
        <v>7107</v>
      </c>
      <c r="F706">
        <v>1124163</v>
      </c>
      <c r="G706" t="s">
        <v>10504</v>
      </c>
      <c r="H706" t="s">
        <v>10505</v>
      </c>
    </row>
    <row r="707" spans="1:8" x14ac:dyDescent="0.3">
      <c r="A707" t="s">
        <v>3578</v>
      </c>
      <c r="B707" t="s">
        <v>10506</v>
      </c>
      <c r="C707" t="s">
        <v>10507</v>
      </c>
      <c r="D707" t="s">
        <v>8232</v>
      </c>
      <c r="E707" t="s">
        <v>7107</v>
      </c>
      <c r="F707">
        <v>960000</v>
      </c>
      <c r="G707" t="s">
        <v>3589</v>
      </c>
      <c r="H707" t="s">
        <v>10508</v>
      </c>
    </row>
    <row r="708" spans="1:8" x14ac:dyDescent="0.3">
      <c r="A708" t="s">
        <v>3578</v>
      </c>
      <c r="B708" t="s">
        <v>10509</v>
      </c>
      <c r="C708" t="s">
        <v>10510</v>
      </c>
      <c r="D708" t="s">
        <v>8232</v>
      </c>
      <c r="E708" t="s">
        <v>7107</v>
      </c>
      <c r="F708">
        <v>753500</v>
      </c>
      <c r="G708" t="s">
        <v>10511</v>
      </c>
      <c r="H708" t="s">
        <v>10512</v>
      </c>
    </row>
    <row r="709" spans="1:8" x14ac:dyDescent="0.3">
      <c r="A709" s="67" t="s">
        <v>3578</v>
      </c>
      <c r="B709" t="s">
        <v>10513</v>
      </c>
      <c r="C709" t="s">
        <v>10514</v>
      </c>
      <c r="D709" t="s">
        <v>8232</v>
      </c>
      <c r="E709" t="s">
        <v>10515</v>
      </c>
      <c r="F709">
        <v>200000</v>
      </c>
      <c r="G709" t="s">
        <v>10516</v>
      </c>
      <c r="H709" t="s">
        <v>10517</v>
      </c>
    </row>
    <row r="710" spans="1:8" x14ac:dyDescent="0.3">
      <c r="A710" t="s">
        <v>3578</v>
      </c>
      <c r="B710" t="s">
        <v>10518</v>
      </c>
      <c r="C710" t="s">
        <v>10519</v>
      </c>
      <c r="D710" t="s">
        <v>8232</v>
      </c>
      <c r="E710" t="s">
        <v>7107</v>
      </c>
      <c r="F710">
        <v>1134280</v>
      </c>
      <c r="G710" t="s">
        <v>10249</v>
      </c>
      <c r="H710" t="s">
        <v>10520</v>
      </c>
    </row>
    <row r="711" spans="1:8" x14ac:dyDescent="0.3">
      <c r="A711" t="s">
        <v>3578</v>
      </c>
      <c r="B711" t="s">
        <v>10518</v>
      </c>
      <c r="C711" t="s">
        <v>10521</v>
      </c>
      <c r="D711" t="s">
        <v>8232</v>
      </c>
      <c r="E711" t="s">
        <v>7107</v>
      </c>
      <c r="F711">
        <v>1009407</v>
      </c>
      <c r="G711" t="s">
        <v>10511</v>
      </c>
      <c r="H711" t="s">
        <v>10522</v>
      </c>
    </row>
    <row r="712" spans="1:8" x14ac:dyDescent="0.3">
      <c r="A712" s="52" t="s">
        <v>3580</v>
      </c>
      <c r="B712" t="s">
        <v>10523</v>
      </c>
      <c r="C712" t="s">
        <v>10524</v>
      </c>
      <c r="D712" t="s">
        <v>8232</v>
      </c>
      <c r="E712" t="s">
        <v>7107</v>
      </c>
      <c r="F712">
        <v>156631</v>
      </c>
      <c r="G712" t="s">
        <v>9916</v>
      </c>
      <c r="H712" t="s">
        <v>10525</v>
      </c>
    </row>
    <row r="713" spans="1:8" x14ac:dyDescent="0.3">
      <c r="A713" s="52" t="s">
        <v>3580</v>
      </c>
      <c r="B713" t="s">
        <v>10526</v>
      </c>
      <c r="C713" t="s">
        <v>10527</v>
      </c>
      <c r="D713" t="s">
        <v>8232</v>
      </c>
      <c r="E713" t="s">
        <v>7107</v>
      </c>
      <c r="F713">
        <v>145258</v>
      </c>
      <c r="G713" t="s">
        <v>9916</v>
      </c>
      <c r="H713" t="s">
        <v>10528</v>
      </c>
    </row>
    <row r="714" spans="1:8" x14ac:dyDescent="0.3">
      <c r="A714" s="52" t="s">
        <v>3580</v>
      </c>
      <c r="B714" t="s">
        <v>10529</v>
      </c>
      <c r="C714" t="s">
        <v>10530</v>
      </c>
      <c r="D714" t="s">
        <v>8232</v>
      </c>
      <c r="E714" t="s">
        <v>7107</v>
      </c>
      <c r="F714">
        <v>156631</v>
      </c>
      <c r="G714" t="s">
        <v>9916</v>
      </c>
      <c r="H714" t="s">
        <v>10531</v>
      </c>
    </row>
    <row r="715" spans="1:8" x14ac:dyDescent="0.3">
      <c r="A715" s="52" t="s">
        <v>3580</v>
      </c>
      <c r="B715" t="s">
        <v>10532</v>
      </c>
      <c r="C715" t="s">
        <v>10533</v>
      </c>
      <c r="D715" t="s">
        <v>8232</v>
      </c>
      <c r="E715" t="s">
        <v>7107</v>
      </c>
      <c r="F715">
        <v>169162</v>
      </c>
      <c r="G715" t="s">
        <v>9916</v>
      </c>
      <c r="H715" t="s">
        <v>10534</v>
      </c>
    </row>
    <row r="716" spans="1:8" x14ac:dyDescent="0.3">
      <c r="A716" s="52" t="s">
        <v>3580</v>
      </c>
      <c r="B716" t="s">
        <v>10535</v>
      </c>
      <c r="C716" t="s">
        <v>10536</v>
      </c>
      <c r="D716" t="s">
        <v>8232</v>
      </c>
      <c r="E716" t="s">
        <v>7107</v>
      </c>
      <c r="F716">
        <v>648669</v>
      </c>
      <c r="G716" t="s">
        <v>9916</v>
      </c>
      <c r="H716" t="s">
        <v>10537</v>
      </c>
    </row>
    <row r="717" spans="1:8" x14ac:dyDescent="0.3">
      <c r="A717" t="s">
        <v>3580</v>
      </c>
      <c r="B717" t="s">
        <v>10538</v>
      </c>
      <c r="C717" t="s">
        <v>10539</v>
      </c>
      <c r="D717" t="s">
        <v>8232</v>
      </c>
      <c r="E717" t="s">
        <v>7107</v>
      </c>
      <c r="F717">
        <v>272800</v>
      </c>
      <c r="G717" t="s">
        <v>9933</v>
      </c>
      <c r="H717" t="s">
        <v>10540</v>
      </c>
    </row>
    <row r="718" spans="1:8" x14ac:dyDescent="0.3">
      <c r="A718" t="s">
        <v>3580</v>
      </c>
      <c r="B718" t="s">
        <v>10541</v>
      </c>
      <c r="C718" t="s">
        <v>10542</v>
      </c>
      <c r="D718" t="s">
        <v>8232</v>
      </c>
      <c r="E718" t="s">
        <v>7107</v>
      </c>
      <c r="F718">
        <v>272800</v>
      </c>
      <c r="G718" t="s">
        <v>9933</v>
      </c>
      <c r="H718" t="s">
        <v>10543</v>
      </c>
    </row>
    <row r="719" spans="1:8" x14ac:dyDescent="0.3">
      <c r="A719" t="s">
        <v>3580</v>
      </c>
      <c r="B719" t="s">
        <v>10544</v>
      </c>
      <c r="C719" t="s">
        <v>10545</v>
      </c>
      <c r="D719" t="s">
        <v>8232</v>
      </c>
      <c r="E719" t="s">
        <v>7107</v>
      </c>
      <c r="F719">
        <v>272800</v>
      </c>
      <c r="G719" t="s">
        <v>9933</v>
      </c>
      <c r="H719" t="s">
        <v>10546</v>
      </c>
    </row>
    <row r="720" spans="1:8" x14ac:dyDescent="0.3">
      <c r="A720" s="52" t="s">
        <v>3580</v>
      </c>
      <c r="B720" t="s">
        <v>10547</v>
      </c>
      <c r="C720" t="s">
        <v>10548</v>
      </c>
      <c r="D720" t="s">
        <v>8232</v>
      </c>
      <c r="E720" t="s">
        <v>8328</v>
      </c>
      <c r="F720">
        <v>95000</v>
      </c>
      <c r="G720" t="s">
        <v>10549</v>
      </c>
      <c r="H720" t="s">
        <v>10550</v>
      </c>
    </row>
    <row r="721" spans="1:8" x14ac:dyDescent="0.3">
      <c r="A721" s="52" t="s">
        <v>3580</v>
      </c>
      <c r="B721" t="s">
        <v>10551</v>
      </c>
      <c r="C721" t="s">
        <v>10552</v>
      </c>
      <c r="D721" t="s">
        <v>8232</v>
      </c>
      <c r="E721" t="s">
        <v>8328</v>
      </c>
      <c r="F721">
        <v>95000</v>
      </c>
      <c r="G721" t="s">
        <v>10549</v>
      </c>
      <c r="H721" t="s">
        <v>10553</v>
      </c>
    </row>
    <row r="722" spans="1:8" x14ac:dyDescent="0.3">
      <c r="A722" s="52" t="s">
        <v>3580</v>
      </c>
      <c r="B722" t="s">
        <v>10554</v>
      </c>
      <c r="C722" t="s">
        <v>10555</v>
      </c>
      <c r="D722" t="s">
        <v>8232</v>
      </c>
      <c r="E722" t="s">
        <v>8328</v>
      </c>
      <c r="F722">
        <v>95000</v>
      </c>
      <c r="G722" t="s">
        <v>10549</v>
      </c>
      <c r="H722" t="s">
        <v>10556</v>
      </c>
    </row>
    <row r="723" spans="1:8" x14ac:dyDescent="0.3">
      <c r="A723" s="52" t="s">
        <v>3580</v>
      </c>
      <c r="B723" t="s">
        <v>10557</v>
      </c>
      <c r="C723" t="s">
        <v>10558</v>
      </c>
      <c r="D723" t="s">
        <v>8232</v>
      </c>
      <c r="E723" t="s">
        <v>8686</v>
      </c>
      <c r="F723">
        <v>978120</v>
      </c>
      <c r="G723" t="s">
        <v>10549</v>
      </c>
      <c r="H723" t="s">
        <v>10559</v>
      </c>
    </row>
    <row r="724" spans="1:8" x14ac:dyDescent="0.3">
      <c r="A724" s="52" t="s">
        <v>3580</v>
      </c>
      <c r="B724" t="s">
        <v>10560</v>
      </c>
      <c r="C724" t="s">
        <v>10561</v>
      </c>
      <c r="D724" t="s">
        <v>8232</v>
      </c>
      <c r="E724" t="s">
        <v>7107</v>
      </c>
      <c r="F724">
        <v>105600</v>
      </c>
      <c r="G724" t="s">
        <v>10562</v>
      </c>
      <c r="H724" t="s">
        <v>10563</v>
      </c>
    </row>
    <row r="725" spans="1:8" x14ac:dyDescent="0.3">
      <c r="A725" s="52" t="s">
        <v>3580</v>
      </c>
      <c r="B725" t="s">
        <v>10564</v>
      </c>
      <c r="C725" t="s">
        <v>10565</v>
      </c>
      <c r="D725" t="s">
        <v>8232</v>
      </c>
      <c r="E725" t="s">
        <v>7107</v>
      </c>
      <c r="F725">
        <v>102610</v>
      </c>
      <c r="G725" t="s">
        <v>10562</v>
      </c>
      <c r="H725" t="s">
        <v>10566</v>
      </c>
    </row>
    <row r="726" spans="1:8" x14ac:dyDescent="0.3">
      <c r="A726" s="52" t="s">
        <v>3580</v>
      </c>
      <c r="B726" t="s">
        <v>10567</v>
      </c>
      <c r="C726" t="s">
        <v>10568</v>
      </c>
      <c r="D726" t="s">
        <v>8232</v>
      </c>
      <c r="E726" t="s">
        <v>7107</v>
      </c>
      <c r="F726">
        <v>201720</v>
      </c>
      <c r="G726" t="s">
        <v>10569</v>
      </c>
      <c r="H726" t="s">
        <v>10570</v>
      </c>
    </row>
    <row r="727" spans="1:8" x14ac:dyDescent="0.3">
      <c r="A727" s="52" t="s">
        <v>3580</v>
      </c>
      <c r="B727" t="s">
        <v>10571</v>
      </c>
      <c r="C727" t="s">
        <v>10572</v>
      </c>
      <c r="D727" t="s">
        <v>8232</v>
      </c>
      <c r="E727" t="s">
        <v>7107</v>
      </c>
      <c r="F727">
        <v>246355</v>
      </c>
      <c r="G727" t="s">
        <v>10569</v>
      </c>
      <c r="H727" t="s">
        <v>10573</v>
      </c>
    </row>
    <row r="728" spans="1:8" x14ac:dyDescent="0.3">
      <c r="A728" t="s">
        <v>3580</v>
      </c>
      <c r="B728" t="s">
        <v>10574</v>
      </c>
      <c r="C728" t="s">
        <v>10575</v>
      </c>
      <c r="D728" t="s">
        <v>8232</v>
      </c>
      <c r="E728" t="s">
        <v>7107</v>
      </c>
      <c r="F728">
        <v>103800</v>
      </c>
      <c r="G728" t="s">
        <v>9916</v>
      </c>
      <c r="H728" t="s">
        <v>10576</v>
      </c>
    </row>
    <row r="729" spans="1:8" x14ac:dyDescent="0.3">
      <c r="A729" s="52" t="s">
        <v>3580</v>
      </c>
      <c r="B729" t="s">
        <v>10577</v>
      </c>
      <c r="C729" t="s">
        <v>10578</v>
      </c>
      <c r="D729" t="s">
        <v>8232</v>
      </c>
      <c r="E729" t="s">
        <v>7107</v>
      </c>
      <c r="F729">
        <v>105600</v>
      </c>
      <c r="G729" t="s">
        <v>9916</v>
      </c>
      <c r="H729" t="s">
        <v>10579</v>
      </c>
    </row>
    <row r="730" spans="1:8" x14ac:dyDescent="0.3">
      <c r="A730" s="52" t="s">
        <v>3580</v>
      </c>
      <c r="B730" t="s">
        <v>10580</v>
      </c>
      <c r="C730" t="s">
        <v>10581</v>
      </c>
      <c r="D730" t="s">
        <v>8232</v>
      </c>
      <c r="E730" t="s">
        <v>7107</v>
      </c>
      <c r="F730">
        <v>69600</v>
      </c>
      <c r="G730" t="s">
        <v>9916</v>
      </c>
      <c r="H730" t="s">
        <v>10582</v>
      </c>
    </row>
    <row r="731" spans="1:8" x14ac:dyDescent="0.3">
      <c r="A731" s="52" t="s">
        <v>3580</v>
      </c>
      <c r="B731" t="s">
        <v>10583</v>
      </c>
      <c r="C731" t="s">
        <v>10584</v>
      </c>
      <c r="D731" t="s">
        <v>8232</v>
      </c>
      <c r="E731" t="s">
        <v>7107</v>
      </c>
      <c r="F731">
        <v>69600</v>
      </c>
      <c r="G731" t="s">
        <v>9916</v>
      </c>
      <c r="H731" t="s">
        <v>10585</v>
      </c>
    </row>
    <row r="732" spans="1:8" x14ac:dyDescent="0.3">
      <c r="A732" s="5" t="s">
        <v>3580</v>
      </c>
      <c r="B732" t="s">
        <v>10586</v>
      </c>
      <c r="C732" t="s">
        <v>10587</v>
      </c>
      <c r="D732" t="s">
        <v>8232</v>
      </c>
      <c r="E732" t="s">
        <v>7107</v>
      </c>
      <c r="F732">
        <v>69600</v>
      </c>
      <c r="G732" t="s">
        <v>9916</v>
      </c>
      <c r="H732" t="s">
        <v>10588</v>
      </c>
    </row>
    <row r="733" spans="1:8" x14ac:dyDescent="0.3">
      <c r="A733" t="s">
        <v>3580</v>
      </c>
      <c r="B733" t="s">
        <v>10589</v>
      </c>
      <c r="C733" t="s">
        <v>10590</v>
      </c>
      <c r="D733" t="s">
        <v>8232</v>
      </c>
      <c r="E733" t="s">
        <v>7107</v>
      </c>
      <c r="F733">
        <v>243628</v>
      </c>
      <c r="G733" t="s">
        <v>9916</v>
      </c>
      <c r="H733" t="s">
        <v>10591</v>
      </c>
    </row>
    <row r="734" spans="1:8" x14ac:dyDescent="0.3">
      <c r="A734" s="67" t="s">
        <v>3580</v>
      </c>
      <c r="B734" t="s">
        <v>10592</v>
      </c>
      <c r="C734" t="s">
        <v>10593</v>
      </c>
      <c r="D734" t="s">
        <v>8232</v>
      </c>
      <c r="E734" t="s">
        <v>7107</v>
      </c>
      <c r="F734">
        <v>131516</v>
      </c>
      <c r="G734" t="s">
        <v>9916</v>
      </c>
      <c r="H734" t="s">
        <v>10594</v>
      </c>
    </row>
    <row r="735" spans="1:8" x14ac:dyDescent="0.3">
      <c r="A735" t="s">
        <v>3580</v>
      </c>
      <c r="B735" t="s">
        <v>10595</v>
      </c>
      <c r="C735" t="s">
        <v>10596</v>
      </c>
      <c r="D735" t="s">
        <v>8232</v>
      </c>
      <c r="E735" t="s">
        <v>7189</v>
      </c>
      <c r="F735">
        <v>132600</v>
      </c>
      <c r="G735" t="s">
        <v>9916</v>
      </c>
      <c r="H735" t="s">
        <v>10597</v>
      </c>
    </row>
    <row r="736" spans="1:8" x14ac:dyDescent="0.3">
      <c r="A736" s="52" t="s">
        <v>3580</v>
      </c>
      <c r="B736" t="s">
        <v>10598</v>
      </c>
      <c r="C736" t="s">
        <v>10599</v>
      </c>
      <c r="D736" t="s">
        <v>8232</v>
      </c>
      <c r="E736" t="s">
        <v>6996</v>
      </c>
      <c r="F736">
        <v>150000</v>
      </c>
      <c r="G736" t="s">
        <v>10600</v>
      </c>
      <c r="H736" t="s">
        <v>10601</v>
      </c>
    </row>
    <row r="737" spans="1:8" x14ac:dyDescent="0.3">
      <c r="A737" s="52" t="s">
        <v>3580</v>
      </c>
      <c r="B737" t="s">
        <v>10602</v>
      </c>
      <c r="C737" t="s">
        <v>10603</v>
      </c>
      <c r="D737" t="s">
        <v>8232</v>
      </c>
      <c r="E737" t="s">
        <v>6996</v>
      </c>
      <c r="F737">
        <v>150000</v>
      </c>
      <c r="G737" t="s">
        <v>10604</v>
      </c>
      <c r="H737" t="s">
        <v>10605</v>
      </c>
    </row>
    <row r="738" spans="1:8" x14ac:dyDescent="0.3">
      <c r="A738" s="52" t="s">
        <v>3580</v>
      </c>
      <c r="B738" t="s">
        <v>10606</v>
      </c>
      <c r="C738" t="s">
        <v>10607</v>
      </c>
      <c r="D738" t="s">
        <v>8232</v>
      </c>
      <c r="E738" t="s">
        <v>6996</v>
      </c>
      <c r="F738">
        <v>150000</v>
      </c>
      <c r="G738" t="s">
        <v>10608</v>
      </c>
      <c r="H738" t="s">
        <v>10609</v>
      </c>
    </row>
    <row r="739" spans="1:8" x14ac:dyDescent="0.3">
      <c r="A739" s="52" t="s">
        <v>3580</v>
      </c>
      <c r="B739" t="s">
        <v>10610</v>
      </c>
      <c r="C739" t="s">
        <v>10611</v>
      </c>
      <c r="D739" t="s">
        <v>8232</v>
      </c>
      <c r="E739" t="s">
        <v>6996</v>
      </c>
      <c r="F739">
        <v>150000</v>
      </c>
      <c r="G739" t="s">
        <v>10612</v>
      </c>
      <c r="H739" t="s">
        <v>10613</v>
      </c>
    </row>
    <row r="740" spans="1:8" x14ac:dyDescent="0.3">
      <c r="A740" t="s">
        <v>3580</v>
      </c>
      <c r="B740" t="s">
        <v>10614</v>
      </c>
      <c r="C740" t="s">
        <v>10615</v>
      </c>
      <c r="D740" t="s">
        <v>8232</v>
      </c>
      <c r="E740" t="s">
        <v>7107</v>
      </c>
      <c r="F740">
        <v>145258</v>
      </c>
      <c r="G740" t="s">
        <v>9916</v>
      </c>
      <c r="H740" t="s">
        <v>10616</v>
      </c>
    </row>
    <row r="741" spans="1:8" x14ac:dyDescent="0.3">
      <c r="A741" t="s">
        <v>3580</v>
      </c>
      <c r="B741" t="s">
        <v>10617</v>
      </c>
      <c r="C741" t="s">
        <v>10618</v>
      </c>
      <c r="D741" t="s">
        <v>8232</v>
      </c>
      <c r="E741" t="s">
        <v>7107</v>
      </c>
      <c r="F741">
        <v>145258</v>
      </c>
      <c r="G741" t="s">
        <v>9916</v>
      </c>
      <c r="H741" t="s">
        <v>10619</v>
      </c>
    </row>
    <row r="742" spans="1:8" x14ac:dyDescent="0.3">
      <c r="A742" t="s">
        <v>3580</v>
      </c>
      <c r="B742" t="s">
        <v>10620</v>
      </c>
      <c r="C742" t="s">
        <v>10621</v>
      </c>
      <c r="D742" t="s">
        <v>8232</v>
      </c>
      <c r="E742" t="s">
        <v>7107</v>
      </c>
      <c r="F742">
        <v>169162</v>
      </c>
      <c r="G742" t="s">
        <v>9916</v>
      </c>
      <c r="H742" t="s">
        <v>10622</v>
      </c>
    </row>
    <row r="743" spans="1:8" x14ac:dyDescent="0.3">
      <c r="A743" t="s">
        <v>3580</v>
      </c>
      <c r="B743" s="5" t="s">
        <v>10623</v>
      </c>
      <c r="C743" t="s">
        <v>10624</v>
      </c>
      <c r="D743" t="s">
        <v>8232</v>
      </c>
      <c r="E743" t="s">
        <v>7107</v>
      </c>
      <c r="F743">
        <v>400663</v>
      </c>
      <c r="G743" t="s">
        <v>9916</v>
      </c>
      <c r="H743" t="s">
        <v>10625</v>
      </c>
    </row>
    <row r="744" spans="1:8" x14ac:dyDescent="0.3">
      <c r="A744" t="s">
        <v>3580</v>
      </c>
      <c r="B744" s="5" t="s">
        <v>10626</v>
      </c>
      <c r="C744" t="s">
        <v>10627</v>
      </c>
      <c r="D744" t="s">
        <v>8232</v>
      </c>
      <c r="E744" t="s">
        <v>7107</v>
      </c>
      <c r="F744">
        <v>400663</v>
      </c>
      <c r="G744" t="s">
        <v>9916</v>
      </c>
      <c r="H744" t="s">
        <v>10628</v>
      </c>
    </row>
    <row r="745" spans="1:8" x14ac:dyDescent="0.3">
      <c r="A745" t="s">
        <v>3580</v>
      </c>
      <c r="B745" t="s">
        <v>10629</v>
      </c>
      <c r="C745" t="s">
        <v>10630</v>
      </c>
      <c r="D745" t="s">
        <v>8232</v>
      </c>
      <c r="E745" t="s">
        <v>7107</v>
      </c>
      <c r="F745">
        <v>543600</v>
      </c>
      <c r="G745" t="s">
        <v>9916</v>
      </c>
      <c r="H745" t="s">
        <v>10631</v>
      </c>
    </row>
    <row r="746" spans="1:8" x14ac:dyDescent="0.3">
      <c r="A746" s="52" t="s">
        <v>3580</v>
      </c>
      <c r="B746" t="s">
        <v>10632</v>
      </c>
      <c r="C746" t="s">
        <v>10633</v>
      </c>
      <c r="D746" t="s">
        <v>8232</v>
      </c>
      <c r="E746" t="s">
        <v>7107</v>
      </c>
      <c r="F746">
        <v>343750</v>
      </c>
      <c r="G746" t="s">
        <v>9933</v>
      </c>
      <c r="H746" t="s">
        <v>10634</v>
      </c>
    </row>
    <row r="747" spans="1:8" x14ac:dyDescent="0.3">
      <c r="A747" s="52" t="s">
        <v>3580</v>
      </c>
      <c r="B747" t="s">
        <v>10635</v>
      </c>
      <c r="C747" t="s">
        <v>10636</v>
      </c>
      <c r="D747" t="s">
        <v>8232</v>
      </c>
      <c r="E747" t="s">
        <v>7107</v>
      </c>
      <c r="F747">
        <v>225000</v>
      </c>
      <c r="G747" t="s">
        <v>9999</v>
      </c>
      <c r="H747" t="s">
        <v>10637</v>
      </c>
    </row>
    <row r="748" spans="1:8" x14ac:dyDescent="0.3">
      <c r="A748" s="67" t="s">
        <v>3580</v>
      </c>
      <c r="B748" t="s">
        <v>10638</v>
      </c>
      <c r="C748" t="s">
        <v>10639</v>
      </c>
      <c r="D748" t="s">
        <v>8232</v>
      </c>
      <c r="E748" t="s">
        <v>7107</v>
      </c>
      <c r="F748">
        <v>216240</v>
      </c>
      <c r="G748" t="s">
        <v>10155</v>
      </c>
      <c r="H748" t="s">
        <v>10640</v>
      </c>
    </row>
    <row r="749" spans="1:8" x14ac:dyDescent="0.3">
      <c r="A749" s="67" t="s">
        <v>3580</v>
      </c>
      <c r="B749" t="s">
        <v>10641</v>
      </c>
      <c r="C749" t="s">
        <v>10642</v>
      </c>
      <c r="D749" t="s">
        <v>8232</v>
      </c>
      <c r="E749" t="s">
        <v>8253</v>
      </c>
      <c r="F749">
        <v>90000</v>
      </c>
      <c r="G749" t="s">
        <v>10643</v>
      </c>
      <c r="H749" t="s">
        <v>10644</v>
      </c>
    </row>
    <row r="750" spans="1:8" x14ac:dyDescent="0.3">
      <c r="A750" t="s">
        <v>3580</v>
      </c>
      <c r="B750" s="5" t="s">
        <v>10645</v>
      </c>
      <c r="C750" t="s">
        <v>10646</v>
      </c>
      <c r="D750" t="s">
        <v>8232</v>
      </c>
      <c r="E750" t="s">
        <v>7107</v>
      </c>
      <c r="F750">
        <v>400663</v>
      </c>
      <c r="G750" t="s">
        <v>9936</v>
      </c>
      <c r="H750" t="s">
        <v>10647</v>
      </c>
    </row>
    <row r="751" spans="1:8" x14ac:dyDescent="0.3">
      <c r="A751" s="52" t="s">
        <v>3580</v>
      </c>
      <c r="B751" t="s">
        <v>10648</v>
      </c>
      <c r="C751" t="s">
        <v>10649</v>
      </c>
      <c r="D751" t="s">
        <v>8232</v>
      </c>
      <c r="E751" t="s">
        <v>7107</v>
      </c>
      <c r="F751">
        <v>100937</v>
      </c>
      <c r="G751" t="s">
        <v>10382</v>
      </c>
      <c r="H751" t="s">
        <v>10650</v>
      </c>
    </row>
    <row r="752" spans="1:8" x14ac:dyDescent="0.3">
      <c r="A752" s="52" t="s">
        <v>3580</v>
      </c>
      <c r="B752" t="s">
        <v>10651</v>
      </c>
      <c r="C752" t="s">
        <v>10652</v>
      </c>
      <c r="D752" t="s">
        <v>8232</v>
      </c>
      <c r="E752" t="s">
        <v>7107</v>
      </c>
      <c r="F752">
        <v>157300</v>
      </c>
      <c r="G752" t="s">
        <v>9916</v>
      </c>
      <c r="H752" t="s">
        <v>10653</v>
      </c>
    </row>
    <row r="753" spans="1:8" x14ac:dyDescent="0.3">
      <c r="A753" s="52" t="s">
        <v>3580</v>
      </c>
      <c r="B753" t="s">
        <v>10654</v>
      </c>
      <c r="C753" t="s">
        <v>10655</v>
      </c>
      <c r="D753" t="s">
        <v>8232</v>
      </c>
      <c r="E753" t="s">
        <v>7107</v>
      </c>
      <c r="F753">
        <v>88000</v>
      </c>
      <c r="G753" t="s">
        <v>9916</v>
      </c>
      <c r="H753" t="s">
        <v>10656</v>
      </c>
    </row>
    <row r="754" spans="1:8" x14ac:dyDescent="0.3">
      <c r="A754" s="52" t="s">
        <v>3580</v>
      </c>
      <c r="B754" t="s">
        <v>10657</v>
      </c>
      <c r="C754" t="s">
        <v>10658</v>
      </c>
      <c r="D754" t="s">
        <v>8232</v>
      </c>
      <c r="E754" t="s">
        <v>7107</v>
      </c>
      <c r="F754">
        <v>202400</v>
      </c>
      <c r="G754" t="s">
        <v>9916</v>
      </c>
      <c r="H754" t="s">
        <v>10659</v>
      </c>
    </row>
    <row r="755" spans="1:8" x14ac:dyDescent="0.3">
      <c r="A755" s="52" t="s">
        <v>3580</v>
      </c>
      <c r="B755" t="s">
        <v>10660</v>
      </c>
      <c r="C755" t="s">
        <v>10661</v>
      </c>
      <c r="D755" t="s">
        <v>8232</v>
      </c>
      <c r="E755" t="s">
        <v>6996</v>
      </c>
      <c r="F755">
        <v>213400</v>
      </c>
      <c r="G755" t="s">
        <v>10662</v>
      </c>
      <c r="H755" t="s">
        <v>10663</v>
      </c>
    </row>
    <row r="756" spans="1:8" x14ac:dyDescent="0.3">
      <c r="A756" s="52" t="s">
        <v>3580</v>
      </c>
      <c r="B756" t="s">
        <v>10664</v>
      </c>
      <c r="C756" t="s">
        <v>10665</v>
      </c>
      <c r="D756" t="s">
        <v>8232</v>
      </c>
      <c r="E756" t="s">
        <v>6996</v>
      </c>
      <c r="F756">
        <v>276100</v>
      </c>
      <c r="G756" t="s">
        <v>10662</v>
      </c>
      <c r="H756" t="s">
        <v>10666</v>
      </c>
    </row>
    <row r="757" spans="1:8" x14ac:dyDescent="0.3">
      <c r="A757" s="52" t="s">
        <v>3580</v>
      </c>
      <c r="B757" t="s">
        <v>10667</v>
      </c>
      <c r="C757" t="s">
        <v>10668</v>
      </c>
      <c r="D757" t="s">
        <v>8232</v>
      </c>
      <c r="E757" t="s">
        <v>6996</v>
      </c>
      <c r="F757">
        <v>213400</v>
      </c>
      <c r="G757" t="s">
        <v>10662</v>
      </c>
      <c r="H757" t="s">
        <v>10669</v>
      </c>
    </row>
    <row r="758" spans="1:8" x14ac:dyDescent="0.3">
      <c r="A758" s="52" t="s">
        <v>3580</v>
      </c>
      <c r="B758" t="s">
        <v>10670</v>
      </c>
      <c r="C758" t="s">
        <v>10671</v>
      </c>
      <c r="D758" t="s">
        <v>8232</v>
      </c>
      <c r="E758" t="s">
        <v>6996</v>
      </c>
      <c r="F758">
        <v>276100</v>
      </c>
      <c r="G758" t="s">
        <v>10662</v>
      </c>
      <c r="H758" t="s">
        <v>10672</v>
      </c>
    </row>
    <row r="759" spans="1:8" x14ac:dyDescent="0.3">
      <c r="A759" s="52" t="s">
        <v>3580</v>
      </c>
      <c r="B759" t="s">
        <v>10673</v>
      </c>
      <c r="C759" t="s">
        <v>10674</v>
      </c>
      <c r="D759" t="s">
        <v>8232</v>
      </c>
      <c r="E759" t="s">
        <v>6996</v>
      </c>
      <c r="F759">
        <v>213400</v>
      </c>
      <c r="G759" t="s">
        <v>10662</v>
      </c>
      <c r="H759" t="s">
        <v>10675</v>
      </c>
    </row>
    <row r="760" spans="1:8" x14ac:dyDescent="0.3">
      <c r="A760" s="52" t="s">
        <v>3580</v>
      </c>
      <c r="B760" t="s">
        <v>10676</v>
      </c>
      <c r="C760" t="s">
        <v>10677</v>
      </c>
      <c r="D760" t="s">
        <v>8232</v>
      </c>
      <c r="E760" t="s">
        <v>6996</v>
      </c>
      <c r="F760">
        <v>276100</v>
      </c>
      <c r="G760" t="s">
        <v>10662</v>
      </c>
      <c r="H760" t="s">
        <v>10678</v>
      </c>
    </row>
    <row r="761" spans="1:8" x14ac:dyDescent="0.3">
      <c r="A761" s="52" t="s">
        <v>3580</v>
      </c>
      <c r="B761" t="s">
        <v>10679</v>
      </c>
      <c r="C761" t="s">
        <v>10680</v>
      </c>
      <c r="D761" t="s">
        <v>8232</v>
      </c>
      <c r="E761" t="s">
        <v>6996</v>
      </c>
      <c r="F761">
        <v>213400</v>
      </c>
      <c r="G761" t="s">
        <v>10662</v>
      </c>
      <c r="H761" t="s">
        <v>10681</v>
      </c>
    </row>
    <row r="762" spans="1:8" x14ac:dyDescent="0.3">
      <c r="A762" s="52" t="s">
        <v>3580</v>
      </c>
      <c r="B762" t="s">
        <v>10682</v>
      </c>
      <c r="C762" t="s">
        <v>10683</v>
      </c>
      <c r="D762" t="s">
        <v>8232</v>
      </c>
      <c r="E762" t="s">
        <v>6996</v>
      </c>
      <c r="F762">
        <v>276100</v>
      </c>
      <c r="G762" t="s">
        <v>10662</v>
      </c>
      <c r="H762" t="s">
        <v>10684</v>
      </c>
    </row>
    <row r="763" spans="1:8" x14ac:dyDescent="0.3">
      <c r="A763" s="52" t="s">
        <v>3580</v>
      </c>
      <c r="B763" t="s">
        <v>10685</v>
      </c>
      <c r="C763" t="s">
        <v>10686</v>
      </c>
      <c r="D763" t="s">
        <v>8232</v>
      </c>
      <c r="E763" t="s">
        <v>6996</v>
      </c>
      <c r="F763">
        <v>330000</v>
      </c>
      <c r="G763" t="s">
        <v>10662</v>
      </c>
      <c r="H763" t="s">
        <v>10687</v>
      </c>
    </row>
    <row r="764" spans="1:8" x14ac:dyDescent="0.3">
      <c r="A764" s="52" t="s">
        <v>3580</v>
      </c>
      <c r="B764" t="s">
        <v>10688</v>
      </c>
      <c r="C764" t="s">
        <v>10689</v>
      </c>
      <c r="D764" t="s">
        <v>8232</v>
      </c>
      <c r="E764" t="s">
        <v>6996</v>
      </c>
      <c r="F764">
        <v>381700</v>
      </c>
      <c r="G764" t="s">
        <v>10662</v>
      </c>
      <c r="H764" t="s">
        <v>10690</v>
      </c>
    </row>
    <row r="765" spans="1:8" x14ac:dyDescent="0.3">
      <c r="A765" s="52" t="s">
        <v>3580</v>
      </c>
      <c r="B765" t="s">
        <v>10691</v>
      </c>
      <c r="C765" t="s">
        <v>10692</v>
      </c>
      <c r="D765" t="s">
        <v>8232</v>
      </c>
      <c r="E765" t="s">
        <v>6996</v>
      </c>
      <c r="F765">
        <v>155100</v>
      </c>
      <c r="G765" t="s">
        <v>10662</v>
      </c>
      <c r="H765" t="s">
        <v>10693</v>
      </c>
    </row>
    <row r="766" spans="1:8" x14ac:dyDescent="0.3">
      <c r="A766" s="52" t="s">
        <v>3580</v>
      </c>
      <c r="B766" t="s">
        <v>10694</v>
      </c>
      <c r="C766" t="s">
        <v>10695</v>
      </c>
      <c r="D766" t="s">
        <v>8232</v>
      </c>
      <c r="E766" t="s">
        <v>6996</v>
      </c>
      <c r="F766">
        <v>155100</v>
      </c>
      <c r="G766" t="s">
        <v>10662</v>
      </c>
      <c r="H766" t="s">
        <v>10696</v>
      </c>
    </row>
    <row r="767" spans="1:8" x14ac:dyDescent="0.3">
      <c r="A767" s="52" t="s">
        <v>3580</v>
      </c>
      <c r="B767" t="s">
        <v>10697</v>
      </c>
      <c r="C767" t="s">
        <v>10698</v>
      </c>
      <c r="D767" t="s">
        <v>8232</v>
      </c>
      <c r="E767" t="s">
        <v>6996</v>
      </c>
      <c r="F767">
        <v>260700</v>
      </c>
      <c r="G767" t="s">
        <v>10662</v>
      </c>
      <c r="H767" t="s">
        <v>10699</v>
      </c>
    </row>
    <row r="768" spans="1:8" x14ac:dyDescent="0.3">
      <c r="A768" s="66" t="s">
        <v>3580</v>
      </c>
      <c r="B768" t="s">
        <v>10700</v>
      </c>
      <c r="C768" t="s">
        <v>10701</v>
      </c>
      <c r="D768" t="s">
        <v>8232</v>
      </c>
      <c r="E768" t="s">
        <v>6996</v>
      </c>
      <c r="F768">
        <v>310200</v>
      </c>
      <c r="G768" t="s">
        <v>10662</v>
      </c>
      <c r="H768" t="s">
        <v>10702</v>
      </c>
    </row>
    <row r="769" spans="1:8" x14ac:dyDescent="0.3">
      <c r="A769" t="s">
        <v>3580</v>
      </c>
      <c r="B769" t="s">
        <v>10703</v>
      </c>
      <c r="C769" t="s">
        <v>10704</v>
      </c>
      <c r="D769" t="s">
        <v>8232</v>
      </c>
      <c r="E769" t="s">
        <v>7107</v>
      </c>
      <c r="F769">
        <v>240000</v>
      </c>
      <c r="G769" t="s">
        <v>9999</v>
      </c>
      <c r="H769" t="s">
        <v>10705</v>
      </c>
    </row>
    <row r="770" spans="1:8" x14ac:dyDescent="0.3">
      <c r="A770" s="52" t="s">
        <v>3580</v>
      </c>
      <c r="B770" t="s">
        <v>10706</v>
      </c>
      <c r="C770" t="s">
        <v>10707</v>
      </c>
      <c r="D770" t="s">
        <v>8232</v>
      </c>
      <c r="E770" t="s">
        <v>7107</v>
      </c>
      <c r="F770">
        <v>120000</v>
      </c>
      <c r="G770" t="s">
        <v>10218</v>
      </c>
      <c r="H770" t="s">
        <v>10708</v>
      </c>
    </row>
    <row r="771" spans="1:8" x14ac:dyDescent="0.3">
      <c r="A771" s="52" t="s">
        <v>3580</v>
      </c>
      <c r="B771" t="s">
        <v>10709</v>
      </c>
      <c r="C771" t="s">
        <v>10710</v>
      </c>
      <c r="D771" t="s">
        <v>8232</v>
      </c>
      <c r="E771" t="s">
        <v>7107</v>
      </c>
      <c r="F771">
        <v>177823</v>
      </c>
      <c r="G771" t="s">
        <v>10569</v>
      </c>
      <c r="H771" t="s">
        <v>10711</v>
      </c>
    </row>
    <row r="772" spans="1:8" x14ac:dyDescent="0.3">
      <c r="A772" s="5" t="s">
        <v>3580</v>
      </c>
      <c r="B772" t="s">
        <v>10712</v>
      </c>
      <c r="C772" t="s">
        <v>10713</v>
      </c>
      <c r="D772" t="s">
        <v>8232</v>
      </c>
      <c r="E772" t="s">
        <v>7107</v>
      </c>
      <c r="F772">
        <v>177823</v>
      </c>
      <c r="G772" t="s">
        <v>10569</v>
      </c>
      <c r="H772" t="s">
        <v>10714</v>
      </c>
    </row>
    <row r="773" spans="1:8" x14ac:dyDescent="0.3">
      <c r="A773" s="5" t="s">
        <v>3580</v>
      </c>
      <c r="B773" t="s">
        <v>10715</v>
      </c>
      <c r="C773" t="s">
        <v>10716</v>
      </c>
      <c r="D773" t="s">
        <v>8232</v>
      </c>
      <c r="E773" t="s">
        <v>7107</v>
      </c>
      <c r="F773">
        <v>177823</v>
      </c>
      <c r="G773" t="s">
        <v>10569</v>
      </c>
      <c r="H773" t="s">
        <v>10717</v>
      </c>
    </row>
    <row r="774" spans="1:8" x14ac:dyDescent="0.3">
      <c r="A774" s="52" t="s">
        <v>3580</v>
      </c>
      <c r="B774" t="s">
        <v>10718</v>
      </c>
      <c r="C774" t="s">
        <v>10719</v>
      </c>
      <c r="D774" t="s">
        <v>8232</v>
      </c>
      <c r="E774" t="s">
        <v>8328</v>
      </c>
      <c r="F774">
        <v>30000</v>
      </c>
      <c r="G774" t="s">
        <v>10720</v>
      </c>
      <c r="H774" t="s">
        <v>10721</v>
      </c>
    </row>
    <row r="775" spans="1:8" x14ac:dyDescent="0.3">
      <c r="A775" s="52" t="s">
        <v>3580</v>
      </c>
      <c r="B775" t="s">
        <v>10722</v>
      </c>
      <c r="C775" t="s">
        <v>10723</v>
      </c>
      <c r="D775" t="s">
        <v>8232</v>
      </c>
      <c r="E775" t="s">
        <v>7107</v>
      </c>
      <c r="F775">
        <v>158530</v>
      </c>
      <c r="G775" t="s">
        <v>10724</v>
      </c>
      <c r="H775" t="s">
        <v>10725</v>
      </c>
    </row>
    <row r="776" spans="1:8" x14ac:dyDescent="0.3">
      <c r="A776" s="52" t="s">
        <v>3582</v>
      </c>
      <c r="B776" t="s">
        <v>10726</v>
      </c>
      <c r="C776" t="s">
        <v>10727</v>
      </c>
      <c r="D776" t="s">
        <v>8232</v>
      </c>
      <c r="E776" t="s">
        <v>6996</v>
      </c>
      <c r="F776">
        <v>115200</v>
      </c>
      <c r="G776" t="s">
        <v>10549</v>
      </c>
      <c r="H776" t="s">
        <v>10728</v>
      </c>
    </row>
    <row r="777" spans="1:8" x14ac:dyDescent="0.3">
      <c r="A777" s="52" t="s">
        <v>3582</v>
      </c>
      <c r="B777" t="s">
        <v>10729</v>
      </c>
      <c r="C777" t="s">
        <v>10730</v>
      </c>
      <c r="D777" t="s">
        <v>8232</v>
      </c>
      <c r="E777" t="s">
        <v>6996</v>
      </c>
      <c r="F777">
        <v>115200</v>
      </c>
      <c r="G777" t="s">
        <v>10549</v>
      </c>
      <c r="H777" t="s">
        <v>10731</v>
      </c>
    </row>
    <row r="778" spans="1:8" x14ac:dyDescent="0.3">
      <c r="A778" s="52" t="s">
        <v>3582</v>
      </c>
      <c r="B778" t="s">
        <v>10732</v>
      </c>
      <c r="C778" t="s">
        <v>10733</v>
      </c>
      <c r="D778" t="s">
        <v>8232</v>
      </c>
      <c r="E778" t="s">
        <v>6996</v>
      </c>
      <c r="F778">
        <v>115200</v>
      </c>
      <c r="G778" t="s">
        <v>10549</v>
      </c>
      <c r="H778" t="s">
        <v>10734</v>
      </c>
    </row>
    <row r="779" spans="1:8" x14ac:dyDescent="0.3">
      <c r="A779" s="52" t="s">
        <v>3582</v>
      </c>
      <c r="B779" t="s">
        <v>10735</v>
      </c>
      <c r="C779" t="s">
        <v>10736</v>
      </c>
      <c r="D779" t="s">
        <v>8232</v>
      </c>
      <c r="E779" t="s">
        <v>6996</v>
      </c>
      <c r="F779">
        <v>178800</v>
      </c>
      <c r="G779" t="s">
        <v>10549</v>
      </c>
      <c r="H779" t="s">
        <v>10737</v>
      </c>
    </row>
    <row r="780" spans="1:8" x14ac:dyDescent="0.3">
      <c r="A780" t="s">
        <v>3582</v>
      </c>
      <c r="B780" t="s">
        <v>10738</v>
      </c>
      <c r="C780" t="s">
        <v>10739</v>
      </c>
      <c r="D780" t="s">
        <v>8232</v>
      </c>
      <c r="E780" t="s">
        <v>8328</v>
      </c>
      <c r="F780">
        <v>96000</v>
      </c>
      <c r="G780" t="s">
        <v>10740</v>
      </c>
      <c r="H780" t="s">
        <v>10741</v>
      </c>
    </row>
    <row r="781" spans="1:8" x14ac:dyDescent="0.3">
      <c r="A781" s="52" t="s">
        <v>3582</v>
      </c>
      <c r="B781" t="s">
        <v>10742</v>
      </c>
      <c r="C781" t="s">
        <v>10743</v>
      </c>
      <c r="D781" t="s">
        <v>8232</v>
      </c>
      <c r="E781" t="s">
        <v>8686</v>
      </c>
      <c r="F781">
        <v>384000</v>
      </c>
      <c r="G781" t="s">
        <v>9916</v>
      </c>
      <c r="H781" t="s">
        <v>10744</v>
      </c>
    </row>
    <row r="782" spans="1:8" x14ac:dyDescent="0.3">
      <c r="A782" s="52" t="s">
        <v>3582</v>
      </c>
      <c r="B782" t="s">
        <v>10745</v>
      </c>
      <c r="C782" t="s">
        <v>10746</v>
      </c>
      <c r="D782" t="s">
        <v>8232</v>
      </c>
      <c r="E782" t="s">
        <v>7107</v>
      </c>
      <c r="F782">
        <v>150000</v>
      </c>
      <c r="G782" t="s">
        <v>9916</v>
      </c>
      <c r="H782" t="s">
        <v>10747</v>
      </c>
    </row>
    <row r="783" spans="1:8" x14ac:dyDescent="0.3">
      <c r="A783" s="52" t="s">
        <v>3582</v>
      </c>
      <c r="B783" t="s">
        <v>10748</v>
      </c>
      <c r="C783" t="s">
        <v>10749</v>
      </c>
      <c r="D783" t="s">
        <v>8232</v>
      </c>
      <c r="E783" t="s">
        <v>7107</v>
      </c>
      <c r="F783">
        <v>150000</v>
      </c>
      <c r="G783" t="s">
        <v>9916</v>
      </c>
      <c r="H783" t="s">
        <v>10750</v>
      </c>
    </row>
    <row r="784" spans="1:8" x14ac:dyDescent="0.3">
      <c r="A784" s="52" t="s">
        <v>3582</v>
      </c>
      <c r="B784" t="s">
        <v>10751</v>
      </c>
      <c r="C784" t="s">
        <v>10752</v>
      </c>
      <c r="D784" t="s">
        <v>8232</v>
      </c>
      <c r="E784" t="s">
        <v>7107</v>
      </c>
      <c r="F784">
        <v>150000</v>
      </c>
      <c r="G784" t="s">
        <v>9916</v>
      </c>
      <c r="H784" t="s">
        <v>10753</v>
      </c>
    </row>
    <row r="785" spans="1:8" x14ac:dyDescent="0.3">
      <c r="A785" s="52" t="s">
        <v>3582</v>
      </c>
      <c r="B785" t="s">
        <v>10754</v>
      </c>
      <c r="C785" t="s">
        <v>10755</v>
      </c>
      <c r="D785" t="s">
        <v>8232</v>
      </c>
      <c r="E785" t="s">
        <v>7107</v>
      </c>
      <c r="F785">
        <v>150000</v>
      </c>
      <c r="G785" t="s">
        <v>9916</v>
      </c>
      <c r="H785" t="s">
        <v>10756</v>
      </c>
    </row>
    <row r="786" spans="1:8" x14ac:dyDescent="0.3">
      <c r="A786" t="s">
        <v>3588</v>
      </c>
      <c r="B786" t="s">
        <v>10757</v>
      </c>
      <c r="C786" t="s">
        <v>10758</v>
      </c>
      <c r="D786" t="s">
        <v>8232</v>
      </c>
      <c r="E786" t="s">
        <v>7107</v>
      </c>
      <c r="F786">
        <v>1057100</v>
      </c>
      <c r="G786" t="s">
        <v>10155</v>
      </c>
      <c r="H786" t="s">
        <v>10759</v>
      </c>
    </row>
    <row r="787" spans="1:8" x14ac:dyDescent="0.3">
      <c r="A787" t="s">
        <v>3588</v>
      </c>
      <c r="B787" t="s">
        <v>10757</v>
      </c>
      <c r="C787" t="s">
        <v>10760</v>
      </c>
      <c r="D787" t="s">
        <v>8232</v>
      </c>
      <c r="E787" t="s">
        <v>7107</v>
      </c>
      <c r="F787">
        <v>3000000</v>
      </c>
      <c r="G787" t="s">
        <v>10398</v>
      </c>
      <c r="H787" t="s">
        <v>10761</v>
      </c>
    </row>
    <row r="788" spans="1:8" x14ac:dyDescent="0.3">
      <c r="A788" s="52" t="s">
        <v>3596</v>
      </c>
      <c r="B788" t="s">
        <v>10762</v>
      </c>
      <c r="C788" t="s">
        <v>10763</v>
      </c>
      <c r="D788" t="s">
        <v>8232</v>
      </c>
      <c r="E788" t="s">
        <v>7107</v>
      </c>
      <c r="F788">
        <v>35620</v>
      </c>
      <c r="G788" t="s">
        <v>10764</v>
      </c>
      <c r="H788" t="s">
        <v>10765</v>
      </c>
    </row>
    <row r="789" spans="1:8" x14ac:dyDescent="0.3">
      <c r="A789" s="52" t="s">
        <v>3596</v>
      </c>
      <c r="B789" t="s">
        <v>10766</v>
      </c>
      <c r="C789" t="s">
        <v>10767</v>
      </c>
      <c r="D789" t="s">
        <v>8232</v>
      </c>
      <c r="E789" t="s">
        <v>7189</v>
      </c>
      <c r="F789">
        <v>63700</v>
      </c>
      <c r="G789" t="s">
        <v>10764</v>
      </c>
      <c r="H789" t="s">
        <v>10768</v>
      </c>
    </row>
    <row r="790" spans="1:8" x14ac:dyDescent="0.3">
      <c r="A790" t="s">
        <v>3599</v>
      </c>
      <c r="B790" t="s">
        <v>10769</v>
      </c>
      <c r="C790" t="s">
        <v>10770</v>
      </c>
      <c r="D790" t="s">
        <v>8232</v>
      </c>
      <c r="E790" t="s">
        <v>7107</v>
      </c>
      <c r="F790">
        <v>426756</v>
      </c>
      <c r="G790" t="s">
        <v>10771</v>
      </c>
      <c r="H790" t="s">
        <v>10772</v>
      </c>
    </row>
    <row r="791" spans="1:8" x14ac:dyDescent="0.3">
      <c r="A791" t="s">
        <v>4018</v>
      </c>
      <c r="B791" t="s">
        <v>10773</v>
      </c>
      <c r="C791" t="s">
        <v>10774</v>
      </c>
      <c r="D791" t="s">
        <v>8232</v>
      </c>
      <c r="E791" t="s">
        <v>10775</v>
      </c>
      <c r="F791">
        <v>30000</v>
      </c>
      <c r="G791" t="s">
        <v>10776</v>
      </c>
      <c r="H791" t="s">
        <v>10777</v>
      </c>
    </row>
    <row r="792" spans="1:8" x14ac:dyDescent="0.3">
      <c r="A792" t="s">
        <v>4018</v>
      </c>
      <c r="B792" t="s">
        <v>10778</v>
      </c>
      <c r="C792" t="s">
        <v>10779</v>
      </c>
      <c r="D792" t="s">
        <v>8232</v>
      </c>
      <c r="E792" t="s">
        <v>10775</v>
      </c>
      <c r="F792">
        <v>12000</v>
      </c>
      <c r="G792" t="s">
        <v>4019</v>
      </c>
      <c r="H792" t="s">
        <v>10780</v>
      </c>
    </row>
    <row r="793" spans="1:8" x14ac:dyDescent="0.3">
      <c r="A793" s="52" t="s">
        <v>4018</v>
      </c>
      <c r="B793" t="s">
        <v>10781</v>
      </c>
      <c r="C793" t="s">
        <v>10782</v>
      </c>
      <c r="D793" t="s">
        <v>8232</v>
      </c>
      <c r="E793" t="s">
        <v>6996</v>
      </c>
      <c r="F793">
        <v>297000</v>
      </c>
      <c r="G793" t="s">
        <v>10783</v>
      </c>
      <c r="H793" t="s">
        <v>10784</v>
      </c>
    </row>
    <row r="794" spans="1:8" x14ac:dyDescent="0.3">
      <c r="A794" t="s">
        <v>4020</v>
      </c>
      <c r="B794" t="s">
        <v>10785</v>
      </c>
      <c r="C794" t="s">
        <v>10786</v>
      </c>
      <c r="D794" t="s">
        <v>8232</v>
      </c>
      <c r="E794" t="s">
        <v>7107</v>
      </c>
      <c r="F794">
        <v>15000</v>
      </c>
      <c r="G794" t="s">
        <v>10787</v>
      </c>
      <c r="H794" t="s">
        <v>10788</v>
      </c>
    </row>
    <row r="795" spans="1:8" x14ac:dyDescent="0.3">
      <c r="A795" s="5" t="s">
        <v>4020</v>
      </c>
      <c r="B795" t="s">
        <v>10789</v>
      </c>
      <c r="C795" t="s">
        <v>10790</v>
      </c>
      <c r="D795" t="s">
        <v>8232</v>
      </c>
      <c r="E795" t="s">
        <v>7107</v>
      </c>
      <c r="F795">
        <v>17500</v>
      </c>
      <c r="G795" t="s">
        <v>10787</v>
      </c>
      <c r="H795" t="s">
        <v>10791</v>
      </c>
    </row>
    <row r="796" spans="1:8" x14ac:dyDescent="0.3">
      <c r="A796" t="s">
        <v>4022</v>
      </c>
      <c r="B796" t="s">
        <v>10792</v>
      </c>
      <c r="C796" t="s">
        <v>10793</v>
      </c>
      <c r="D796" t="s">
        <v>8232</v>
      </c>
      <c r="E796" t="s">
        <v>7107</v>
      </c>
      <c r="F796">
        <v>12000</v>
      </c>
      <c r="G796" t="s">
        <v>10794</v>
      </c>
      <c r="H796" t="s">
        <v>10795</v>
      </c>
    </row>
    <row r="797" spans="1:8" x14ac:dyDescent="0.3">
      <c r="A797" t="s">
        <v>4022</v>
      </c>
      <c r="B797" t="s">
        <v>10796</v>
      </c>
      <c r="C797" t="s">
        <v>10797</v>
      </c>
      <c r="D797" t="s">
        <v>8232</v>
      </c>
      <c r="E797" t="s">
        <v>7107</v>
      </c>
      <c r="F797">
        <v>18000</v>
      </c>
      <c r="G797" t="s">
        <v>10794</v>
      </c>
      <c r="H797" t="s">
        <v>10798</v>
      </c>
    </row>
    <row r="798" spans="1:8" x14ac:dyDescent="0.3">
      <c r="A798" s="5" t="s">
        <v>4022</v>
      </c>
      <c r="B798" t="s">
        <v>10799</v>
      </c>
      <c r="C798" t="s">
        <v>10800</v>
      </c>
      <c r="D798" t="s">
        <v>8232</v>
      </c>
      <c r="E798" t="s">
        <v>7107</v>
      </c>
      <c r="F798">
        <v>17500</v>
      </c>
      <c r="G798" t="s">
        <v>4023</v>
      </c>
      <c r="H798" t="s">
        <v>10801</v>
      </c>
    </row>
    <row r="799" spans="1:8" x14ac:dyDescent="0.3">
      <c r="A799" s="5" t="s">
        <v>4022</v>
      </c>
      <c r="B799" t="s">
        <v>10802</v>
      </c>
      <c r="C799" t="s">
        <v>10803</v>
      </c>
      <c r="D799" t="s">
        <v>8232</v>
      </c>
      <c r="E799" t="s">
        <v>7107</v>
      </c>
      <c r="F799">
        <v>8500</v>
      </c>
      <c r="G799" t="s">
        <v>4023</v>
      </c>
      <c r="H799" t="s">
        <v>10804</v>
      </c>
    </row>
    <row r="800" spans="1:8" x14ac:dyDescent="0.3">
      <c r="A800" s="52" t="s">
        <v>4022</v>
      </c>
      <c r="B800" t="s">
        <v>10805</v>
      </c>
      <c r="C800" t="s">
        <v>10806</v>
      </c>
      <c r="D800" t="s">
        <v>8232</v>
      </c>
      <c r="E800" t="s">
        <v>7107</v>
      </c>
      <c r="F800">
        <v>15000</v>
      </c>
      <c r="G800" t="s">
        <v>4023</v>
      </c>
      <c r="H800" t="s">
        <v>10807</v>
      </c>
    </row>
    <row r="801" spans="1:8" x14ac:dyDescent="0.3">
      <c r="A801" s="52" t="s">
        <v>4022</v>
      </c>
      <c r="B801" t="s">
        <v>10808</v>
      </c>
      <c r="C801" t="s">
        <v>10809</v>
      </c>
      <c r="D801" t="s">
        <v>8232</v>
      </c>
      <c r="E801" t="s">
        <v>7107</v>
      </c>
      <c r="F801">
        <v>6930</v>
      </c>
      <c r="G801" t="s">
        <v>4023</v>
      </c>
      <c r="H801" t="s">
        <v>10810</v>
      </c>
    </row>
    <row r="802" spans="1:8" x14ac:dyDescent="0.3">
      <c r="A802" s="5" t="s">
        <v>4024</v>
      </c>
      <c r="B802" t="s">
        <v>10811</v>
      </c>
      <c r="C802" t="s">
        <v>10812</v>
      </c>
      <c r="D802" t="s">
        <v>8232</v>
      </c>
      <c r="E802" t="s">
        <v>8353</v>
      </c>
      <c r="F802">
        <v>17500</v>
      </c>
      <c r="G802" t="s">
        <v>4025</v>
      </c>
      <c r="H802" t="s">
        <v>10813</v>
      </c>
    </row>
    <row r="803" spans="1:8" x14ac:dyDescent="0.3">
      <c r="A803" t="s">
        <v>4028</v>
      </c>
      <c r="B803" t="s">
        <v>10814</v>
      </c>
      <c r="C803" t="s">
        <v>10815</v>
      </c>
      <c r="D803" t="s">
        <v>8232</v>
      </c>
      <c r="E803" t="s">
        <v>6996</v>
      </c>
      <c r="F803">
        <v>60000</v>
      </c>
      <c r="G803" t="s">
        <v>4029</v>
      </c>
      <c r="H803" t="s">
        <v>10816</v>
      </c>
    </row>
    <row r="804" spans="1:8" x14ac:dyDescent="0.3">
      <c r="A804" t="s">
        <v>4156</v>
      </c>
      <c r="B804" t="s">
        <v>10817</v>
      </c>
      <c r="C804" t="s">
        <v>10818</v>
      </c>
      <c r="D804" t="s">
        <v>8232</v>
      </c>
      <c r="E804" t="s">
        <v>7107</v>
      </c>
      <c r="F804">
        <v>35500</v>
      </c>
      <c r="G804" t="s">
        <v>10819</v>
      </c>
      <c r="H804" t="s">
        <v>10820</v>
      </c>
    </row>
    <row r="805" spans="1:8" x14ac:dyDescent="0.3">
      <c r="A805" t="s">
        <v>4158</v>
      </c>
      <c r="B805" t="s">
        <v>10821</v>
      </c>
      <c r="C805" t="s">
        <v>10822</v>
      </c>
      <c r="D805" t="s">
        <v>8232</v>
      </c>
      <c r="E805" t="s">
        <v>7107</v>
      </c>
      <c r="F805">
        <v>150000</v>
      </c>
      <c r="G805" t="s">
        <v>4159</v>
      </c>
      <c r="H805" t="s">
        <v>10823</v>
      </c>
    </row>
    <row r="806" spans="1:8" x14ac:dyDescent="0.3">
      <c r="A806" s="5" t="s">
        <v>4158</v>
      </c>
      <c r="B806" t="s">
        <v>10824</v>
      </c>
      <c r="C806" t="s">
        <v>10825</v>
      </c>
      <c r="D806" t="s">
        <v>8232</v>
      </c>
      <c r="E806" t="s">
        <v>8269</v>
      </c>
      <c r="F806">
        <v>144000</v>
      </c>
      <c r="G806" t="s">
        <v>10826</v>
      </c>
      <c r="H806" t="s">
        <v>10827</v>
      </c>
    </row>
    <row r="807" spans="1:8" x14ac:dyDescent="0.3">
      <c r="A807" t="s">
        <v>4178</v>
      </c>
      <c r="B807" t="s">
        <v>10828</v>
      </c>
      <c r="C807" t="s">
        <v>10829</v>
      </c>
      <c r="D807" t="s">
        <v>8232</v>
      </c>
      <c r="E807" t="s">
        <v>6996</v>
      </c>
      <c r="F807">
        <v>250000</v>
      </c>
      <c r="G807" t="s">
        <v>10830</v>
      </c>
      <c r="H807" t="s">
        <v>10831</v>
      </c>
    </row>
    <row r="808" spans="1:8" x14ac:dyDescent="0.3">
      <c r="A808" s="52" t="s">
        <v>4178</v>
      </c>
      <c r="B808" t="s">
        <v>10832</v>
      </c>
      <c r="C808" t="s">
        <v>10833</v>
      </c>
      <c r="D808" t="s">
        <v>8232</v>
      </c>
      <c r="E808" t="s">
        <v>6996</v>
      </c>
      <c r="F808">
        <v>550000</v>
      </c>
      <c r="G808" t="s">
        <v>10834</v>
      </c>
      <c r="H808" t="s">
        <v>10835</v>
      </c>
    </row>
    <row r="809" spans="1:8" x14ac:dyDescent="0.3">
      <c r="A809" s="52" t="s">
        <v>4178</v>
      </c>
      <c r="B809" t="s">
        <v>10836</v>
      </c>
      <c r="C809" t="s">
        <v>10837</v>
      </c>
      <c r="D809" t="s">
        <v>8232</v>
      </c>
      <c r="E809" t="s">
        <v>6996</v>
      </c>
      <c r="F809">
        <v>75000</v>
      </c>
      <c r="G809" t="s">
        <v>10838</v>
      </c>
      <c r="H809" t="s">
        <v>10839</v>
      </c>
    </row>
    <row r="810" spans="1:8" x14ac:dyDescent="0.3">
      <c r="A810" t="s">
        <v>4178</v>
      </c>
      <c r="B810" t="s">
        <v>10840</v>
      </c>
      <c r="C810" t="s">
        <v>10841</v>
      </c>
      <c r="D810" t="s">
        <v>8232</v>
      </c>
      <c r="E810" t="s">
        <v>7107</v>
      </c>
      <c r="F810">
        <v>250000</v>
      </c>
      <c r="G810" t="s">
        <v>10842</v>
      </c>
      <c r="H810" t="s">
        <v>10843</v>
      </c>
    </row>
    <row r="811" spans="1:8" x14ac:dyDescent="0.3">
      <c r="A811" s="52" t="s">
        <v>4230</v>
      </c>
      <c r="B811" t="s">
        <v>10844</v>
      </c>
      <c r="C811" t="s">
        <v>10845</v>
      </c>
      <c r="D811" t="s">
        <v>8232</v>
      </c>
      <c r="E811" t="s">
        <v>6996</v>
      </c>
      <c r="F811">
        <v>2500000</v>
      </c>
      <c r="G811" t="s">
        <v>10846</v>
      </c>
      <c r="H811" t="s">
        <v>10847</v>
      </c>
    </row>
    <row r="812" spans="1:8" x14ac:dyDescent="0.3">
      <c r="A812" s="5" t="s">
        <v>4258</v>
      </c>
      <c r="B812" t="s">
        <v>10848</v>
      </c>
      <c r="C812" t="s">
        <v>10849</v>
      </c>
      <c r="D812" t="s">
        <v>8232</v>
      </c>
      <c r="E812" t="s">
        <v>6996</v>
      </c>
      <c r="F812">
        <v>300000</v>
      </c>
      <c r="G812" t="s">
        <v>10850</v>
      </c>
      <c r="H812" t="s">
        <v>10851</v>
      </c>
    </row>
    <row r="813" spans="1:8" x14ac:dyDescent="0.3">
      <c r="A813" s="5" t="s">
        <v>4299</v>
      </c>
      <c r="B813" t="s">
        <v>10852</v>
      </c>
      <c r="C813" t="s">
        <v>10853</v>
      </c>
      <c r="D813" t="s">
        <v>8232</v>
      </c>
      <c r="E813" t="s">
        <v>6996</v>
      </c>
      <c r="F813">
        <v>75625</v>
      </c>
      <c r="G813" t="s">
        <v>4300</v>
      </c>
      <c r="H813" t="s">
        <v>10854</v>
      </c>
    </row>
    <row r="814" spans="1:8" x14ac:dyDescent="0.3">
      <c r="A814" t="s">
        <v>4299</v>
      </c>
      <c r="B814" t="s">
        <v>10855</v>
      </c>
      <c r="C814" t="s">
        <v>10856</v>
      </c>
      <c r="D814" t="s">
        <v>8232</v>
      </c>
      <c r="E814" t="s">
        <v>6996</v>
      </c>
      <c r="F814">
        <v>2878800</v>
      </c>
      <c r="G814" t="s">
        <v>10857</v>
      </c>
      <c r="H814" t="s">
        <v>10858</v>
      </c>
    </row>
    <row r="815" spans="1:8" x14ac:dyDescent="0.3">
      <c r="A815" t="s">
        <v>4305</v>
      </c>
      <c r="B815" t="s">
        <v>10859</v>
      </c>
      <c r="C815" t="s">
        <v>10860</v>
      </c>
      <c r="D815" t="s">
        <v>8232</v>
      </c>
      <c r="E815" t="s">
        <v>6996</v>
      </c>
      <c r="F815">
        <v>615890</v>
      </c>
      <c r="G815" t="s">
        <v>4306</v>
      </c>
      <c r="H815" t="s">
        <v>10861</v>
      </c>
    </row>
    <row r="816" spans="1:8" x14ac:dyDescent="0.3">
      <c r="A816" t="s">
        <v>4305</v>
      </c>
      <c r="B816" t="s">
        <v>10862</v>
      </c>
      <c r="C816" t="s">
        <v>10863</v>
      </c>
      <c r="D816" t="s">
        <v>8232</v>
      </c>
      <c r="E816" t="s">
        <v>6996</v>
      </c>
      <c r="F816">
        <v>121000</v>
      </c>
      <c r="G816" t="s">
        <v>4306</v>
      </c>
      <c r="H816" t="s">
        <v>10864</v>
      </c>
    </row>
    <row r="817" spans="1:8" x14ac:dyDescent="0.3">
      <c r="A817" s="67" t="s">
        <v>4305</v>
      </c>
      <c r="B817" t="s">
        <v>10865</v>
      </c>
      <c r="C817" t="s">
        <v>10866</v>
      </c>
      <c r="D817" t="s">
        <v>8232</v>
      </c>
      <c r="E817" t="s">
        <v>7107</v>
      </c>
      <c r="F817">
        <v>228563</v>
      </c>
      <c r="G817" t="s">
        <v>4306</v>
      </c>
      <c r="H817" t="s">
        <v>10867</v>
      </c>
    </row>
    <row r="818" spans="1:8" x14ac:dyDescent="0.3">
      <c r="A818" t="s">
        <v>4305</v>
      </c>
      <c r="B818" t="s">
        <v>10868</v>
      </c>
      <c r="C818" t="s">
        <v>10869</v>
      </c>
      <c r="D818" t="s">
        <v>8232</v>
      </c>
      <c r="E818" t="s">
        <v>6996</v>
      </c>
      <c r="F818">
        <v>220800</v>
      </c>
      <c r="G818" t="s">
        <v>4306</v>
      </c>
      <c r="H818" t="s">
        <v>10870</v>
      </c>
    </row>
    <row r="819" spans="1:8" x14ac:dyDescent="0.3">
      <c r="A819" s="52" t="s">
        <v>4316</v>
      </c>
      <c r="B819" t="s">
        <v>10871</v>
      </c>
      <c r="C819" t="s">
        <v>10872</v>
      </c>
      <c r="D819" t="s">
        <v>8232</v>
      </c>
      <c r="E819" t="s">
        <v>10775</v>
      </c>
      <c r="F819">
        <v>145000</v>
      </c>
      <c r="G819" t="s">
        <v>4317</v>
      </c>
      <c r="H819" t="s">
        <v>10873</v>
      </c>
    </row>
    <row r="820" spans="1:8" x14ac:dyDescent="0.3">
      <c r="A820" s="52" t="s">
        <v>4324</v>
      </c>
      <c r="B820" t="s">
        <v>10874</v>
      </c>
      <c r="C820" t="s">
        <v>10875</v>
      </c>
      <c r="D820" t="s">
        <v>8232</v>
      </c>
      <c r="E820" t="s">
        <v>6996</v>
      </c>
      <c r="F820">
        <v>102000</v>
      </c>
      <c r="G820" t="s">
        <v>4325</v>
      </c>
      <c r="H820" t="s">
        <v>10876</v>
      </c>
    </row>
    <row r="821" spans="1:8" x14ac:dyDescent="0.3">
      <c r="A821" s="52" t="s">
        <v>4326</v>
      </c>
      <c r="B821" t="s">
        <v>10877</v>
      </c>
      <c r="C821" t="s">
        <v>10878</v>
      </c>
      <c r="D821" t="s">
        <v>8232</v>
      </c>
      <c r="E821" t="s">
        <v>7189</v>
      </c>
      <c r="F821">
        <v>198000</v>
      </c>
      <c r="G821" t="s">
        <v>4327</v>
      </c>
      <c r="H821" t="s">
        <v>10879</v>
      </c>
    </row>
    <row r="822" spans="1:8" x14ac:dyDescent="0.3">
      <c r="A822" s="52" t="s">
        <v>4328</v>
      </c>
      <c r="B822" t="s">
        <v>10880</v>
      </c>
      <c r="C822" t="s">
        <v>10881</v>
      </c>
      <c r="D822" t="s">
        <v>8232</v>
      </c>
      <c r="E822" t="s">
        <v>6996</v>
      </c>
      <c r="F822">
        <v>3537950</v>
      </c>
      <c r="G822" t="s">
        <v>2620</v>
      </c>
      <c r="H822" t="s">
        <v>10882</v>
      </c>
    </row>
    <row r="823" spans="1:8" x14ac:dyDescent="0.3">
      <c r="A823" t="s">
        <v>4328</v>
      </c>
      <c r="B823" t="s">
        <v>10883</v>
      </c>
      <c r="C823" t="s">
        <v>10884</v>
      </c>
      <c r="D823" t="s">
        <v>8232</v>
      </c>
      <c r="E823" t="s">
        <v>6996</v>
      </c>
      <c r="F823">
        <v>2662000</v>
      </c>
      <c r="G823" t="s">
        <v>2620</v>
      </c>
      <c r="H823" t="s">
        <v>10885</v>
      </c>
    </row>
    <row r="824" spans="1:8" x14ac:dyDescent="0.3">
      <c r="A824" s="52" t="s">
        <v>4328</v>
      </c>
      <c r="B824" t="s">
        <v>10886</v>
      </c>
      <c r="C824" t="s">
        <v>10887</v>
      </c>
      <c r="D824" t="s">
        <v>8232</v>
      </c>
      <c r="E824" t="s">
        <v>7107</v>
      </c>
      <c r="F824">
        <v>1500000</v>
      </c>
      <c r="G824" t="s">
        <v>2620</v>
      </c>
      <c r="H824" t="s">
        <v>10888</v>
      </c>
    </row>
    <row r="825" spans="1:8" x14ac:dyDescent="0.3">
      <c r="A825" t="s">
        <v>4328</v>
      </c>
      <c r="B825" t="s">
        <v>10889</v>
      </c>
      <c r="C825" t="s">
        <v>10890</v>
      </c>
      <c r="D825" t="s">
        <v>8232</v>
      </c>
      <c r="E825" t="s">
        <v>6996</v>
      </c>
      <c r="F825">
        <v>1744250</v>
      </c>
      <c r="G825" t="s">
        <v>2620</v>
      </c>
      <c r="H825" t="s">
        <v>10891</v>
      </c>
    </row>
    <row r="826" spans="1:8" x14ac:dyDescent="0.3">
      <c r="A826" s="5" t="s">
        <v>4334</v>
      </c>
      <c r="B826" t="s">
        <v>10892</v>
      </c>
      <c r="C826" t="s">
        <v>10893</v>
      </c>
      <c r="D826" t="s">
        <v>8232</v>
      </c>
      <c r="E826" t="s">
        <v>6996</v>
      </c>
      <c r="F826">
        <v>552500</v>
      </c>
      <c r="G826" t="s">
        <v>10894</v>
      </c>
      <c r="H826" t="s">
        <v>10895</v>
      </c>
    </row>
    <row r="827" spans="1:8" x14ac:dyDescent="0.3">
      <c r="A827" t="s">
        <v>4334</v>
      </c>
      <c r="B827" t="s">
        <v>10896</v>
      </c>
      <c r="C827" t="s">
        <v>10897</v>
      </c>
      <c r="D827" t="s">
        <v>8232</v>
      </c>
      <c r="E827" t="s">
        <v>6996</v>
      </c>
      <c r="F827">
        <v>630000</v>
      </c>
      <c r="G827" t="s">
        <v>4335</v>
      </c>
      <c r="H827" t="s">
        <v>10898</v>
      </c>
    </row>
    <row r="828" spans="1:8" x14ac:dyDescent="0.3">
      <c r="A828" s="67" t="s">
        <v>4336</v>
      </c>
      <c r="B828" t="s">
        <v>10899</v>
      </c>
      <c r="C828" t="s">
        <v>10900</v>
      </c>
      <c r="D828" t="s">
        <v>8232</v>
      </c>
      <c r="E828" t="s">
        <v>6996</v>
      </c>
      <c r="F828">
        <v>1808500</v>
      </c>
      <c r="G828" t="s">
        <v>10901</v>
      </c>
      <c r="H828" t="s">
        <v>10902</v>
      </c>
    </row>
    <row r="829" spans="1:8" x14ac:dyDescent="0.3">
      <c r="A829" s="52" t="s">
        <v>4340</v>
      </c>
      <c r="B829" t="s">
        <v>10903</v>
      </c>
      <c r="C829" t="s">
        <v>10904</v>
      </c>
      <c r="D829" t="s">
        <v>8232</v>
      </c>
      <c r="E829" t="s">
        <v>10775</v>
      </c>
      <c r="F829">
        <v>26150</v>
      </c>
      <c r="G829" t="s">
        <v>9173</v>
      </c>
      <c r="H829" t="s">
        <v>10905</v>
      </c>
    </row>
    <row r="830" spans="1:8" x14ac:dyDescent="0.3">
      <c r="A830" t="s">
        <v>4342</v>
      </c>
      <c r="B830" t="s">
        <v>10906</v>
      </c>
      <c r="C830" t="s">
        <v>10907</v>
      </c>
      <c r="D830" t="s">
        <v>8232</v>
      </c>
      <c r="E830" t="s">
        <v>7107</v>
      </c>
      <c r="F830">
        <v>14500</v>
      </c>
      <c r="G830" t="s">
        <v>10908</v>
      </c>
      <c r="H830" t="s">
        <v>10909</v>
      </c>
    </row>
    <row r="831" spans="1:8" x14ac:dyDescent="0.3">
      <c r="A831" t="s">
        <v>4342</v>
      </c>
      <c r="B831" t="s">
        <v>10910</v>
      </c>
      <c r="C831" t="s">
        <v>10911</v>
      </c>
      <c r="D831" t="s">
        <v>8232</v>
      </c>
      <c r="E831" t="s">
        <v>7107</v>
      </c>
      <c r="F831">
        <v>59000</v>
      </c>
      <c r="G831" t="s">
        <v>10908</v>
      </c>
      <c r="H831" t="s">
        <v>10912</v>
      </c>
    </row>
    <row r="832" spans="1:8" x14ac:dyDescent="0.3">
      <c r="A832" t="s">
        <v>4342</v>
      </c>
      <c r="B832" t="s">
        <v>10913</v>
      </c>
      <c r="C832" t="s">
        <v>10914</v>
      </c>
      <c r="D832" t="s">
        <v>8232</v>
      </c>
      <c r="E832" t="s">
        <v>7107</v>
      </c>
      <c r="F832">
        <v>65000</v>
      </c>
      <c r="G832" t="s">
        <v>10915</v>
      </c>
      <c r="H832" t="s">
        <v>10916</v>
      </c>
    </row>
    <row r="833" spans="1:8" x14ac:dyDescent="0.3">
      <c r="A833" t="s">
        <v>4342</v>
      </c>
      <c r="B833" t="s">
        <v>10917</v>
      </c>
      <c r="C833" t="s">
        <v>10918</v>
      </c>
      <c r="D833" t="s">
        <v>8232</v>
      </c>
      <c r="E833" t="s">
        <v>7107</v>
      </c>
      <c r="F833">
        <v>50000</v>
      </c>
      <c r="G833" t="s">
        <v>10919</v>
      </c>
      <c r="H833" t="s">
        <v>10920</v>
      </c>
    </row>
    <row r="834" spans="1:8" x14ac:dyDescent="0.3">
      <c r="A834" t="s">
        <v>4342</v>
      </c>
      <c r="B834" t="s">
        <v>10921</v>
      </c>
      <c r="C834" t="s">
        <v>10922</v>
      </c>
      <c r="D834" t="s">
        <v>8232</v>
      </c>
      <c r="E834" t="s">
        <v>7107</v>
      </c>
      <c r="F834">
        <v>51000</v>
      </c>
      <c r="G834" t="s">
        <v>10923</v>
      </c>
      <c r="H834" t="s">
        <v>10924</v>
      </c>
    </row>
    <row r="835" spans="1:8" x14ac:dyDescent="0.3">
      <c r="A835" t="s">
        <v>4395</v>
      </c>
      <c r="B835" t="s">
        <v>10925</v>
      </c>
      <c r="C835" t="s">
        <v>10926</v>
      </c>
      <c r="D835" t="s">
        <v>8232</v>
      </c>
      <c r="E835" t="s">
        <v>7107</v>
      </c>
      <c r="F835">
        <v>102000</v>
      </c>
      <c r="G835" t="s">
        <v>4396</v>
      </c>
      <c r="H835" t="s">
        <v>10927</v>
      </c>
    </row>
    <row r="836" spans="1:8" x14ac:dyDescent="0.3">
      <c r="A836" s="67" t="s">
        <v>4401</v>
      </c>
      <c r="B836" t="s">
        <v>10928</v>
      </c>
      <c r="C836" t="s">
        <v>10929</v>
      </c>
      <c r="D836" t="s">
        <v>8232</v>
      </c>
      <c r="E836" t="s">
        <v>6996</v>
      </c>
      <c r="F836">
        <v>198000</v>
      </c>
      <c r="G836" t="s">
        <v>10930</v>
      </c>
      <c r="H836" t="s">
        <v>10931</v>
      </c>
    </row>
    <row r="837" spans="1:8" x14ac:dyDescent="0.3">
      <c r="A837" s="67" t="s">
        <v>4401</v>
      </c>
      <c r="B837" t="s">
        <v>10932</v>
      </c>
      <c r="C837" t="s">
        <v>10933</v>
      </c>
      <c r="D837" t="s">
        <v>8232</v>
      </c>
      <c r="E837" t="s">
        <v>6996</v>
      </c>
      <c r="F837">
        <v>132000</v>
      </c>
      <c r="G837" t="s">
        <v>4402</v>
      </c>
      <c r="H837" t="s">
        <v>10934</v>
      </c>
    </row>
    <row r="838" spans="1:8" x14ac:dyDescent="0.3">
      <c r="A838" t="s">
        <v>4407</v>
      </c>
      <c r="B838" t="s">
        <v>10935</v>
      </c>
      <c r="C838" t="s">
        <v>10936</v>
      </c>
      <c r="D838" t="s">
        <v>8232</v>
      </c>
      <c r="E838" t="s">
        <v>6996</v>
      </c>
      <c r="F838">
        <v>250000</v>
      </c>
      <c r="G838" t="s">
        <v>4408</v>
      </c>
      <c r="H838" t="s">
        <v>10937</v>
      </c>
    </row>
    <row r="839" spans="1:8" x14ac:dyDescent="0.3">
      <c r="A839" s="52" t="s">
        <v>5599</v>
      </c>
      <c r="B839" t="s">
        <v>10938</v>
      </c>
      <c r="C839" t="s">
        <v>10939</v>
      </c>
      <c r="D839" t="s">
        <v>8232</v>
      </c>
      <c r="E839" t="s">
        <v>7107</v>
      </c>
      <c r="F839">
        <v>75000</v>
      </c>
      <c r="G839" t="s">
        <v>10940</v>
      </c>
      <c r="H839" t="s">
        <v>10941</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Props1.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dcterms:created xsi:type="dcterms:W3CDTF">2007-11-14T03:49:51Z</dcterms:created>
  <dcterms:modified xsi:type="dcterms:W3CDTF">2024-09-13T01:47:01Z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